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djanicki\Desktop\"/>
    </mc:Choice>
  </mc:AlternateContent>
  <bookViews>
    <workbookView xWindow="0" yWindow="0" windowWidth="28800" windowHeight="12795"/>
  </bookViews>
  <sheets>
    <sheet name="Cover Page" sheetId="8" r:id="rId1"/>
    <sheet name="Q1" sheetId="1" r:id="rId2"/>
    <sheet name="Q2 QTR" sheetId="2" r:id="rId3"/>
    <sheet name="Q2 YTD" sheetId="3" r:id="rId4"/>
    <sheet name="Q3 QTR" sheetId="4" r:id="rId5"/>
    <sheet name="Q3 YTD" sheetId="5" r:id="rId6"/>
    <sheet name="Q4 QTR" sheetId="6" r:id="rId7"/>
    <sheet name="Q4 YTD" sheetId="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1Q">#REF!</definedName>
    <definedName name="\2Q">#REF!</definedName>
    <definedName name="\3Q">#REF!</definedName>
    <definedName name="\4Q">#REF!</definedName>
    <definedName name="\P">#REF!</definedName>
    <definedName name="\PRINT">#REF!</definedName>
    <definedName name="_10QCASHFLOW">#REF!</definedName>
    <definedName name="_c" hidden="1">#REF!</definedName>
    <definedName name="_Key1" hidden="1">#REF!</definedName>
    <definedName name="_Key2" hidden="1">#REF!</definedName>
    <definedName name="_Order1" hidden="1">255</definedName>
    <definedName name="_Order2" hidden="1">0</definedName>
    <definedName name="_Sort" localSheetId="0" hidden="1">[1]data!#REF!</definedName>
    <definedName name="_Sort" hidden="1">#REF!</definedName>
    <definedName name="A">#REF!</definedName>
    <definedName name="AIMCO">[2]AIMCO!$A$1:$J$65536</definedName>
    <definedName name="ALLCORINC1Q">#REF!</definedName>
    <definedName name="ALLCORINC2Q">#REF!</definedName>
    <definedName name="ALLCORINC3Q">#REF!</definedName>
    <definedName name="ALLCORINC4Q">#REF!</definedName>
    <definedName name="ALLCORSUP1Q">#REF!</definedName>
    <definedName name="ALLCORSUP2Q">#REF!</definedName>
    <definedName name="ALLCORSUP3Q">#REF!</definedName>
    <definedName name="ALLCORSUP4Q">#REF!</definedName>
    <definedName name="AMC">[2]AMC!$A$1:$J$65536</definedName>
    <definedName name="B">#REF!</definedName>
    <definedName name="BIG">#REF!</definedName>
    <definedName name="blank" hidden="1">{#N/A,#N/A,FALSE,"Jan 98 YTD";#N/A,#N/A,FALSE,"Feb 98 YTD";#N/A,#N/A,FALSE,"Mar 98 YTD";#N/A,#N/A,FALSE,"Apr 98 YTD";#N/A,#N/A,FALSE,"May 98 YTD";#N/A,#N/A,FALSE,"Jun 98 YTD";#N/A,#N/A,FALSE,"Jul 98 YTD";#N/A,#N/A,FALSE,"Aug 98 YTD";#N/A,#N/A,FALSE,"Aug 98 YTD";#N/A,#N/A,FALSE,"Sep 98 YTD";#N/A,#N/A,FALSE,"Oct 98 YTD";#N/A,#N/A,FALSE,"Nov 98 YTD";#N/A,#N/A,FALSE,"Dec 98 YTD"}</definedName>
    <definedName name="CDEC">#REF!</definedName>
    <definedName name="CDECSI">'[3]SUPPL INFO'!#REF!</definedName>
    <definedName name="CDESCIS">#REF!</definedName>
    <definedName name="CDESCSI">#REF!</definedName>
    <definedName name="check" hidden="1">{#N/A,#N/A,FALSE,"Jan 96 YTD";#N/A,#N/A,FALSE,"Feb 96 YTD";#N/A,#N/A,FALSE,"Mar 96 YTD";#N/A,#N/A,FALSE,"Apr 96 YTD";#N/A,#N/A,FALSE,"May 96 YTD";#N/A,#N/A,FALSE,"Jun 96 YTD";#N/A,#N/A,FALSE,"Jul 96 YTD";#N/A,#N/A,FALSE,"Aug 96 YTD";#N/A,#N/A,FALSE,"Sep 96 YTD";#N/A,#N/A,FALSE,"Oct 96 YTD";#N/A,#N/A,FALSE,"Nov 96 YTD";#N/A,#N/A,FALSE,"Dec 96 YTD"}</definedName>
    <definedName name="CMAR">#REF!</definedName>
    <definedName name="CMARSI">'[3]SUPPL INFO'!#REF!</definedName>
    <definedName name="COL">'[4]Results Table'!$G$1:$G$65536</definedName>
    <definedName name="COMBLIFE">#REF!</definedName>
    <definedName name="Current_Qtr">[5]INPUTS!$B$15</definedName>
    <definedName name="D" localSheetId="0">#REF!</definedName>
    <definedName name="d" hidden="1">{#N/A,#N/A,FALSE,"Jan 98 YTD";#N/A,#N/A,FALSE,"Feb 98 YTD";#N/A,#N/A,FALSE,"Mar 98 YTD";#N/A,#N/A,FALSE,"Apr 98 YTD";#N/A,#N/A,FALSE,"May 98 YTD";#N/A,#N/A,FALSE,"Jun 98 YTD";#N/A,#N/A,FALSE,"Jul 98 YTD";#N/A,#N/A,FALSE,"Aug 98 YTD";#N/A,#N/A,FALSE,"Aug 98 YTD";#N/A,#N/A,FALSE,"Sep 98 YTD";#N/A,#N/A,FALSE,"Oct 98 YTD";#N/A,#N/A,FALSE,"Nov 98 YTD";#N/A,#N/A,FALSE,"Dec 98 YTD"}</definedName>
    <definedName name="DATA" localSheetId="0">'[4]Results Table'!$A:$IV</definedName>
    <definedName name="data">[6]Activity!$A$7:$P$1001</definedName>
    <definedName name="Dbase">'[7]C-90 whole # (Current rating)'!$A:$IV</definedName>
    <definedName name="DocumentIndex">#REF!</definedName>
    <definedName name="DocumentNumber">#REF!</definedName>
    <definedName name="FILENAME">#REF!</definedName>
    <definedName name="Foundation">[2]Foundation!$A$1:$J$65536</definedName>
    <definedName name="ggg" hidden="1">{#N/A,#N/A,FALSE,"Jan 97 YTD";#N/A,#N/A,FALSE,"Feb 97 YTD";#N/A,#N/A,FALSE,"Mar 97 YTD";#N/A,#N/A,FALSE,"Jun 97 YTD";#N/A,#N/A,FALSE,"Jul 97 YTD";#N/A,#N/A,FALSE,"Aug 97 YTD";#N/A,#N/A,FALSE,"Sep 97 YTD";#N/A,#N/A,FALSE,"Oct 97 YTD";#N/A,#N/A,FALSE,"Nov 97 YTD";#N/A,#N/A,FALSE,"Dec 97 YTD"}</definedName>
    <definedName name="GL">#REF!</definedName>
    <definedName name="gnls">'[8]A3 - GNLS'!$A$6:$IV$166</definedName>
    <definedName name="granted">[9]CASHREQ!$A$1:$I$5</definedName>
    <definedName name="highlowclose">'[6]High Low Close'!$B$2:$O$502</definedName>
    <definedName name="highlowclose2">'[6]High Low Close'!$A$2:$M$502</definedName>
    <definedName name="Last_Row">IF(Values_Entered,Header_Row+Number_of_Payments,Header_Row)</definedName>
    <definedName name="Last_Row1">IF(Values_Entered,Header_Row+Number_of_Payments,Header_Row)</definedName>
    <definedName name="leavemealone" hidden="1">{#N/A,#N/A,FALSE,"Jan 99 YTD";#N/A,#N/A,FALSE,"Feb 99 YTD";#N/A,#N/A,FALSE,"Mar 99 YTD";#N/A,#N/A,FALSE,"Apr 99 YTD";#N/A,#N/A,FALSE,"May 99 YTD";#N/A,#N/A,FALSE,"Jun 99 YTD";#N/A,#N/A,FALSE,"Jul 99 YTD";#N/A,#N/A,FALSE,"Aug 99 YTD";#N/A,#N/A,FALSE,"Sep 99 YTD";#N/A,#N/A,FALSE,"Oct 99 YTD";#N/A,#N/A,FALSE,"Nov 99 YTD";#N/A,#N/A,FALSE,"Dec 99 YTD"}</definedName>
    <definedName name="legend">'[6]High Low Close'!#REF!</definedName>
    <definedName name="MonthIndex">#REF!</definedName>
    <definedName name="MonthName">#REF!</definedName>
    <definedName name="MORE">#REF!</definedName>
    <definedName name="Number_of_Payments">MATCH(0.01,End_Bal,-1)+1</definedName>
    <definedName name="pen">#REF!</definedName>
    <definedName name="PH" hidden="1">#REF!</definedName>
    <definedName name="PQYTDA1">[10]INPUTS!$B$15</definedName>
    <definedName name="Q1_INC_STMT_PR">#REF!</definedName>
    <definedName name="Q3_STMT_INC_PR">#REF!</definedName>
    <definedName name="Q4_STMT_INC_PR">#REF!</definedName>
    <definedName name="RANGE2">#REF!</definedName>
    <definedName name="reportmonth">[11]DateTable!$I$2</definedName>
    <definedName name="ReverseRating">[12]Lookup!$M$127:$N$146</definedName>
    <definedName name="rfactor" localSheetId="0">[8]Instructions!$F$22</definedName>
    <definedName name="rfactor">'[13]F10 Whole'!$G$27</definedName>
    <definedName name="rfactor_co">[14]Company!$K$5</definedName>
    <definedName name="rfactor_seg">'[15]Whole $'!$X$6</definedName>
    <definedName name="rfactor2">[5]INPUTS!$C$3</definedName>
    <definedName name="rienfldoe" hidden="1">{#N/A,#N/A,FALSE,"Jan 97 YTD";#N/A,#N/A,FALSE,"Feb 97 YTD";#N/A,#N/A,FALSE,"Mar 97 YTD";#N/A,#N/A,FALSE,"Jun 97 YTD";#N/A,#N/A,FALSE,"Jul 97 YTD";#N/A,#N/A,FALSE,"Aug 97 YTD";#N/A,#N/A,FALSE,"Sep 97 YTD";#N/A,#N/A,FALSE,"Oct 97 YTD";#N/A,#N/A,FALSE,"Nov 97 YTD";#N/A,#N/A,FALSE,"Dec 97 YTD"}</definedName>
    <definedName name="round">#REF!</definedName>
    <definedName name="ROW">'[4]Results Table'!$A$4:$IV$4</definedName>
    <definedName name="RS">[16]TABLE!$A$2:$B$45</definedName>
    <definedName name="seclend">'[8]Sec Lend Sales all ytd'!$A$8:$IV$910</definedName>
    <definedName name="slcall">'[8]Sec Lend Sales called'!$A$8:$IV$910</definedName>
    <definedName name="SOMETH" hidden="1">{#N/A,#N/A,FALSE,"Jan 98 YTD";#N/A,#N/A,FALSE,"Feb 98 YTD";#N/A,#N/A,FALSE,"Mar 98 YTD";#N/A,#N/A,FALSE,"Apr 98 YTD";#N/A,#N/A,FALSE,"May 98 YTD";#N/A,#N/A,FALSE,"Jun 98 YTD";#N/A,#N/A,FALSE,"Jul 98 YTD";#N/A,#N/A,FALSE,"Aug 98 YTD";#N/A,#N/A,FALSE,"Aug 98 YTD";#N/A,#N/A,FALSE,"Sep 98 YTD";#N/A,#N/A,FALSE,"Oct 98 YTD";#N/A,#N/A,FALSE,"Nov 98 YTD";#N/A,#N/A,FALSE,"Dec 98 YTD"}</definedName>
    <definedName name="subtotal">'[17]WDINTSELL 1st Qtr (step 4)'!$I$4:$I$65536</definedName>
    <definedName name="Table">'[18](4) Table'!#REF!</definedName>
    <definedName name="Table1">'[18](4) Table'!#REF!</definedName>
    <definedName name="Tax_Exempt_Fixed_Income">(1-'[19]YTD A10'!$N$7)</definedName>
    <definedName name="toyoumyome" hidden="1">{#N/A,#N/A,FALSE,"Jan 99 YTD";#N/A,#N/A,FALSE,"Feb 99 YTD";#N/A,#N/A,FALSE,"Mar 99 YTD";#N/A,#N/A,FALSE,"Apr 99 YTD";#N/A,#N/A,FALSE,"May 99 YTD";#N/A,#N/A,FALSE,"Jun 99 YTD";#N/A,#N/A,FALSE,"Jul 99 YTD";#N/A,#N/A,FALSE,"Aug 99 YTD";#N/A,#N/A,FALSE,"Sep 99 YTD";#N/A,#N/A,FALSE,"Oct 99 YTD";#N/A,#N/A,FALSE,"Nov 99 YTD";#N/A,#N/A,FALSE,"Dec 99 YTD"}</definedName>
    <definedName name="treasury">[9]CASHREQ!$A$9:$I$11</definedName>
    <definedName name="URloss">[20]Query4!$A$1:$O$65536</definedName>
    <definedName name="Values_Entered">IF(Loan_Amount*Interest_Rate*Loan_Years*Loan_Start&gt;0,1,0)</definedName>
    <definedName name="varaug">[6]Activity!#REF!</definedName>
    <definedName name="varjul">[6]Activity!#REF!</definedName>
    <definedName name="whatever" hidden="1">{#N/A,#N/A,FALSE,"Jan 99 YTD";#N/A,#N/A,FALSE,"Feb 99 YTD";#N/A,#N/A,FALSE,"Mar 99 YTD";#N/A,#N/A,FALSE,"Apr 99 YTD";#N/A,#N/A,FALSE,"May 99 YTD";#N/A,#N/A,FALSE,"Jun 99 YTD";#N/A,#N/A,FALSE,"Jul 99 YTD";#N/A,#N/A,FALSE,"Aug 99 YTD";#N/A,#N/A,FALSE,"Sep 99 YTD";#N/A,#N/A,FALSE,"Oct 99 YTD";#N/A,#N/A,FALSE,"Nov 99 YTD";#N/A,#N/A,FALSE,"Dec 99 YTD"}</definedName>
    <definedName name="wksht_print">#REF!</definedName>
    <definedName name="wrn.1996._.YTD." hidden="1">{#N/A,#N/A,FALSE,"Jan 96 YTD";#N/A,#N/A,FALSE,"Feb 96 YTD";#N/A,#N/A,FALSE,"Mar 96 YTD";#N/A,#N/A,FALSE,"Apr 96 YTD";#N/A,#N/A,FALSE,"May 96 YTD";#N/A,#N/A,FALSE,"Jun 96 YTD";#N/A,#N/A,FALSE,"Jul 96 YTD";#N/A,#N/A,FALSE,"Aug 96 YTD";#N/A,#N/A,FALSE,"Sep 96 YTD";#N/A,#N/A,FALSE,"Oct 96 YTD";#N/A,#N/A,FALSE,"Nov 96 YTD";#N/A,#N/A,FALSE,"Dec 96 YTD"}</definedName>
    <definedName name="wrn.1997._.YTD." hidden="1">{#N/A,#N/A,FALSE,"Jan 97 YTD";#N/A,#N/A,FALSE,"Feb 97 YTD";#N/A,#N/A,FALSE,"Mar 97 YTD";#N/A,#N/A,FALSE,"Jun 97 YTD";#N/A,#N/A,FALSE,"Jul 97 YTD";#N/A,#N/A,FALSE,"Aug 97 YTD";#N/A,#N/A,FALSE,"Sep 97 YTD";#N/A,#N/A,FALSE,"Oct 97 YTD";#N/A,#N/A,FALSE,"Nov 97 YTD";#N/A,#N/A,FALSE,"Dec 97 YTD"}</definedName>
    <definedName name="wrn.1998._.YTD." hidden="1">{#N/A,#N/A,FALSE,"Jan 98 YTD";#N/A,#N/A,FALSE,"Feb 98 YTD";#N/A,#N/A,FALSE,"Mar 98 YTD";#N/A,#N/A,FALSE,"Apr 98 YTD";#N/A,#N/A,FALSE,"May 98 YTD";#N/A,#N/A,FALSE,"Jun 98 YTD";#N/A,#N/A,FALSE,"Jul 98 YTD";#N/A,#N/A,FALSE,"Aug 98 YTD";#N/A,#N/A,FALSE,"Aug 98 YTD";#N/A,#N/A,FALSE,"Sep 98 YTD";#N/A,#N/A,FALSE,"Oct 98 YTD";#N/A,#N/A,FALSE,"Nov 98 YTD";#N/A,#N/A,FALSE,"Dec 98 YTD"}</definedName>
    <definedName name="wrn.1999._.YTD." hidden="1">{#N/A,#N/A,FALSE,"Jan 99 YTD";#N/A,#N/A,FALSE,"Feb 99 YTD";#N/A,#N/A,FALSE,"Mar 99 YTD";#N/A,#N/A,FALSE,"Apr 99 YTD";#N/A,#N/A,FALSE,"May 99 YTD";#N/A,#N/A,FALSE,"Jun 99 YTD";#N/A,#N/A,FALSE,"Jul 99 YTD";#N/A,#N/A,FALSE,"Aug 99 YTD";#N/A,#N/A,FALSE,"Sep 99 YTD";#N/A,#N/A,FALSE,"Oct 99 YTD";#N/A,#N/A,FALSE,"Nov 99 YTD";#N/A,#N/A,FALSE,"Dec 99 YTD"}</definedName>
    <definedName name="wrn.Q2._.Press._.Release." hidden="1">{"Q2_STMT_INC_PR",#N/A,FALSE,"STMT OF INC";"Q2 SUPPL INFO PR",#N/A,FALSE,"SUPPL INFO"}</definedName>
    <definedName name="X">[21]Allcorp!$A$1:$M$29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3" i="7" l="1"/>
  <c r="AE32" i="7"/>
  <c r="AE31" i="7"/>
  <c r="AE30" i="7"/>
  <c r="AE29" i="7"/>
  <c r="AE28" i="7"/>
  <c r="AE26" i="7"/>
  <c r="AE25" i="7"/>
  <c r="AB24" i="7"/>
  <c r="AB34" i="7" s="1"/>
  <c r="Y24" i="7"/>
  <c r="Y34" i="7" s="1"/>
  <c r="V24" i="7"/>
  <c r="V34" i="7" s="1"/>
  <c r="S24" i="7"/>
  <c r="S34" i="7" s="1"/>
  <c r="P24" i="7"/>
  <c r="P34" i="7" s="1"/>
  <c r="M24" i="7"/>
  <c r="M34" i="7" s="1"/>
  <c r="AE23" i="7"/>
  <c r="AE22" i="7"/>
  <c r="AE21" i="7"/>
  <c r="AE20" i="7"/>
  <c r="AE19" i="7"/>
  <c r="G18" i="7"/>
  <c r="D18" i="7"/>
  <c r="J17" i="7"/>
  <c r="AE17" i="7" s="1"/>
  <c r="J16" i="7"/>
  <c r="AE16" i="7" s="1"/>
  <c r="J15" i="7"/>
  <c r="AE15" i="7" s="1"/>
  <c r="J14" i="7"/>
  <c r="AE14" i="7" s="1"/>
  <c r="J13" i="7"/>
  <c r="AE13" i="7" s="1"/>
  <c r="J12" i="7"/>
  <c r="AE12" i="7" s="1"/>
  <c r="J11" i="7"/>
  <c r="AE11" i="7" s="1"/>
  <c r="J10" i="7"/>
  <c r="AE10" i="7" s="1"/>
  <c r="J9" i="7"/>
  <c r="AE9" i="7" s="1"/>
  <c r="AE24" i="7" l="1"/>
  <c r="AE34" i="7" s="1"/>
  <c r="J18" i="7"/>
  <c r="J24" i="7" s="1"/>
  <c r="J34" i="7" s="1"/>
  <c r="Y62" i="7" l="1"/>
  <c r="V62" i="7"/>
  <c r="M62" i="7"/>
  <c r="AE61" i="7"/>
  <c r="AE60" i="7"/>
  <c r="AE59" i="7"/>
  <c r="AE58" i="7"/>
  <c r="AE56" i="7"/>
  <c r="AE55" i="7"/>
  <c r="AB54" i="7"/>
  <c r="AB62" i="7" s="1"/>
  <c r="Y54" i="7"/>
  <c r="V54" i="7"/>
  <c r="S54" i="7"/>
  <c r="S62" i="7" s="1"/>
  <c r="P54" i="7"/>
  <c r="P62" i="7" s="1"/>
  <c r="M54" i="7"/>
  <c r="AE53" i="7"/>
  <c r="AE52" i="7"/>
  <c r="AE51" i="7"/>
  <c r="AE50" i="7"/>
  <c r="AE49" i="7"/>
  <c r="G48" i="7"/>
  <c r="D48" i="7"/>
  <c r="AE47" i="7"/>
  <c r="J47" i="7"/>
  <c r="J46" i="7"/>
  <c r="AE46" i="7" s="1"/>
  <c r="AE45" i="7"/>
  <c r="J45" i="7"/>
  <c r="J44" i="7"/>
  <c r="AE44" i="7" s="1"/>
  <c r="AE43" i="7"/>
  <c r="J43" i="7"/>
  <c r="J42" i="7"/>
  <c r="AE42" i="7" s="1"/>
  <c r="AE41" i="7"/>
  <c r="J41" i="7"/>
  <c r="J48" i="7" s="1"/>
  <c r="J54" i="7" s="1"/>
  <c r="J62" i="7" s="1"/>
  <c r="J40" i="7"/>
  <c r="AE40" i="7" s="1"/>
  <c r="M62" i="6"/>
  <c r="AE61" i="6"/>
  <c r="AE60" i="6"/>
  <c r="AE59" i="6"/>
  <c r="AE58" i="6"/>
  <c r="AE56" i="6"/>
  <c r="AE55" i="6"/>
  <c r="AB54" i="6"/>
  <c r="AB62" i="6" s="1"/>
  <c r="Y54" i="6"/>
  <c r="Y62" i="6" s="1"/>
  <c r="V54" i="6"/>
  <c r="V62" i="6" s="1"/>
  <c r="S54" i="6"/>
  <c r="S62" i="6" s="1"/>
  <c r="P54" i="6"/>
  <c r="P62" i="6" s="1"/>
  <c r="M54" i="6"/>
  <c r="AE53" i="6"/>
  <c r="AE52" i="6"/>
  <c r="AE51" i="6"/>
  <c r="AE50" i="6"/>
  <c r="AE49" i="6"/>
  <c r="G48" i="6"/>
  <c r="D48" i="6"/>
  <c r="AE47" i="6"/>
  <c r="J47" i="6"/>
  <c r="AE46" i="6"/>
  <c r="J46" i="6"/>
  <c r="AE45" i="6"/>
  <c r="J45" i="6"/>
  <c r="AE44" i="6"/>
  <c r="J44" i="6"/>
  <c r="AE43" i="6"/>
  <c r="J43" i="6"/>
  <c r="AE42" i="6"/>
  <c r="J42" i="6"/>
  <c r="AE41" i="6"/>
  <c r="AE54" i="6" s="1"/>
  <c r="AE62" i="6" s="1"/>
  <c r="J41" i="6"/>
  <c r="AE40" i="6"/>
  <c r="J40" i="6"/>
  <c r="J48" i="6" s="1"/>
  <c r="J54" i="6" s="1"/>
  <c r="J62" i="6" s="1"/>
  <c r="AE33" i="6"/>
  <c r="AE32" i="6"/>
  <c r="AE31" i="6"/>
  <c r="AE30" i="6"/>
  <c r="AE29" i="6"/>
  <c r="AE28" i="6"/>
  <c r="AE26" i="6"/>
  <c r="AE25" i="6"/>
  <c r="AB24" i="6"/>
  <c r="AB34" i="6" s="1"/>
  <c r="Y24" i="6"/>
  <c r="Y34" i="6" s="1"/>
  <c r="V24" i="6"/>
  <c r="V34" i="6" s="1"/>
  <c r="S24" i="6"/>
  <c r="S34" i="6" s="1"/>
  <c r="P24" i="6"/>
  <c r="P34" i="6" s="1"/>
  <c r="M24" i="6"/>
  <c r="M34" i="6" s="1"/>
  <c r="AE23" i="6"/>
  <c r="AE22" i="6"/>
  <c r="AE21" i="6"/>
  <c r="AE20" i="6"/>
  <c r="AE19" i="6"/>
  <c r="G18" i="6"/>
  <c r="D18" i="6"/>
  <c r="AE17" i="6"/>
  <c r="J17" i="6"/>
  <c r="AE16" i="6"/>
  <c r="J16" i="6"/>
  <c r="AE15" i="6"/>
  <c r="J15" i="6"/>
  <c r="AE14" i="6"/>
  <c r="J14" i="6"/>
  <c r="AE13" i="6"/>
  <c r="J13" i="6"/>
  <c r="AE12" i="6"/>
  <c r="J12" i="6"/>
  <c r="AE11" i="6"/>
  <c r="J11" i="6"/>
  <c r="AE10" i="6"/>
  <c r="J10" i="6"/>
  <c r="AE9" i="6"/>
  <c r="AE24" i="6" s="1"/>
  <c r="AE34" i="6" s="1"/>
  <c r="J9" i="6"/>
  <c r="J18" i="6" s="1"/>
  <c r="J24" i="6" s="1"/>
  <c r="J34" i="6" s="1"/>
  <c r="Y85" i="5"/>
  <c r="M85" i="5"/>
  <c r="AE84" i="5"/>
  <c r="AE83" i="5"/>
  <c r="AE82" i="5"/>
  <c r="AE81" i="5"/>
  <c r="AE79" i="5"/>
  <c r="AE78" i="5"/>
  <c r="AB77" i="5"/>
  <c r="AB85" i="5" s="1"/>
  <c r="Y77" i="5"/>
  <c r="V77" i="5"/>
  <c r="V85" i="5" s="1"/>
  <c r="S77" i="5"/>
  <c r="S85" i="5" s="1"/>
  <c r="P77" i="5"/>
  <c r="P85" i="5" s="1"/>
  <c r="M77" i="5"/>
  <c r="AE76" i="5"/>
  <c r="AE75" i="5"/>
  <c r="AE74" i="5"/>
  <c r="AE73" i="5"/>
  <c r="AE72" i="5"/>
  <c r="G71" i="5"/>
  <c r="AE70" i="5"/>
  <c r="J70" i="5"/>
  <c r="J69" i="5"/>
  <c r="AE69" i="5" s="1"/>
  <c r="D68" i="5"/>
  <c r="D71" i="5" s="1"/>
  <c r="J67" i="5"/>
  <c r="AE67" i="5" s="1"/>
  <c r="J66" i="5"/>
  <c r="AE66" i="5" s="1"/>
  <c r="J65" i="5"/>
  <c r="AE65" i="5" s="1"/>
  <c r="J64" i="5"/>
  <c r="AE64" i="5" s="1"/>
  <c r="J63" i="5"/>
  <c r="AE63" i="5" s="1"/>
  <c r="Y55" i="5"/>
  <c r="V55" i="5"/>
  <c r="S55" i="5"/>
  <c r="P55" i="5"/>
  <c r="M55" i="5"/>
  <c r="J55" i="5"/>
  <c r="G55" i="5"/>
  <c r="D55" i="5"/>
  <c r="AE54" i="5"/>
  <c r="AB54" i="5"/>
  <c r="AE53" i="5"/>
  <c r="AB53" i="5"/>
  <c r="AE52" i="5"/>
  <c r="AB52" i="5"/>
  <c r="AE51" i="5"/>
  <c r="AB51" i="5"/>
  <c r="AE50" i="5"/>
  <c r="AE55" i="5" s="1"/>
  <c r="AB50" i="5"/>
  <c r="AB55" i="5" s="1"/>
  <c r="P43" i="5"/>
  <c r="M43" i="5"/>
  <c r="J43" i="5"/>
  <c r="G43" i="5"/>
  <c r="D43" i="5"/>
  <c r="Y31" i="5"/>
  <c r="M31" i="5"/>
  <c r="AE30" i="5"/>
  <c r="AE29" i="5"/>
  <c r="AE28" i="5"/>
  <c r="AE27" i="5"/>
  <c r="AE25" i="5"/>
  <c r="AE24" i="5"/>
  <c r="AB23" i="5"/>
  <c r="AB31" i="5" s="1"/>
  <c r="Y23" i="5"/>
  <c r="V23" i="5"/>
  <c r="V31" i="5" s="1"/>
  <c r="S23" i="5"/>
  <c r="S31" i="5" s="1"/>
  <c r="P23" i="5"/>
  <c r="P31" i="5" s="1"/>
  <c r="M23" i="5"/>
  <c r="AE22" i="5"/>
  <c r="AE21" i="5"/>
  <c r="AE20" i="5"/>
  <c r="AE19" i="5"/>
  <c r="AE18" i="5"/>
  <c r="G17" i="5"/>
  <c r="D17" i="5"/>
  <c r="AE16" i="5"/>
  <c r="J16" i="5"/>
  <c r="J15" i="5"/>
  <c r="AE15" i="5" s="1"/>
  <c r="AE14" i="5"/>
  <c r="J14" i="5"/>
  <c r="J13" i="5"/>
  <c r="AE13" i="5" s="1"/>
  <c r="AE12" i="5"/>
  <c r="J12" i="5"/>
  <c r="J11" i="5"/>
  <c r="AE11" i="5" s="1"/>
  <c r="AE10" i="5"/>
  <c r="J10" i="5"/>
  <c r="J9" i="5"/>
  <c r="AE9" i="5" s="1"/>
  <c r="S85" i="4"/>
  <c r="AE84" i="4"/>
  <c r="AE83" i="4"/>
  <c r="AE82" i="4"/>
  <c r="AE81" i="4"/>
  <c r="AE79" i="4"/>
  <c r="AE78" i="4"/>
  <c r="AB77" i="4"/>
  <c r="AB85" i="4" s="1"/>
  <c r="Y77" i="4"/>
  <c r="Y85" i="4" s="1"/>
  <c r="V77" i="4"/>
  <c r="V85" i="4" s="1"/>
  <c r="S77" i="4"/>
  <c r="P77" i="4"/>
  <c r="P85" i="4" s="1"/>
  <c r="M77" i="4"/>
  <c r="M85" i="4" s="1"/>
  <c r="AE76" i="4"/>
  <c r="AE75" i="4"/>
  <c r="AE74" i="4"/>
  <c r="AE73" i="4"/>
  <c r="AE72" i="4"/>
  <c r="G71" i="4"/>
  <c r="D71" i="4"/>
  <c r="J70" i="4"/>
  <c r="AE70" i="4" s="1"/>
  <c r="AE69" i="4"/>
  <c r="J69" i="4"/>
  <c r="J68" i="4"/>
  <c r="AE68" i="4" s="1"/>
  <c r="AE67" i="4"/>
  <c r="J67" i="4"/>
  <c r="J66" i="4"/>
  <c r="AE66" i="4" s="1"/>
  <c r="AE65" i="4"/>
  <c r="J65" i="4"/>
  <c r="J64" i="4"/>
  <c r="AE64" i="4" s="1"/>
  <c r="AE63" i="4"/>
  <c r="J63" i="4"/>
  <c r="J71" i="4" s="1"/>
  <c r="J77" i="4" s="1"/>
  <c r="J85" i="4" s="1"/>
  <c r="Y55" i="4"/>
  <c r="V55" i="4"/>
  <c r="S55" i="4"/>
  <c r="P55" i="4"/>
  <c r="M55" i="4"/>
  <c r="J55" i="4"/>
  <c r="G55" i="4"/>
  <c r="D55" i="4"/>
  <c r="AE54" i="4"/>
  <c r="AB54" i="4"/>
  <c r="AE53" i="4"/>
  <c r="AB53" i="4"/>
  <c r="AE52" i="4"/>
  <c r="AB52" i="4"/>
  <c r="AE51" i="4"/>
  <c r="AB51" i="4"/>
  <c r="AE50" i="4"/>
  <c r="AE55" i="4" s="1"/>
  <c r="AB50" i="4"/>
  <c r="AB55" i="4" s="1"/>
  <c r="P43" i="4"/>
  <c r="M43" i="4"/>
  <c r="J43" i="4"/>
  <c r="G43" i="4"/>
  <c r="D43" i="4"/>
  <c r="AB31" i="4"/>
  <c r="P31" i="4"/>
  <c r="AE30" i="4"/>
  <c r="AE29" i="4"/>
  <c r="AE28" i="4"/>
  <c r="AE27" i="4"/>
  <c r="AE25" i="4"/>
  <c r="AE24" i="4"/>
  <c r="AB23" i="4"/>
  <c r="Y23" i="4"/>
  <c r="Y31" i="4" s="1"/>
  <c r="V23" i="4"/>
  <c r="V31" i="4" s="1"/>
  <c r="S23" i="4"/>
  <c r="S31" i="4" s="1"/>
  <c r="P23" i="4"/>
  <c r="M23" i="4"/>
  <c r="M31" i="4" s="1"/>
  <c r="AE22" i="4"/>
  <c r="AE21" i="4"/>
  <c r="AE20" i="4"/>
  <c r="AE19" i="4"/>
  <c r="AE18" i="4"/>
  <c r="G17" i="4"/>
  <c r="D17" i="4"/>
  <c r="J16" i="4"/>
  <c r="AE16" i="4" s="1"/>
  <c r="J15" i="4"/>
  <c r="AE15" i="4" s="1"/>
  <c r="AE14" i="4"/>
  <c r="J14" i="4"/>
  <c r="J13" i="4"/>
  <c r="AE13" i="4" s="1"/>
  <c r="AE12" i="4"/>
  <c r="J12" i="4"/>
  <c r="J11" i="4"/>
  <c r="AE11" i="4" s="1"/>
  <c r="AE10" i="4"/>
  <c r="J10" i="4"/>
  <c r="J9" i="4"/>
  <c r="J17" i="4" s="1"/>
  <c r="J23" i="4" s="1"/>
  <c r="J31" i="4" s="1"/>
  <c r="AE58" i="3"/>
  <c r="AE57" i="3"/>
  <c r="AE56" i="3"/>
  <c r="AE55" i="3"/>
  <c r="AE53" i="3"/>
  <c r="AE52" i="3"/>
  <c r="AB51" i="3"/>
  <c r="AB59" i="3" s="1"/>
  <c r="Y51" i="3"/>
  <c r="Y59" i="3" s="1"/>
  <c r="V51" i="3"/>
  <c r="V59" i="3" s="1"/>
  <c r="S51" i="3"/>
  <c r="S59" i="3" s="1"/>
  <c r="P51" i="3"/>
  <c r="P59" i="3" s="1"/>
  <c r="M51" i="3"/>
  <c r="M59" i="3" s="1"/>
  <c r="AH50" i="3"/>
  <c r="AE50" i="3"/>
  <c r="AE49" i="3"/>
  <c r="AH49" i="3" s="1"/>
  <c r="AH48" i="3"/>
  <c r="AE48" i="3"/>
  <c r="AE47" i="3"/>
  <c r="AH47" i="3" s="1"/>
  <c r="AH46" i="3"/>
  <c r="AE46" i="3"/>
  <c r="G45" i="3"/>
  <c r="D45" i="3"/>
  <c r="J44" i="3"/>
  <c r="AE44" i="3" s="1"/>
  <c r="AH44" i="3" s="1"/>
  <c r="AH43" i="3"/>
  <c r="AE43" i="3"/>
  <c r="J43" i="3"/>
  <c r="AE42" i="3"/>
  <c r="AH42" i="3" s="1"/>
  <c r="J42" i="3"/>
  <c r="J41" i="3"/>
  <c r="AE41" i="3" s="1"/>
  <c r="AH41" i="3" s="1"/>
  <c r="J40" i="3"/>
  <c r="AE40" i="3" s="1"/>
  <c r="AH40" i="3" s="1"/>
  <c r="AH39" i="3"/>
  <c r="AE39" i="3"/>
  <c r="J39" i="3"/>
  <c r="J38" i="3"/>
  <c r="AE38" i="3" s="1"/>
  <c r="J37" i="3"/>
  <c r="J45" i="3" s="1"/>
  <c r="J51" i="3" s="1"/>
  <c r="J59" i="3" s="1"/>
  <c r="S31" i="3"/>
  <c r="AE30" i="3"/>
  <c r="AE29" i="3"/>
  <c r="AE28" i="3"/>
  <c r="AE27" i="3"/>
  <c r="AE25" i="3"/>
  <c r="AE24" i="3"/>
  <c r="AB23" i="3"/>
  <c r="AB31" i="3" s="1"/>
  <c r="Y23" i="3"/>
  <c r="Y31" i="3" s="1"/>
  <c r="V23" i="3"/>
  <c r="V31" i="3" s="1"/>
  <c r="S23" i="3"/>
  <c r="P23" i="3"/>
  <c r="P31" i="3" s="1"/>
  <c r="M23" i="3"/>
  <c r="M31" i="3" s="1"/>
  <c r="AE22" i="3"/>
  <c r="AE21" i="3"/>
  <c r="AE20" i="3"/>
  <c r="AE19" i="3"/>
  <c r="AE18" i="3"/>
  <c r="G17" i="3"/>
  <c r="D17" i="3"/>
  <c r="J16" i="3"/>
  <c r="AE16" i="3" s="1"/>
  <c r="AE15" i="3"/>
  <c r="J15" i="3"/>
  <c r="J14" i="3"/>
  <c r="AE14" i="3" s="1"/>
  <c r="AE13" i="3"/>
  <c r="J13" i="3"/>
  <c r="J12" i="3"/>
  <c r="AE12" i="3" s="1"/>
  <c r="AE11" i="3"/>
  <c r="J11" i="3"/>
  <c r="J10" i="3"/>
  <c r="AE10" i="3" s="1"/>
  <c r="AE9" i="3"/>
  <c r="J9" i="3"/>
  <c r="J17" i="3" s="1"/>
  <c r="J23" i="3" s="1"/>
  <c r="J31" i="3" s="1"/>
  <c r="AH51" i="2"/>
  <c r="AH50" i="2"/>
  <c r="AH49" i="2"/>
  <c r="AH48" i="2"/>
  <c r="AH47" i="2"/>
  <c r="AH46" i="2"/>
  <c r="AH44" i="2"/>
  <c r="AH43" i="2"/>
  <c r="AH42" i="2"/>
  <c r="AH41" i="2"/>
  <c r="AH40" i="2"/>
  <c r="AH39" i="2"/>
  <c r="AH37" i="2"/>
  <c r="AE30" i="2"/>
  <c r="AE29" i="2"/>
  <c r="AE28" i="2"/>
  <c r="AE27" i="2"/>
  <c r="AE25" i="2"/>
  <c r="AE24" i="2"/>
  <c r="AB23" i="2"/>
  <c r="AB31" i="2" s="1"/>
  <c r="Y23" i="2"/>
  <c r="Y31" i="2" s="1"/>
  <c r="V23" i="2"/>
  <c r="V31" i="2" s="1"/>
  <c r="S23" i="2"/>
  <c r="S31" i="2" s="1"/>
  <c r="P23" i="2"/>
  <c r="P31" i="2" s="1"/>
  <c r="M23" i="2"/>
  <c r="M31" i="2" s="1"/>
  <c r="J23" i="2"/>
  <c r="J31" i="2" s="1"/>
  <c r="AE22" i="2"/>
  <c r="AE21" i="2"/>
  <c r="AE20" i="2"/>
  <c r="AE19" i="2"/>
  <c r="AE18" i="2"/>
  <c r="J17" i="2"/>
  <c r="G17" i="2"/>
  <c r="D17" i="2"/>
  <c r="AE16" i="2"/>
  <c r="AE15" i="2"/>
  <c r="AE14" i="2"/>
  <c r="AE13" i="2"/>
  <c r="AE12" i="2"/>
  <c r="AE11" i="2"/>
  <c r="AE10" i="2"/>
  <c r="AE9" i="2"/>
  <c r="AE23" i="2" s="1"/>
  <c r="AE31" i="2" s="1"/>
  <c r="AE58" i="1"/>
  <c r="AE57" i="1"/>
  <c r="AE56" i="1"/>
  <c r="AE55" i="1"/>
  <c r="AE53" i="1"/>
  <c r="AE52" i="1"/>
  <c r="AB51" i="1"/>
  <c r="AB59" i="1" s="1"/>
  <c r="Y51" i="1"/>
  <c r="Y59" i="1" s="1"/>
  <c r="V51" i="1"/>
  <c r="V59" i="1" s="1"/>
  <c r="S51" i="1"/>
  <c r="S59" i="1" s="1"/>
  <c r="P51" i="1"/>
  <c r="P59" i="1" s="1"/>
  <c r="M51" i="1"/>
  <c r="M59" i="1" s="1"/>
  <c r="AE50" i="1"/>
  <c r="AE49" i="1"/>
  <c r="AE48" i="1"/>
  <c r="AE47" i="1"/>
  <c r="AE46" i="1"/>
  <c r="G45" i="1"/>
  <c r="D45" i="1"/>
  <c r="J44" i="1"/>
  <c r="AE44" i="1" s="1"/>
  <c r="J43" i="1"/>
  <c r="AE43" i="1" s="1"/>
  <c r="J42" i="1"/>
  <c r="AE42" i="1" s="1"/>
  <c r="J41" i="1"/>
  <c r="AE41" i="1" s="1"/>
  <c r="J40" i="1"/>
  <c r="AE40" i="1" s="1"/>
  <c r="J39" i="1"/>
  <c r="AE39" i="1" s="1"/>
  <c r="AE38" i="1"/>
  <c r="J38" i="1"/>
  <c r="J37" i="1"/>
  <c r="AE37" i="1" s="1"/>
  <c r="AE30" i="1"/>
  <c r="AE29" i="1"/>
  <c r="AE28" i="1"/>
  <c r="AE27" i="1"/>
  <c r="AE25" i="1"/>
  <c r="AE24" i="1"/>
  <c r="AB23" i="1"/>
  <c r="AB31" i="1" s="1"/>
  <c r="Y23" i="1"/>
  <c r="Y31" i="1" s="1"/>
  <c r="V23" i="1"/>
  <c r="V31" i="1" s="1"/>
  <c r="S23" i="1"/>
  <c r="S31" i="1" s="1"/>
  <c r="P23" i="1"/>
  <c r="P31" i="1" s="1"/>
  <c r="M23" i="1"/>
  <c r="M31" i="1" s="1"/>
  <c r="AE22" i="1"/>
  <c r="AE21" i="1"/>
  <c r="AE20" i="1"/>
  <c r="AE19" i="1"/>
  <c r="AE18" i="1"/>
  <c r="G17" i="1"/>
  <c r="D17" i="1"/>
  <c r="J16" i="1"/>
  <c r="AE16" i="1" s="1"/>
  <c r="J15" i="1"/>
  <c r="AE15" i="1" s="1"/>
  <c r="J14" i="1"/>
  <c r="AE14" i="1" s="1"/>
  <c r="J13" i="1"/>
  <c r="AE13" i="1" s="1"/>
  <c r="J12" i="1"/>
  <c r="AE12" i="1" s="1"/>
  <c r="AE11" i="1"/>
  <c r="J11" i="1"/>
  <c r="J10" i="1"/>
  <c r="AE10" i="1" s="1"/>
  <c r="J9" i="1"/>
  <c r="AE9" i="1" s="1"/>
  <c r="AE23" i="3" l="1"/>
  <c r="AE31" i="3" s="1"/>
  <c r="AE23" i="1"/>
  <c r="AE31" i="1" s="1"/>
  <c r="AE51" i="1"/>
  <c r="AE59" i="1" s="1"/>
  <c r="AE23" i="5"/>
  <c r="AE31" i="5" s="1"/>
  <c r="AE54" i="7"/>
  <c r="AE62" i="7" s="1"/>
  <c r="AE77" i="4"/>
  <c r="AE85" i="4" s="1"/>
  <c r="J45" i="1"/>
  <c r="J51" i="1" s="1"/>
  <c r="J59" i="1" s="1"/>
  <c r="J17" i="5"/>
  <c r="J23" i="5" s="1"/>
  <c r="J31" i="5" s="1"/>
  <c r="J68" i="5"/>
  <c r="AE68" i="5" s="1"/>
  <c r="AE77" i="5" s="1"/>
  <c r="AE85" i="5" s="1"/>
  <c r="J71" i="5"/>
  <c r="J77" i="5" s="1"/>
  <c r="J85" i="5" s="1"/>
  <c r="AE9" i="4"/>
  <c r="AE23" i="4" s="1"/>
  <c r="AE31" i="4" s="1"/>
  <c r="J17" i="1"/>
  <c r="J23" i="1" s="1"/>
  <c r="J31" i="1" s="1"/>
  <c r="AE37" i="3"/>
  <c r="AE51" i="3" l="1"/>
  <c r="AH37" i="3"/>
  <c r="AH51" i="3" l="1"/>
  <c r="AE59" i="3"/>
</calcChain>
</file>

<file path=xl/sharedStrings.xml><?xml version="1.0" encoding="utf-8"?>
<sst xmlns="http://schemas.openxmlformats.org/spreadsheetml/2006/main" count="1233" uniqueCount="87">
  <si>
    <t>THE ALLSTATE CORPORATION</t>
  </si>
  <si>
    <t>CONSOLIDATING SEGMENT RESULTS</t>
  </si>
  <si>
    <t>($ in millions)</t>
  </si>
  <si>
    <t>Discontinued</t>
  </si>
  <si>
    <t>Total</t>
  </si>
  <si>
    <t>Allstate</t>
  </si>
  <si>
    <t>Lines and</t>
  </si>
  <si>
    <t>Property-</t>
  </si>
  <si>
    <t>Service</t>
  </si>
  <si>
    <t>Corporate</t>
  </si>
  <si>
    <t>Intersegment</t>
  </si>
  <si>
    <t>Three months ended March 31, 2017</t>
  </si>
  <si>
    <t>Protection</t>
  </si>
  <si>
    <t>Coverages</t>
  </si>
  <si>
    <t>Liability</t>
  </si>
  <si>
    <t>Businesses</t>
  </si>
  <si>
    <t>Life</t>
  </si>
  <si>
    <t>Benefits</t>
  </si>
  <si>
    <t>Annuities</t>
  </si>
  <si>
    <t>and Other</t>
  </si>
  <si>
    <t>Eliminations</t>
  </si>
  <si>
    <t>Consolidated</t>
  </si>
  <si>
    <t>Premiums and contract charges</t>
  </si>
  <si>
    <t>$</t>
  </si>
  <si>
    <t>Intersegment insurance premiums and service fees</t>
  </si>
  <si>
    <t>Claims and claims expense</t>
  </si>
  <si>
    <t>Contract benefits and interest credited to contractholder funds</t>
  </si>
  <si>
    <t>Amortization of deferred policy acquisition costs</t>
  </si>
  <si>
    <t>Operating costs and expenses</t>
  </si>
  <si>
    <t>Restructuring and related charges</t>
  </si>
  <si>
    <t>Interest expense</t>
  </si>
  <si>
    <t>Underwriting income (loss)</t>
  </si>
  <si>
    <t>Net investment income</t>
  </si>
  <si>
    <t>Realized capital gains and losses</t>
  </si>
  <si>
    <t>Gain on disposition of operations</t>
  </si>
  <si>
    <t>Income tax (expense) benefit</t>
  </si>
  <si>
    <t>Preferred stock dividends</t>
  </si>
  <si>
    <t>Net income (loss) applicable to common shareholders</t>
  </si>
  <si>
    <t>Realized capital gains and losses, after-tax</t>
  </si>
  <si>
    <t>Valuation changes on embedded derivatives not hedged, after-tax</t>
  </si>
  <si>
    <t xml:space="preserve">DAC and DSI amortization relating to realized capital gains and losses and valuation changes on </t>
  </si>
  <si>
    <t>embedded derivatives not hedged, after-tax</t>
  </si>
  <si>
    <t>Reclassification of periodic settlements and accruals on non-hedge derivative instruments, after-tax</t>
  </si>
  <si>
    <t>Business combination expenses and the amortization of purchased intangible assets, after-tax</t>
  </si>
  <si>
    <t>Gain on disposition of operations, after-tax</t>
  </si>
  <si>
    <t>Goodwill impairment</t>
  </si>
  <si>
    <r>
      <t>Adjusted net income (loss)</t>
    </r>
    <r>
      <rPr>
        <b/>
        <vertAlign val="superscript"/>
        <sz val="9"/>
        <rFont val="Arial"/>
        <family val="2"/>
      </rPr>
      <t xml:space="preserve"> </t>
    </r>
    <r>
      <rPr>
        <sz val="9"/>
        <rFont val="Arial"/>
        <family val="2"/>
      </rPr>
      <t>*</t>
    </r>
  </si>
  <si>
    <t>Three months ended March 31, 2016</t>
  </si>
  <si>
    <t>(1)</t>
  </si>
  <si>
    <t>Adjusted net income is the segment measure used for each business.</t>
  </si>
  <si>
    <t>Three months ended June 30, 2017</t>
  </si>
  <si>
    <t>Three months ended June 30, 2016</t>
  </si>
  <si>
    <t>Adjusted net income (loss) *</t>
  </si>
  <si>
    <t>Six months ended June 30, 2017</t>
  </si>
  <si>
    <t>Six months ended June 30, 2016</t>
  </si>
  <si>
    <t>Three months ended September 30, 2017</t>
  </si>
  <si>
    <t>Allstate Protection</t>
  </si>
  <si>
    <t>Other</t>
  </si>
  <si>
    <t>Esurance</t>
  </si>
  <si>
    <t>Encompass</t>
  </si>
  <si>
    <t>Business</t>
  </si>
  <si>
    <t>Answer</t>
  </si>
  <si>
    <t>brand</t>
  </si>
  <si>
    <r>
      <t xml:space="preserve">Lines </t>
    </r>
    <r>
      <rPr>
        <vertAlign val="superscript"/>
        <sz val="9"/>
        <rFont val="Arial"/>
        <family val="2"/>
      </rPr>
      <t>(3)</t>
    </r>
  </si>
  <si>
    <t>Financial</t>
  </si>
  <si>
    <t>Service Businesses</t>
  </si>
  <si>
    <t>Roadside</t>
  </si>
  <si>
    <t>Dealer</t>
  </si>
  <si>
    <r>
      <t xml:space="preserve">Lines </t>
    </r>
    <r>
      <rPr>
        <vertAlign val="superscript"/>
        <sz val="9"/>
        <rFont val="Arial"/>
        <family val="2"/>
      </rPr>
      <t>(2)</t>
    </r>
  </si>
  <si>
    <t>Services</t>
  </si>
  <si>
    <t>Arity</t>
  </si>
  <si>
    <t>SquareTrade</t>
  </si>
  <si>
    <t>For the three months ended September 30, 2016</t>
  </si>
  <si>
    <t>Three months ended September 30, 2016</t>
  </si>
  <si>
    <t>Nine months ended September 30, 2017</t>
  </si>
  <si>
    <t>Nine months ended September 30, 2016</t>
  </si>
  <si>
    <t>Three months ended December 31, 2017</t>
  </si>
  <si>
    <t>Tax Legislation expense (benefit)</t>
  </si>
  <si>
    <t>Three months ended December 31, 2016</t>
  </si>
  <si>
    <t>Twelve months ended December 31, 2016</t>
  </si>
  <si>
    <t>Twelve months ended December 31, 2017</t>
  </si>
  <si>
    <t xml:space="preserve"> </t>
  </si>
  <si>
    <t>The Allstate Corporation</t>
  </si>
  <si>
    <t>Reflects Changes in Reportable Segments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</si>
  <si>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</si>
  <si>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</si>
  <si>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2017 and 2016 Consolidating Segment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</si>
</sst>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_(* \(#,##0\);_(* &quot;-&quot;_);_(@_)"/>
    <numFmt numFmtId="44" formatCode="_(&quot;$&quot;* #,##0.00_);_(&quot;$&quot;* \(#,##0.00\);_(&quot;$&quot;* &quot;-&quot;??_);_(@_)"/>
    <numFmt numFmtId="43" formatCode="_(* #,##0.00_);_(* \(#,##0.00\);_(* &quot;-&quot;??_);_(@_)"/>
  </numFmts>
  <fonts count="17" x14ac:knownFonts="1">
    <font>
      <sz val="11"/>
      <color theme="1"/>
      <name val="Calibri"/>
      <family val="2"/>
      <scheme val="minor"/>
    </font>
    <font>
      <b/>
      <sz val="10"/>
      <name val="Arial"/>
      <family val="2"/>
    </font>
    <font>
      <u/>
      <sz val="8.25"/>
      <color theme="10"/>
      <name val="Calibri"/>
      <family val="2"/>
    </font>
    <font>
      <b/>
      <u/>
      <sz val="10"/>
      <color indexed="12"/>
      <name val="Calibri"/>
      <family val="2"/>
    </font>
    <font>
      <sz val="8"/>
      <name val="Arial"/>
      <family val="2"/>
    </font>
    <font>
      <sz val="9"/>
      <name val="Arial"/>
      <family val="2"/>
    </font>
    <font>
      <b/>
      <sz val="8"/>
      <name val="Arial"/>
      <family val="2"/>
    </font>
    <font>
      <sz val="11"/>
      <color indexed="8"/>
      <name val="Calibri"/>
      <family val="2"/>
    </font>
    <font>
      <vertAlign val="superscript"/>
      <sz val="9"/>
      <name val="Arial"/>
      <family val="2"/>
    </font>
    <font>
      <b/>
      <sz val="9"/>
      <name val="Arial"/>
      <family val="2"/>
    </font>
    <font>
      <b/>
      <vertAlign val="superscript"/>
      <sz val="9"/>
      <name val="Arial"/>
      <family val="2"/>
    </font>
    <font>
      <b/>
      <sz val="24"/>
      <color indexed="10"/>
      <name val="Arial"/>
      <family val="2"/>
    </font>
    <font>
      <b/>
      <sz val="26"/>
      <color indexed="10"/>
      <name val="Arial"/>
      <family val="2"/>
    </font>
    <font>
      <b/>
      <sz val="14"/>
      <color theme="1"/>
      <name val="Arial"/>
      <family val="2"/>
    </font>
    <font>
      <b/>
      <sz val="24"/>
      <color rgb="FF1666AF"/>
      <name val="Arial"/>
      <family val="2"/>
    </font>
    <font>
      <b/>
      <sz val="24"/>
      <name val="Arial"/>
      <family val="2"/>
    </font>
    <font>
      <b/>
      <sz val="16"/>
      <name val="Arial"/>
      <family val="2"/>
    </font>
  </fonts>
  <fills count="4">
    <fill>
      <patternFill patternType="none"/>
    </fill>
    <fill>
      <patternFill patternType="gray125"/>
    </fill>
    <fill>
      <patternFill patternType="solid">
        <fgColor rgb="FFE6E6E6"/>
        <bgColor indexed="64"/>
      </patternFill>
    </fill>
    <fill>
      <patternFill patternType="solid">
        <fgColor theme="2"/>
        <bgColor indexed="64"/>
      </patternFill>
    </fill>
  </fills>
  <borders count="4">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alignment vertical="top"/>
      <protection locked="0"/>
    </xf>
    <xf numFmtId="43" fontId="7" fillId="0" borderId="0" applyFont="0" applyFill="0" applyBorder="0" applyAlignment="0" applyProtection="0"/>
  </cellStyleXfs>
  <cellXfs count="118">
    <xf numFmtId="0" fontId="0" fillId="0" borderId="0" xfId="0"/>
    <xf numFmtId="0" fontId="0" fillId="0" borderId="0" xfId="0" applyFill="1" applyAlignment="1" applyProtection="1">
      <protection locked="0"/>
    </xf>
    <xf numFmtId="0" fontId="3" fillId="0" borderId="0" xfId="1" applyFont="1" applyFill="1" applyAlignment="1" applyProtection="1">
      <alignment horizontal="center" vertical="center"/>
      <protection locked="0"/>
    </xf>
    <xf numFmtId="0" fontId="4" fillId="0" borderId="0" xfId="0" applyFont="1" applyFill="1" applyProtection="1">
      <protection locked="0"/>
    </xf>
    <xf numFmtId="41" fontId="5" fillId="0" borderId="0" xfId="0" applyNumberFormat="1" applyFont="1" applyFill="1" applyProtection="1">
      <protection locked="0"/>
    </xf>
    <xf numFmtId="0" fontId="4" fillId="0" borderId="0" xfId="0" applyFont="1" applyFill="1" applyAlignment="1" applyProtection="1">
      <alignment horizontal="centerContinuous"/>
      <protection locked="0"/>
    </xf>
    <xf numFmtId="0" fontId="5" fillId="0" borderId="0" xfId="0" applyFont="1" applyFill="1" applyProtection="1">
      <protection locked="0"/>
    </xf>
    <xf numFmtId="0" fontId="5" fillId="0" borderId="0" xfId="0" applyFont="1" applyFill="1" applyBorder="1" applyProtection="1">
      <protection locked="0"/>
    </xf>
    <xf numFmtId="0" fontId="5" fillId="0" borderId="0" xfId="0" applyFont="1" applyFill="1" applyBorder="1" applyAlignment="1" applyProtection="1">
      <alignment horizontal="center"/>
      <protection locked="0"/>
    </xf>
    <xf numFmtId="0" fontId="5" fillId="0" borderId="0" xfId="0" applyFont="1" applyFill="1" applyBorder="1" applyAlignment="1" applyProtection="1">
      <protection locked="0"/>
    </xf>
    <xf numFmtId="0" fontId="5" fillId="0" borderId="0" xfId="0" applyFont="1" applyFill="1" applyAlignment="1" applyProtection="1">
      <alignment horizontal="center"/>
      <protection locked="0"/>
    </xf>
    <xf numFmtId="0" fontId="5" fillId="0" borderId="1" xfId="0" applyFont="1" applyFill="1" applyBorder="1" applyProtection="1">
      <protection locked="0"/>
    </xf>
    <xf numFmtId="0" fontId="5" fillId="0" borderId="1" xfId="0" applyFont="1" applyFill="1" applyBorder="1" applyAlignment="1" applyProtection="1">
      <alignment horizontal="center"/>
      <protection locked="0"/>
    </xf>
    <xf numFmtId="41" fontId="5" fillId="0" borderId="0" xfId="0" applyNumberFormat="1" applyFont="1" applyFill="1" applyBorder="1" applyAlignment="1" applyProtection="1">
      <alignment horizontal="center"/>
      <protection locked="0"/>
    </xf>
    <xf numFmtId="41" fontId="5" fillId="2" borderId="0" xfId="0" applyNumberFormat="1" applyFont="1" applyFill="1" applyProtection="1">
      <protection locked="0"/>
    </xf>
    <xf numFmtId="41" fontId="5" fillId="2" borderId="0" xfId="0" applyNumberFormat="1" applyFont="1" applyFill="1" applyBorder="1" applyAlignment="1" applyProtection="1">
      <alignment horizontal="center"/>
      <protection locked="0"/>
    </xf>
    <xf numFmtId="41" fontId="5" fillId="2" borderId="0" xfId="0" applyNumberFormat="1" applyFont="1" applyFill="1" applyBorder="1" applyProtection="1">
      <protection locked="0"/>
    </xf>
    <xf numFmtId="41" fontId="5" fillId="2" borderId="0" xfId="2" applyNumberFormat="1" applyFont="1" applyFill="1" applyBorder="1" applyProtection="1">
      <protection locked="0"/>
    </xf>
    <xf numFmtId="41" fontId="5" fillId="2" borderId="0" xfId="2" applyNumberFormat="1" applyFont="1" applyFill="1" applyProtection="1">
      <protection locked="0"/>
    </xf>
    <xf numFmtId="41" fontId="5" fillId="0" borderId="0" xfId="0" applyNumberFormat="1" applyFont="1" applyFill="1" applyAlignment="1" applyProtection="1">
      <alignment horizontal="center"/>
      <protection locked="0"/>
    </xf>
    <xf numFmtId="41" fontId="5" fillId="0" borderId="0" xfId="0" applyNumberFormat="1" applyFont="1" applyFill="1" applyBorder="1" applyProtection="1">
      <protection locked="0"/>
    </xf>
    <xf numFmtId="41" fontId="5" fillId="0" borderId="0" xfId="2" applyNumberFormat="1" applyFont="1" applyFill="1" applyBorder="1" applyProtection="1">
      <protection locked="0"/>
    </xf>
    <xf numFmtId="41" fontId="5" fillId="0" borderId="0" xfId="2" applyNumberFormat="1" applyFont="1" applyFill="1" applyProtection="1">
      <protection locked="0"/>
    </xf>
    <xf numFmtId="41" fontId="5" fillId="2" borderId="0" xfId="0" applyNumberFormat="1" applyFont="1" applyFill="1" applyProtection="1"/>
    <xf numFmtId="41" fontId="5" fillId="0" borderId="0" xfId="0" applyNumberFormat="1" applyFont="1" applyFill="1" applyProtection="1"/>
    <xf numFmtId="37" fontId="8" fillId="0" borderId="0" xfId="0" applyNumberFormat="1" applyFont="1" applyFill="1" applyBorder="1" applyAlignment="1" applyProtection="1">
      <alignment horizontal="left"/>
    </xf>
    <xf numFmtId="41" fontId="9" fillId="3" borderId="0" xfId="0" applyNumberFormat="1" applyFont="1" applyFill="1" applyAlignment="1" applyProtection="1">
      <alignment horizontal="left" indent="1"/>
      <protection locked="0"/>
    </xf>
    <xf numFmtId="41" fontId="9" fillId="3" borderId="0" xfId="0" applyNumberFormat="1" applyFont="1" applyFill="1" applyBorder="1" applyProtection="1">
      <protection locked="0"/>
    </xf>
    <xf numFmtId="41" fontId="5" fillId="3" borderId="0" xfId="0" applyNumberFormat="1" applyFont="1" applyFill="1" applyBorder="1" applyProtection="1">
      <protection locked="0"/>
    </xf>
    <xf numFmtId="41" fontId="5" fillId="3" borderId="2" xfId="2" applyNumberFormat="1" applyFont="1" applyFill="1" applyBorder="1" applyProtection="1">
      <protection locked="0"/>
    </xf>
    <xf numFmtId="41" fontId="5" fillId="3" borderId="3" xfId="2" applyNumberFormat="1" applyFont="1" applyFill="1" applyBorder="1" applyProtection="1">
      <protection locked="0"/>
    </xf>
    <xf numFmtId="41" fontId="5" fillId="3" borderId="0" xfId="2" applyNumberFormat="1" applyFont="1" applyFill="1" applyBorder="1" applyProtection="1">
      <protection locked="0"/>
    </xf>
    <xf numFmtId="41" fontId="5" fillId="3" borderId="0" xfId="0" applyNumberFormat="1" applyFont="1" applyFill="1" applyProtection="1">
      <protection locked="0"/>
    </xf>
    <xf numFmtId="41" fontId="9" fillId="3" borderId="0" xfId="2" applyNumberFormat="1" applyFont="1" applyFill="1" applyBorder="1" applyProtection="1">
      <protection locked="0"/>
    </xf>
    <xf numFmtId="41" fontId="9" fillId="0" borderId="0" xfId="2" applyNumberFormat="1" applyFont="1" applyFill="1" applyBorder="1" applyProtection="1">
      <protection locked="0"/>
    </xf>
    <xf numFmtId="41" fontId="9" fillId="0" borderId="0" xfId="0" applyNumberFormat="1" applyFont="1" applyFill="1" applyProtection="1">
      <protection locked="0"/>
    </xf>
    <xf numFmtId="41" fontId="5" fillId="3" borderId="0" xfId="0" applyNumberFormat="1" applyFont="1" applyFill="1" applyProtection="1"/>
    <xf numFmtId="0" fontId="4" fillId="3" borderId="0" xfId="0" applyFont="1" applyFill="1" applyBorder="1" applyProtection="1">
      <protection locked="0"/>
    </xf>
    <xf numFmtId="41" fontId="5" fillId="3" borderId="0" xfId="0" applyNumberFormat="1" applyFont="1" applyFill="1" applyBorder="1" applyAlignment="1" applyProtection="1">
      <protection locked="0"/>
    </xf>
    <xf numFmtId="41" fontId="5" fillId="0" borderId="0" xfId="0" applyNumberFormat="1" applyFont="1" applyFill="1" applyBorder="1" applyAlignment="1" applyProtection="1">
      <protection locked="0"/>
    </xf>
    <xf numFmtId="41" fontId="5" fillId="0" borderId="0" xfId="0" applyNumberFormat="1" applyFont="1" applyFill="1" applyAlignment="1" applyProtection="1">
      <alignment horizontal="left" indent="1"/>
    </xf>
    <xf numFmtId="41" fontId="5" fillId="0" borderId="0" xfId="0" applyNumberFormat="1" applyFont="1" applyFill="1" applyBorder="1" applyAlignment="1" applyProtection="1">
      <alignment horizontal="left"/>
      <protection locked="0"/>
    </xf>
    <xf numFmtId="41" fontId="9" fillId="0" borderId="0" xfId="0" applyNumberFormat="1" applyFont="1" applyFill="1" applyAlignment="1" applyProtection="1">
      <alignment horizontal="left" indent="1"/>
      <protection locked="0"/>
    </xf>
    <xf numFmtId="0" fontId="8" fillId="0" borderId="0" xfId="0" quotePrefix="1" applyFont="1" applyFill="1" applyAlignment="1" applyProtection="1">
      <alignment vertical="top"/>
      <protection locked="0"/>
    </xf>
    <xf numFmtId="0" fontId="5" fillId="0" borderId="0" xfId="2" applyNumberFormat="1" applyFont="1" applyFill="1" applyAlignment="1" applyProtection="1">
      <alignment vertical="top"/>
      <protection locked="0"/>
    </xf>
    <xf numFmtId="0" fontId="5" fillId="0" borderId="0" xfId="2" applyNumberFormat="1" applyFont="1" applyFill="1" applyAlignment="1" applyProtection="1">
      <alignment vertical="top" wrapText="1"/>
      <protection locked="0"/>
    </xf>
    <xf numFmtId="0" fontId="0" fillId="0" borderId="0" xfId="0" applyFill="1" applyAlignment="1">
      <alignment vertical="top" wrapText="1"/>
    </xf>
    <xf numFmtId="44" fontId="5" fillId="0" borderId="0" xfId="0" applyNumberFormat="1" applyFont="1" applyFill="1" applyAlignment="1" applyProtection="1">
      <alignment vertical="top" wrapText="1"/>
      <protection locked="0"/>
    </xf>
    <xf numFmtId="0" fontId="5" fillId="0" borderId="0" xfId="0" applyFont="1" applyFill="1" applyAlignment="1" applyProtection="1">
      <alignment horizontal="left" vertical="top" wrapText="1"/>
      <protection locked="0"/>
    </xf>
    <xf numFmtId="41" fontId="4" fillId="0" borderId="0" xfId="0" applyNumberFormat="1" applyFont="1" applyFill="1" applyProtection="1">
      <protection locked="0"/>
    </xf>
    <xf numFmtId="41" fontId="5" fillId="2" borderId="0" xfId="2" applyNumberFormat="1" applyFont="1" applyFill="1" applyBorder="1" applyProtection="1"/>
    <xf numFmtId="41" fontId="5" fillId="0" borderId="0" xfId="2" applyNumberFormat="1" applyFont="1" applyFill="1" applyBorder="1" applyProtection="1"/>
    <xf numFmtId="41" fontId="5" fillId="3" borderId="2" xfId="2" applyNumberFormat="1" applyFont="1" applyFill="1" applyBorder="1" applyProtection="1"/>
    <xf numFmtId="41" fontId="5" fillId="3" borderId="0" xfId="0" applyNumberFormat="1" applyFont="1" applyFill="1" applyBorder="1" applyProtection="1"/>
    <xf numFmtId="41" fontId="5" fillId="3" borderId="3" xfId="2" applyNumberFormat="1" applyFont="1" applyFill="1" applyBorder="1" applyProtection="1"/>
    <xf numFmtId="41" fontId="5" fillId="3" borderId="0" xfId="2" applyNumberFormat="1" applyFont="1" applyFill="1" applyBorder="1" applyProtection="1"/>
    <xf numFmtId="41" fontId="9" fillId="3" borderId="0" xfId="2" applyNumberFormat="1" applyFont="1" applyFill="1" applyBorder="1" applyProtection="1"/>
    <xf numFmtId="41" fontId="5" fillId="0" borderId="0" xfId="0" applyNumberFormat="1" applyFont="1" applyFill="1" applyBorder="1" applyAlignment="1" applyProtection="1"/>
    <xf numFmtId="0" fontId="9" fillId="0" borderId="0" xfId="0" applyFont="1" applyFill="1" applyProtection="1">
      <protection locked="0"/>
    </xf>
    <xf numFmtId="41" fontId="5" fillId="0" borderId="2" xfId="0" applyNumberFormat="1" applyFont="1" applyFill="1" applyBorder="1" applyProtection="1"/>
    <xf numFmtId="41" fontId="5" fillId="0" borderId="0" xfId="0" applyNumberFormat="1" applyFont="1" applyFill="1" applyBorder="1" applyAlignment="1" applyProtection="1">
      <alignment horizontal="left"/>
    </xf>
    <xf numFmtId="41" fontId="5" fillId="0" borderId="0" xfId="0" applyNumberFormat="1" applyFont="1" applyFill="1" applyBorder="1" applyProtection="1"/>
    <xf numFmtId="0" fontId="5" fillId="0" borderId="0" xfId="0" applyFont="1" applyFill="1" applyBorder="1" applyProtection="1"/>
    <xf numFmtId="0" fontId="5" fillId="0" borderId="0" xfId="0" applyFont="1" applyFill="1" applyBorder="1" applyAlignment="1" applyProtection="1">
      <alignment horizontal="center"/>
    </xf>
    <xf numFmtId="0" fontId="5" fillId="0" borderId="0" xfId="0" applyFont="1" applyFill="1" applyProtection="1"/>
    <xf numFmtId="0" fontId="5" fillId="0" borderId="0" xfId="0" applyFont="1" applyFill="1" applyBorder="1" applyAlignment="1" applyProtection="1"/>
    <xf numFmtId="0" fontId="5" fillId="0" borderId="0" xfId="0" applyFont="1" applyFill="1" applyAlignment="1" applyProtection="1">
      <alignment horizontal="center"/>
    </xf>
    <xf numFmtId="0" fontId="5" fillId="0" borderId="1" xfId="0" applyFont="1" applyFill="1" applyBorder="1" applyAlignment="1" applyProtection="1">
      <alignment horizontal="center"/>
    </xf>
    <xf numFmtId="41" fontId="5" fillId="2" borderId="0" xfId="0" applyNumberFormat="1" applyFont="1" applyFill="1" applyBorder="1" applyProtection="1"/>
    <xf numFmtId="41" fontId="5" fillId="2" borderId="0" xfId="2" applyNumberFormat="1" applyFont="1" applyFill="1" applyProtection="1"/>
    <xf numFmtId="41" fontId="5" fillId="2" borderId="0" xfId="0" applyNumberFormat="1" applyFont="1" applyFill="1" applyBorder="1" applyAlignment="1" applyProtection="1">
      <alignment horizontal="center"/>
    </xf>
    <xf numFmtId="41" fontId="5" fillId="0" borderId="0" xfId="2" applyNumberFormat="1" applyFont="1" applyFill="1" applyProtection="1"/>
    <xf numFmtId="41" fontId="5" fillId="0" borderId="0" xfId="0" applyNumberFormat="1" applyFont="1" applyFill="1" applyBorder="1" applyAlignment="1" applyProtection="1">
      <alignment horizontal="center"/>
    </xf>
    <xf numFmtId="41" fontId="9" fillId="2" borderId="0" xfId="0" applyNumberFormat="1" applyFont="1" applyFill="1" applyAlignment="1" applyProtection="1">
      <alignment horizontal="left" indent="1"/>
      <protection locked="0"/>
    </xf>
    <xf numFmtId="41" fontId="9" fillId="2" borderId="0" xfId="0" applyNumberFormat="1" applyFont="1" applyFill="1" applyBorder="1" applyProtection="1">
      <protection locked="0"/>
    </xf>
    <xf numFmtId="41" fontId="5" fillId="2" borderId="2" xfId="2" applyNumberFormat="1" applyFont="1" applyFill="1" applyBorder="1" applyProtection="1"/>
    <xf numFmtId="41" fontId="5" fillId="2" borderId="3" xfId="2" applyNumberFormat="1" applyFont="1" applyFill="1" applyBorder="1" applyProtection="1"/>
    <xf numFmtId="41" fontId="9" fillId="2" borderId="0" xfId="0" applyNumberFormat="1" applyFont="1" applyFill="1" applyBorder="1" applyProtection="1"/>
    <xf numFmtId="41" fontId="9" fillId="2" borderId="0" xfId="2" applyNumberFormat="1" applyFont="1" applyFill="1" applyBorder="1" applyProtection="1"/>
    <xf numFmtId="0" fontId="4" fillId="2" borderId="0" xfId="0" applyFont="1" applyFill="1" applyBorder="1" applyProtection="1">
      <protection locked="0"/>
    </xf>
    <xf numFmtId="41" fontId="5" fillId="2" borderId="0" xfId="0" applyNumberFormat="1" applyFont="1" applyFill="1" applyBorder="1" applyAlignment="1" applyProtection="1"/>
    <xf numFmtId="0" fontId="4" fillId="0" borderId="0" xfId="0" applyFont="1" applyFill="1" applyBorder="1" applyProtection="1">
      <protection locked="0"/>
    </xf>
    <xf numFmtId="41" fontId="5" fillId="2" borderId="0" xfId="0" applyNumberFormat="1" applyFont="1" applyFill="1" applyAlignment="1" applyProtection="1"/>
    <xf numFmtId="41" fontId="5" fillId="2" borderId="2" xfId="2" applyNumberFormat="1" applyFont="1" applyFill="1" applyBorder="1" applyProtection="1">
      <protection locked="0"/>
    </xf>
    <xf numFmtId="41" fontId="5" fillId="2" borderId="3" xfId="2" applyNumberFormat="1" applyFont="1" applyFill="1" applyBorder="1" applyProtection="1">
      <protection locked="0"/>
    </xf>
    <xf numFmtId="41" fontId="9" fillId="2" borderId="0" xfId="2" applyNumberFormat="1" applyFont="1" applyFill="1" applyBorder="1" applyProtection="1">
      <protection locked="0"/>
    </xf>
    <xf numFmtId="41" fontId="5" fillId="2" borderId="0" xfId="0" applyNumberFormat="1" applyFont="1" applyFill="1" applyBorder="1" applyAlignment="1" applyProtection="1">
      <protection locked="0"/>
    </xf>
    <xf numFmtId="41" fontId="5" fillId="3" borderId="0" xfId="0" applyNumberFormat="1" applyFont="1" applyFill="1" applyAlignment="1" applyProtection="1"/>
    <xf numFmtId="41" fontId="5" fillId="0" borderId="2" xfId="0" applyNumberFormat="1" applyFont="1" applyFill="1" applyBorder="1" applyProtection="1">
      <protection locked="0"/>
    </xf>
    <xf numFmtId="41" fontId="9" fillId="0" borderId="0" xfId="0" applyNumberFormat="1" applyFont="1" applyFill="1" applyBorder="1" applyProtection="1">
      <protection locked="0"/>
    </xf>
    <xf numFmtId="41" fontId="5" fillId="0" borderId="2" xfId="2" applyNumberFormat="1" applyFont="1" applyFill="1" applyBorder="1" applyProtection="1">
      <protection locked="0"/>
    </xf>
    <xf numFmtId="0" fontId="4" fillId="0" borderId="0" xfId="0" applyFont="1" applyFill="1" applyBorder="1" applyProtection="1"/>
    <xf numFmtId="0" fontId="4" fillId="0" borderId="0" xfId="0" applyFont="1" applyFill="1" applyProtection="1"/>
    <xf numFmtId="41" fontId="5" fillId="3" borderId="0" xfId="0" applyNumberFormat="1" applyFont="1" applyFill="1" applyBorder="1" applyAlignment="1" applyProtection="1"/>
    <xf numFmtId="37" fontId="8" fillId="0" borderId="0" xfId="0" applyNumberFormat="1" applyFont="1" applyFill="1" applyBorder="1" applyAlignment="1" applyProtection="1">
      <alignment horizontal="left"/>
      <protection locked="0"/>
    </xf>
    <xf numFmtId="41" fontId="5" fillId="0" borderId="3" xfId="2" applyNumberFormat="1" applyFont="1" applyFill="1" applyBorder="1" applyProtection="1">
      <protection locked="0"/>
    </xf>
    <xf numFmtId="41" fontId="5" fillId="2" borderId="0" xfId="0" applyNumberFormat="1" applyFont="1" applyFill="1" applyAlignment="1" applyProtection="1">
      <alignment horizontal="left" indent="1"/>
    </xf>
    <xf numFmtId="0" fontId="9" fillId="2" borderId="0" xfId="0" applyFont="1" applyFill="1" applyProtection="1">
      <protection locked="0"/>
    </xf>
    <xf numFmtId="41" fontId="5" fillId="2" borderId="2" xfId="0" applyNumberFormat="1" applyFont="1" applyFill="1" applyBorder="1" applyProtection="1">
      <protection locked="0"/>
    </xf>
    <xf numFmtId="41" fontId="5" fillId="2" borderId="0" xfId="0" applyNumberFormat="1" applyFont="1" applyFill="1" applyBorder="1" applyAlignment="1" applyProtection="1">
      <alignment horizontal="left"/>
      <protection locked="0"/>
    </xf>
    <xf numFmtId="37" fontId="8" fillId="2" borderId="0" xfId="0" applyNumberFormat="1" applyFont="1" applyFill="1" applyBorder="1" applyAlignment="1" applyProtection="1">
      <alignment horizontal="left"/>
    </xf>
    <xf numFmtId="0" fontId="11" fillId="0" borderId="0" xfId="0" applyFont="1" applyFill="1" applyProtection="1">
      <protection locked="0"/>
    </xf>
    <xf numFmtId="0" fontId="0" fillId="0" borderId="0" xfId="0" applyFill="1" applyProtection="1">
      <protection locked="0"/>
    </xf>
    <xf numFmtId="0" fontId="12" fillId="0" borderId="0" xfId="0" applyFont="1" applyFill="1" applyProtection="1">
      <protection locked="0"/>
    </xf>
    <xf numFmtId="0" fontId="13" fillId="0" borderId="0" xfId="0" applyFont="1" applyFill="1" applyAlignment="1" applyProtection="1">
      <alignment vertical="center"/>
      <protection locked="0"/>
    </xf>
    <xf numFmtId="0" fontId="5"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14" fillId="0" borderId="0" xfId="0" applyFont="1" applyFill="1" applyAlignment="1" applyProtection="1">
      <alignment horizontal="center"/>
      <protection locked="0"/>
    </xf>
    <xf numFmtId="0" fontId="15" fillId="0" borderId="0" xfId="0" applyFont="1" applyFill="1" applyAlignment="1" applyProtection="1">
      <alignment horizontal="center"/>
      <protection locked="0"/>
    </xf>
    <xf numFmtId="0" fontId="16" fillId="0" borderId="0" xfId="0" applyFont="1" applyFill="1" applyAlignment="1" applyProtection="1">
      <alignment horizontal="center"/>
      <protection locked="0"/>
    </xf>
    <xf numFmtId="0" fontId="5" fillId="0" borderId="0" xfId="0" applyFont="1" applyFill="1" applyAlignment="1" applyProtection="1">
      <alignment horizontal="justify" wrapText="1"/>
      <protection locked="0"/>
    </xf>
    <xf numFmtId="0" fontId="5" fillId="0" borderId="0" xfId="0" applyFont="1" applyFill="1" applyAlignment="1" applyProtection="1">
      <alignment horizontal="left" wrapText="1"/>
      <protection locked="0"/>
    </xf>
    <xf numFmtId="0" fontId="1" fillId="0" borderId="0" xfId="0" applyFont="1" applyFill="1" applyAlignment="1" applyProtection="1">
      <alignment horizontal="center"/>
      <protection locked="0"/>
    </xf>
    <xf numFmtId="0" fontId="6" fillId="0" borderId="0" xfId="0" applyFont="1" applyFill="1" applyAlignment="1" applyProtection="1">
      <alignment horizontal="center"/>
      <protection locked="0"/>
    </xf>
    <xf numFmtId="0" fontId="5" fillId="0" borderId="0" xfId="2" applyNumberFormat="1" applyFont="1" applyFill="1" applyAlignment="1" applyProtection="1">
      <alignment vertical="top" wrapText="1"/>
      <protection locked="0"/>
    </xf>
    <xf numFmtId="0" fontId="5" fillId="0" borderId="1" xfId="0" applyFont="1" applyFill="1" applyBorder="1" applyAlignment="1" applyProtection="1">
      <alignment horizontal="center"/>
    </xf>
    <xf numFmtId="41" fontId="9" fillId="0" borderId="1" xfId="0" applyNumberFormat="1" applyFont="1" applyFill="1" applyBorder="1" applyAlignment="1" applyProtection="1">
      <alignment horizontal="center"/>
      <protection locked="0"/>
    </xf>
    <xf numFmtId="41" fontId="9" fillId="0" borderId="0" xfId="0" applyNumberFormat="1" applyFont="1" applyFill="1" applyBorder="1" applyAlignment="1" applyProtection="1">
      <alignment horizontal="center"/>
      <protection locked="0"/>
    </xf>
  </cellXfs>
  <cellStyles count="3">
    <cellStyle name="Comma 2 2" xfId="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274320</xdr:colOff>
      <xdr:row>8</xdr:row>
      <xdr:rowOff>112357</xdr:rowOff>
    </xdr:from>
    <xdr:to>
      <xdr:col>10</xdr:col>
      <xdr:colOff>468713</xdr:colOff>
      <xdr:row>19</xdr:row>
      <xdr:rowOff>23479</xdr:rowOff>
    </xdr:to>
    <xdr:pic>
      <xdr:nvPicPr>
        <xdr:cNvPr id="2" name="Picture 1" descr="all_grad_ver_rgb_pos">
          <a:extLst>
            <a:ext uri="{FF2B5EF4-FFF2-40B4-BE49-F238E27FC236}">
              <a16:creationId xmlns:a16="http://schemas.microsoft.com/office/drawing/2014/main" id="{252A54DD-612C-4041-90D7-436145600D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6363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Flash\Combining%20Flash\2005\GROUPS\FINACC\EXCEL\CURMONTH\DEC96IN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pcon9/AppData/Local/Microsoft/Windows/Temporary%20Internet%20Files/Content.Outlook/5ARHUCP3/Investments%20FN%20Checklist%20Example.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0001-fil0107-s\teamacentprs\GROUPS\FINACC\EXCEL\ALOPEZ\2001\PRSSRLSE\PRESSRLS\1-QTR-01\1QTR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MORGA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ASHRE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Procedure"/>
      <sheetName val="Input"/>
      <sheetName val="Round"/>
      <sheetName val="Combining"/>
      <sheetName val="Titletable"/>
      <sheetName val="DateTable"/>
    </sheetNames>
    <sheetDataSet>
      <sheetData sheetId="0"/>
      <sheetData sheetId="1"/>
      <sheetData sheetId="2"/>
      <sheetData sheetId="3"/>
      <sheetData sheetId="4"/>
      <sheetData sheetId="5"/>
      <sheetData sheetId="6">
        <row r="2">
          <cell r="I2" t="str">
            <v>DECEMBER, 1996</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F10 Rounded"/>
      <sheetName val="F10 Whole"/>
      <sheetName val="Pivot"/>
      <sheetName val="2015 Maturity"/>
      <sheetName val="Data"/>
      <sheetName val="Email"/>
      <sheetName val="10-K 10-Q Disclosure"/>
      <sheetName val="B-1"/>
      <sheetName val="F-13"/>
      <sheetName val="PQ F-10"/>
      <sheetName val="Trends"/>
      <sheetName val="External Data Assessment"/>
      <sheetName val="Investments FN Checklist Exampl"/>
    </sheetNames>
    <sheetDataSet>
      <sheetData sheetId="0"/>
      <sheetData sheetId="1"/>
      <sheetData sheetId="2"/>
      <sheetData sheetId="3">
        <row r="27">
          <cell r="G27">
            <v>1000000</v>
          </cell>
        </row>
      </sheetData>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v>0</v>
          </cell>
          <cell r="B85">
            <v>0</v>
          </cell>
        </row>
        <row r="86">
          <cell r="A86">
            <v>0</v>
          </cell>
          <cell r="B86">
            <v>0</v>
          </cell>
        </row>
        <row r="87">
          <cell r="A87">
            <v>0</v>
          </cell>
          <cell r="B87">
            <v>0</v>
          </cell>
        </row>
        <row r="88">
          <cell r="A88">
            <v>0</v>
          </cell>
          <cell r="B88">
            <v>0</v>
          </cell>
        </row>
        <row r="89">
          <cell r="A89">
            <v>0</v>
          </cell>
          <cell r="B89">
            <v>0</v>
          </cell>
        </row>
        <row r="90">
          <cell r="A90">
            <v>0</v>
          </cell>
          <cell r="B90">
            <v>0</v>
          </cell>
        </row>
        <row r="91">
          <cell r="A91">
            <v>0</v>
          </cell>
          <cell r="B91">
            <v>0</v>
          </cell>
        </row>
        <row r="92">
          <cell r="A92">
            <v>0</v>
          </cell>
          <cell r="B92">
            <v>0</v>
          </cell>
        </row>
        <row r="93">
          <cell r="A93">
            <v>0</v>
          </cell>
          <cell r="B93">
            <v>0</v>
          </cell>
        </row>
        <row r="94">
          <cell r="A94">
            <v>0</v>
          </cell>
          <cell r="B94">
            <v>0</v>
          </cell>
        </row>
        <row r="95">
          <cell r="A95">
            <v>0</v>
          </cell>
          <cell r="B95">
            <v>0</v>
          </cell>
        </row>
        <row r="96">
          <cell r="A96">
            <v>0</v>
          </cell>
          <cell r="B96">
            <v>0</v>
          </cell>
        </row>
        <row r="97">
          <cell r="A97">
            <v>0</v>
          </cell>
          <cell r="B97">
            <v>0</v>
          </cell>
        </row>
        <row r="98">
          <cell r="A98">
            <v>0</v>
          </cell>
          <cell r="B98">
            <v>0</v>
          </cell>
        </row>
        <row r="99">
          <cell r="A99">
            <v>0</v>
          </cell>
          <cell r="B99">
            <v>0</v>
          </cell>
        </row>
        <row r="100">
          <cell r="A100">
            <v>0</v>
          </cell>
          <cell r="B100">
            <v>0</v>
          </cell>
        </row>
        <row r="101">
          <cell r="A101">
            <v>0</v>
          </cell>
          <cell r="B101">
            <v>0</v>
          </cell>
        </row>
        <row r="102">
          <cell r="A102">
            <v>0</v>
          </cell>
          <cell r="B102">
            <v>0</v>
          </cell>
        </row>
        <row r="103">
          <cell r="A103">
            <v>0</v>
          </cell>
          <cell r="B103">
            <v>0</v>
          </cell>
        </row>
        <row r="104">
          <cell r="A104">
            <v>0</v>
          </cell>
          <cell r="B104">
            <v>0</v>
          </cell>
        </row>
        <row r="105">
          <cell r="A105">
            <v>0</v>
          </cell>
          <cell r="B105">
            <v>0</v>
          </cell>
        </row>
        <row r="106">
          <cell r="A106">
            <v>0</v>
          </cell>
          <cell r="B106">
            <v>0</v>
          </cell>
        </row>
        <row r="107">
          <cell r="A107">
            <v>0</v>
          </cell>
          <cell r="B107">
            <v>0</v>
          </cell>
        </row>
        <row r="108">
          <cell r="A108">
            <v>0</v>
          </cell>
          <cell r="B108">
            <v>0</v>
          </cell>
        </row>
        <row r="109">
          <cell r="A109">
            <v>0</v>
          </cell>
          <cell r="B109">
            <v>0</v>
          </cell>
        </row>
        <row r="110">
          <cell r="A110">
            <v>0</v>
          </cell>
          <cell r="B110">
            <v>0</v>
          </cell>
        </row>
        <row r="111">
          <cell r="A111">
            <v>0</v>
          </cell>
          <cell r="B111">
            <v>0</v>
          </cell>
        </row>
        <row r="112">
          <cell r="A112">
            <v>0</v>
          </cell>
          <cell r="B112">
            <v>0</v>
          </cell>
        </row>
        <row r="113">
          <cell r="A113">
            <v>0</v>
          </cell>
          <cell r="B113">
            <v>0</v>
          </cell>
        </row>
        <row r="114">
          <cell r="A114">
            <v>0</v>
          </cell>
          <cell r="B114">
            <v>0</v>
          </cell>
        </row>
        <row r="115">
          <cell r="A115">
            <v>0</v>
          </cell>
          <cell r="B115">
            <v>0</v>
          </cell>
        </row>
        <row r="116">
          <cell r="A116">
            <v>0</v>
          </cell>
          <cell r="B116">
            <v>0</v>
          </cell>
        </row>
        <row r="117">
          <cell r="A117">
            <v>0</v>
          </cell>
          <cell r="B117">
            <v>0</v>
          </cell>
        </row>
        <row r="118">
          <cell r="A118">
            <v>0</v>
          </cell>
          <cell r="B118">
            <v>0</v>
          </cell>
        </row>
        <row r="119">
          <cell r="A119">
            <v>0</v>
          </cell>
          <cell r="B119">
            <v>0</v>
          </cell>
        </row>
        <row r="120">
          <cell r="A120">
            <v>0</v>
          </cell>
          <cell r="B120">
            <v>0</v>
          </cell>
        </row>
        <row r="121">
          <cell r="A121">
            <v>0</v>
          </cell>
          <cell r="B121">
            <v>0</v>
          </cell>
        </row>
        <row r="122">
          <cell r="A122">
            <v>0</v>
          </cell>
          <cell r="B122">
            <v>0</v>
          </cell>
        </row>
        <row r="123">
          <cell r="A123">
            <v>0</v>
          </cell>
          <cell r="B123">
            <v>0</v>
          </cell>
        </row>
        <row r="124">
          <cell r="A124">
            <v>0</v>
          </cell>
          <cell r="B124">
            <v>0</v>
          </cell>
        </row>
        <row r="125">
          <cell r="A125">
            <v>0</v>
          </cell>
          <cell r="B125">
            <v>0</v>
          </cell>
        </row>
        <row r="126">
          <cell r="A126">
            <v>0</v>
          </cell>
          <cell r="B126">
            <v>0</v>
          </cell>
        </row>
        <row r="127">
          <cell r="A127">
            <v>0</v>
          </cell>
          <cell r="B127">
            <v>0</v>
          </cell>
        </row>
        <row r="128">
          <cell r="A128">
            <v>0</v>
          </cell>
          <cell r="B128">
            <v>0</v>
          </cell>
        </row>
        <row r="129">
          <cell r="A129">
            <v>0</v>
          </cell>
          <cell r="B129">
            <v>0</v>
          </cell>
        </row>
        <row r="130">
          <cell r="A130">
            <v>0</v>
          </cell>
          <cell r="B130">
            <v>0</v>
          </cell>
        </row>
        <row r="131">
          <cell r="A131">
            <v>0</v>
          </cell>
          <cell r="B131">
            <v>0</v>
          </cell>
        </row>
        <row r="132">
          <cell r="A132">
            <v>0</v>
          </cell>
          <cell r="B132">
            <v>0</v>
          </cell>
        </row>
        <row r="133">
          <cell r="A133">
            <v>0</v>
          </cell>
          <cell r="B133">
            <v>0</v>
          </cell>
        </row>
        <row r="134">
          <cell r="A134">
            <v>0</v>
          </cell>
          <cell r="B134">
            <v>0</v>
          </cell>
        </row>
        <row r="135">
          <cell r="A135">
            <v>0</v>
          </cell>
          <cell r="B135">
            <v>0</v>
          </cell>
        </row>
        <row r="136">
          <cell r="A136">
            <v>0</v>
          </cell>
          <cell r="B136">
            <v>0</v>
          </cell>
        </row>
        <row r="137">
          <cell r="A137">
            <v>0</v>
          </cell>
          <cell r="B137">
            <v>0</v>
          </cell>
        </row>
        <row r="138">
          <cell r="A138">
            <v>0</v>
          </cell>
          <cell r="B138">
            <v>0</v>
          </cell>
        </row>
        <row r="139">
          <cell r="A139">
            <v>0</v>
          </cell>
          <cell r="B139">
            <v>0</v>
          </cell>
        </row>
        <row r="140">
          <cell r="A140">
            <v>0</v>
          </cell>
          <cell r="B140">
            <v>0</v>
          </cell>
        </row>
        <row r="141">
          <cell r="A141">
            <v>0</v>
          </cell>
          <cell r="B141">
            <v>0</v>
          </cell>
        </row>
        <row r="142">
          <cell r="A142">
            <v>0</v>
          </cell>
          <cell r="B142">
            <v>0</v>
          </cell>
        </row>
        <row r="143">
          <cell r="A143">
            <v>0</v>
          </cell>
          <cell r="B143">
            <v>0</v>
          </cell>
        </row>
        <row r="144">
          <cell r="A144">
            <v>0</v>
          </cell>
          <cell r="B144">
            <v>0</v>
          </cell>
        </row>
        <row r="145">
          <cell r="A145">
            <v>0</v>
          </cell>
          <cell r="B145">
            <v>0</v>
          </cell>
        </row>
        <row r="146">
          <cell r="A146">
            <v>0</v>
          </cell>
          <cell r="B146">
            <v>0</v>
          </cell>
        </row>
        <row r="147">
          <cell r="A147">
            <v>0</v>
          </cell>
          <cell r="B147">
            <v>0</v>
          </cell>
        </row>
        <row r="148">
          <cell r="A148">
            <v>0</v>
          </cell>
          <cell r="B148">
            <v>0</v>
          </cell>
        </row>
        <row r="149">
          <cell r="A149">
            <v>0</v>
          </cell>
          <cell r="B149">
            <v>0</v>
          </cell>
        </row>
        <row r="150">
          <cell r="A150">
            <v>0</v>
          </cell>
          <cell r="B150">
            <v>0</v>
          </cell>
        </row>
        <row r="151">
          <cell r="A151">
            <v>0</v>
          </cell>
          <cell r="B151">
            <v>0</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A184">
            <v>0</v>
          </cell>
          <cell r="B184">
            <v>0</v>
          </cell>
        </row>
        <row r="185">
          <cell r="A185">
            <v>0</v>
          </cell>
          <cell r="B185">
            <v>0</v>
          </cell>
        </row>
        <row r="186">
          <cell r="A186">
            <v>0</v>
          </cell>
          <cell r="B186">
            <v>0</v>
          </cell>
        </row>
        <row r="187">
          <cell r="A187">
            <v>0</v>
          </cell>
          <cell r="B187">
            <v>0</v>
          </cell>
        </row>
        <row r="188">
          <cell r="A188">
            <v>0</v>
          </cell>
          <cell r="B188">
            <v>0</v>
          </cell>
        </row>
        <row r="189">
          <cell r="A189">
            <v>0</v>
          </cell>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v>0</v>
          </cell>
          <cell r="B195">
            <v>0</v>
          </cell>
        </row>
        <row r="196">
          <cell r="A196">
            <v>0</v>
          </cell>
          <cell r="B196">
            <v>0</v>
          </cell>
        </row>
        <row r="197">
          <cell r="A197">
            <v>0</v>
          </cell>
          <cell r="B197">
            <v>0</v>
          </cell>
        </row>
        <row r="198">
          <cell r="A198">
            <v>0</v>
          </cell>
          <cell r="B198">
            <v>0</v>
          </cell>
        </row>
        <row r="199">
          <cell r="A199">
            <v>0</v>
          </cell>
          <cell r="B199">
            <v>0</v>
          </cell>
        </row>
        <row r="200">
          <cell r="A200">
            <v>0</v>
          </cell>
          <cell r="B200">
            <v>0</v>
          </cell>
        </row>
        <row r="201">
          <cell r="A201">
            <v>0</v>
          </cell>
          <cell r="B201">
            <v>0</v>
          </cell>
        </row>
        <row r="202">
          <cell r="A202">
            <v>0</v>
          </cell>
          <cell r="B202">
            <v>0</v>
          </cell>
        </row>
        <row r="203">
          <cell r="A203">
            <v>0</v>
          </cell>
          <cell r="B203">
            <v>0</v>
          </cell>
        </row>
        <row r="204">
          <cell r="A204">
            <v>0</v>
          </cell>
          <cell r="B204">
            <v>0</v>
          </cell>
        </row>
        <row r="205">
          <cell r="A205">
            <v>0</v>
          </cell>
          <cell r="B205">
            <v>0</v>
          </cell>
        </row>
        <row r="206">
          <cell r="A206">
            <v>0</v>
          </cell>
          <cell r="B206">
            <v>0</v>
          </cell>
        </row>
        <row r="207">
          <cell r="A207">
            <v>0</v>
          </cell>
          <cell r="B207">
            <v>0</v>
          </cell>
        </row>
        <row r="208">
          <cell r="A208">
            <v>0</v>
          </cell>
          <cell r="B208">
            <v>0</v>
          </cell>
        </row>
        <row r="209">
          <cell r="A209">
            <v>0</v>
          </cell>
          <cell r="B209">
            <v>0</v>
          </cell>
        </row>
        <row r="210">
          <cell r="A210">
            <v>0</v>
          </cell>
          <cell r="B210">
            <v>0</v>
          </cell>
        </row>
        <row r="211">
          <cell r="A211">
            <v>0</v>
          </cell>
          <cell r="B211">
            <v>0</v>
          </cell>
        </row>
        <row r="212">
          <cell r="A212">
            <v>0</v>
          </cell>
          <cell r="B212">
            <v>0</v>
          </cell>
        </row>
        <row r="213">
          <cell r="A213">
            <v>0</v>
          </cell>
          <cell r="B213">
            <v>0</v>
          </cell>
        </row>
        <row r="214">
          <cell r="A214">
            <v>0</v>
          </cell>
          <cell r="B214">
            <v>0</v>
          </cell>
        </row>
        <row r="215">
          <cell r="A215">
            <v>0</v>
          </cell>
          <cell r="B215">
            <v>0</v>
          </cell>
        </row>
        <row r="216">
          <cell r="A216">
            <v>0</v>
          </cell>
          <cell r="B216">
            <v>0</v>
          </cell>
        </row>
        <row r="217">
          <cell r="A217">
            <v>0</v>
          </cell>
          <cell r="B217">
            <v>0</v>
          </cell>
        </row>
        <row r="218">
          <cell r="A218">
            <v>0</v>
          </cell>
          <cell r="B218">
            <v>0</v>
          </cell>
        </row>
        <row r="219">
          <cell r="A219">
            <v>0</v>
          </cell>
          <cell r="B219">
            <v>0</v>
          </cell>
        </row>
        <row r="220">
          <cell r="A220">
            <v>0</v>
          </cell>
          <cell r="B220">
            <v>0</v>
          </cell>
        </row>
        <row r="221">
          <cell r="A221">
            <v>0</v>
          </cell>
          <cell r="B221">
            <v>0</v>
          </cell>
        </row>
        <row r="222">
          <cell r="A222">
            <v>0</v>
          </cell>
          <cell r="B222">
            <v>0</v>
          </cell>
        </row>
        <row r="223">
          <cell r="A223">
            <v>0</v>
          </cell>
          <cell r="B223">
            <v>0</v>
          </cell>
        </row>
        <row r="224">
          <cell r="A224">
            <v>0</v>
          </cell>
          <cell r="B224">
            <v>0</v>
          </cell>
        </row>
        <row r="225">
          <cell r="A225">
            <v>0</v>
          </cell>
          <cell r="B225">
            <v>0</v>
          </cell>
        </row>
        <row r="226">
          <cell r="A226">
            <v>0</v>
          </cell>
          <cell r="B226">
            <v>0</v>
          </cell>
        </row>
        <row r="227">
          <cell r="A227">
            <v>0</v>
          </cell>
          <cell r="B227">
            <v>0</v>
          </cell>
        </row>
        <row r="228">
          <cell r="A228">
            <v>0</v>
          </cell>
          <cell r="B228">
            <v>0</v>
          </cell>
        </row>
        <row r="229">
          <cell r="A229">
            <v>0</v>
          </cell>
          <cell r="B229">
            <v>0</v>
          </cell>
        </row>
        <row r="230">
          <cell r="A230">
            <v>0</v>
          </cell>
          <cell r="B230">
            <v>0</v>
          </cell>
        </row>
        <row r="231">
          <cell r="A231">
            <v>0</v>
          </cell>
          <cell r="B231">
            <v>0</v>
          </cell>
        </row>
        <row r="232">
          <cell r="A232">
            <v>0</v>
          </cell>
          <cell r="B232">
            <v>0</v>
          </cell>
        </row>
        <row r="233">
          <cell r="A233">
            <v>0</v>
          </cell>
          <cell r="B233">
            <v>0</v>
          </cell>
        </row>
        <row r="234">
          <cell r="A234">
            <v>0</v>
          </cell>
          <cell r="B234">
            <v>0</v>
          </cell>
        </row>
        <row r="235">
          <cell r="A235">
            <v>0</v>
          </cell>
          <cell r="B235">
            <v>0</v>
          </cell>
        </row>
        <row r="236">
          <cell r="A236">
            <v>0</v>
          </cell>
          <cell r="B236">
            <v>0</v>
          </cell>
        </row>
        <row r="237">
          <cell r="A237">
            <v>0</v>
          </cell>
          <cell r="B237">
            <v>0</v>
          </cell>
        </row>
        <row r="238">
          <cell r="A238">
            <v>0</v>
          </cell>
          <cell r="B238">
            <v>0</v>
          </cell>
        </row>
        <row r="239">
          <cell r="A239">
            <v>0</v>
          </cell>
          <cell r="B239">
            <v>0</v>
          </cell>
        </row>
        <row r="240">
          <cell r="A240">
            <v>0</v>
          </cell>
          <cell r="B240">
            <v>0</v>
          </cell>
        </row>
        <row r="241">
          <cell r="A241">
            <v>0</v>
          </cell>
          <cell r="B241">
            <v>0</v>
          </cell>
        </row>
        <row r="242">
          <cell r="A242">
            <v>0</v>
          </cell>
          <cell r="B242">
            <v>0</v>
          </cell>
        </row>
        <row r="243">
          <cell r="A243">
            <v>0</v>
          </cell>
          <cell r="B243">
            <v>0</v>
          </cell>
        </row>
        <row r="244">
          <cell r="A244">
            <v>0</v>
          </cell>
          <cell r="B244">
            <v>0</v>
          </cell>
        </row>
        <row r="245">
          <cell r="A245">
            <v>0</v>
          </cell>
          <cell r="B245">
            <v>0</v>
          </cell>
        </row>
        <row r="246">
          <cell r="A246">
            <v>0</v>
          </cell>
          <cell r="B246">
            <v>0</v>
          </cell>
        </row>
        <row r="247">
          <cell r="A247">
            <v>0</v>
          </cell>
          <cell r="B247">
            <v>0</v>
          </cell>
        </row>
        <row r="248">
          <cell r="A248">
            <v>0</v>
          </cell>
          <cell r="B248">
            <v>0</v>
          </cell>
        </row>
        <row r="249">
          <cell r="A249">
            <v>0</v>
          </cell>
          <cell r="B249">
            <v>0</v>
          </cell>
        </row>
        <row r="250">
          <cell r="A250">
            <v>0</v>
          </cell>
          <cell r="B250">
            <v>0</v>
          </cell>
        </row>
        <row r="251">
          <cell r="A251">
            <v>0</v>
          </cell>
          <cell r="B251">
            <v>0</v>
          </cell>
        </row>
        <row r="252">
          <cell r="A252">
            <v>0</v>
          </cell>
          <cell r="B252">
            <v>0</v>
          </cell>
        </row>
        <row r="253">
          <cell r="A253">
            <v>0</v>
          </cell>
          <cell r="B253">
            <v>0</v>
          </cell>
        </row>
        <row r="254">
          <cell r="A254">
            <v>0</v>
          </cell>
          <cell r="B254">
            <v>0</v>
          </cell>
        </row>
        <row r="255">
          <cell r="A255">
            <v>0</v>
          </cell>
          <cell r="B255">
            <v>0</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DEF"/>
      <sheetName val="DEFGH"/>
      <sheetName val="FGHIJ"/>
      <sheetName val="HIJKL"/>
      <sheetName val="JKLMN"/>
      <sheetName val="LMNOP"/>
      <sheetName val="NOPQR"/>
      <sheetName val="PQRST"/>
      <sheetName val="RSTUV"/>
      <sheetName val="TUVWX"/>
      <sheetName val="delet"/>
      <sheetName val="dele"/>
      <sheetName val="STMT OF INC"/>
      <sheetName val="Contribution to Income"/>
      <sheetName val="SUPPL INFO"/>
      <sheetName val="Underwriting"/>
      <sheetName val="Premiums"/>
      <sheetName val="10Q INC"/>
      <sheetName val="10Q BS"/>
      <sheetName val="10Q Cash Flow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v>0</v>
          </cell>
          <cell r="H6">
            <v>0</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v>0</v>
          </cell>
          <cell r="H7">
            <v>0</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v>0</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v>0</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v>0</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v>0</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v>0</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v>0</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v>0</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v>0</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v>0</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v>0</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v>0</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v>0</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v>0</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v>0</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v>0</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v>0</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v>0</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v>0</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v>0</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v>0</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v>0</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v>0</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v>0</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v>0</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v>0</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v>0</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v>0</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v>0</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v>0</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v>0</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v>0</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v>0</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v>0</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v>0</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v>0</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v>0</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v>0</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v>0</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v>0</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v>0</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v>0</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v>0</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v>0</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v>0</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v>0</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v>0</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v>0</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v>0</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v>0</v>
          </cell>
          <cell r="E70" t="str">
            <v>Agent Sub Type</v>
          </cell>
          <cell r="G70" t="str">
            <v>Fiscal year</v>
          </cell>
          <cell r="H70">
            <v>0</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v>0</v>
          </cell>
          <cell r="E71" t="str">
            <v>Agent Type Group</v>
          </cell>
          <cell r="G71" t="str">
            <v>Input Id\Calendar month</v>
          </cell>
          <cell r="H71">
            <v>0</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v>0</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v>0</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v>0</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v>0</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v>0</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v>0</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v>0</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v>0</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v>0</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v>0</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v>0</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v>0</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v>0</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v>0</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v>0</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v>0</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v>0</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v>0</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v>0</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v>0</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v>0</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v>0</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v>0</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v>0</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v>0</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v>0</v>
          </cell>
        </row>
        <row r="235">
          <cell r="A235" t="str">
            <v>Agent Type</v>
          </cell>
          <cell r="B235">
            <v>0</v>
          </cell>
        </row>
        <row r="236">
          <cell r="A236" t="str">
            <v>Agent Sub Type</v>
          </cell>
          <cell r="B236">
            <v>0</v>
          </cell>
          <cell r="G236" t="str">
            <v>Market Segment</v>
          </cell>
          <cell r="H236">
            <v>0</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v>0</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v>0</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v>0</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v>0</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v>0</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v>0</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v>0</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v>0</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v>0</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v>0</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v>0</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v>0</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v>0</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v>0</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v>0</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v>0</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v>0</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v>0</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v>0</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v>0</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v>0</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v>0</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v>0</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v>0</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v>0</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v>0</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v>0</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v>0</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v>0</v>
          </cell>
        </row>
        <row r="268">
          <cell r="A268" t="str">
            <v>Term Month Count</v>
          </cell>
          <cell r="B268">
            <v>0</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v>0</v>
          </cell>
        </row>
        <row r="271">
          <cell r="A271" t="str">
            <v>Vehicle Type</v>
          </cell>
          <cell r="B271">
            <v>0</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v>0</v>
          </cell>
        </row>
        <row r="281">
          <cell r="A281" t="str">
            <v>Business Group</v>
          </cell>
          <cell r="B281" t="str">
            <v>Standard Auto</v>
          </cell>
          <cell r="E281" t="str">
            <v>Standard Auto</v>
          </cell>
          <cell r="G281" t="str">
            <v>Auto</v>
          </cell>
          <cell r="H281">
            <v>0</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v>0</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v>0</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v>0</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v>0</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v>0</v>
          </cell>
          <cell r="G295" t="str">
            <v>Fiscal year</v>
          </cell>
          <cell r="H295">
            <v>0</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v>0</v>
          </cell>
          <cell r="G296" t="str">
            <v>Product/Coverage\Calendar month</v>
          </cell>
          <cell r="H296">
            <v>0</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v>0</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v>0</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v>0</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v>0</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v>0</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v>0</v>
          </cell>
        </row>
        <row r="304">
          <cell r="A304" t="str">
            <v>Fiscal year</v>
          </cell>
          <cell r="B304">
            <v>0</v>
          </cell>
        </row>
        <row r="305">
          <cell r="A305" t="str">
            <v>Geographic Location</v>
          </cell>
          <cell r="B305">
            <v>0</v>
          </cell>
        </row>
        <row r="306">
          <cell r="A306" t="str">
            <v>IBNR Type</v>
          </cell>
          <cell r="B306">
            <v>0</v>
          </cell>
        </row>
        <row r="307">
          <cell r="A307" t="str">
            <v>Input Id</v>
          </cell>
          <cell r="B307">
            <v>0</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v>0</v>
          </cell>
        </row>
        <row r="310">
          <cell r="A310" t="str">
            <v>Market Segment Group</v>
          </cell>
          <cell r="B310">
            <v>0</v>
          </cell>
        </row>
        <row r="311">
          <cell r="A311" t="str">
            <v>Market Segment Summary</v>
          </cell>
          <cell r="B311">
            <v>0</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v>0</v>
          </cell>
        </row>
        <row r="314">
          <cell r="A314" t="str">
            <v>Organizational Unit</v>
          </cell>
          <cell r="B314">
            <v>0</v>
          </cell>
        </row>
        <row r="315">
          <cell r="A315" t="str">
            <v>Package</v>
          </cell>
          <cell r="B315">
            <v>0</v>
          </cell>
        </row>
        <row r="316">
          <cell r="A316" t="str">
            <v>Peril Group</v>
          </cell>
          <cell r="B316">
            <v>0</v>
          </cell>
        </row>
        <row r="317">
          <cell r="A317" t="str">
            <v>Peril</v>
          </cell>
          <cell r="B317">
            <v>0</v>
          </cell>
        </row>
        <row r="318">
          <cell r="A318" t="str">
            <v>Policy Option Package</v>
          </cell>
          <cell r="B318">
            <v>0</v>
          </cell>
        </row>
        <row r="319">
          <cell r="A319" t="str">
            <v>Product/Coverage</v>
          </cell>
          <cell r="B319" t="str">
            <v>Bodily Injury, Property Damage</v>
          </cell>
          <cell r="E319" t="str">
            <v>Bodily Injury, Property Damage</v>
          </cell>
        </row>
        <row r="320">
          <cell r="A320" t="str">
            <v>Profit Center Region</v>
          </cell>
          <cell r="B320">
            <v>0</v>
          </cell>
        </row>
        <row r="321">
          <cell r="A321" t="str">
            <v>Profit Center</v>
          </cell>
          <cell r="B321">
            <v>0</v>
          </cell>
        </row>
        <row r="322">
          <cell r="A322" t="str">
            <v>Reinsurance Company</v>
          </cell>
          <cell r="B322">
            <v>0</v>
          </cell>
        </row>
        <row r="323">
          <cell r="A323" t="str">
            <v>Report Date</v>
          </cell>
          <cell r="B323">
            <v>0</v>
          </cell>
        </row>
        <row r="324">
          <cell r="A324" t="str">
            <v>Status</v>
          </cell>
          <cell r="B324">
            <v>0</v>
          </cell>
        </row>
        <row r="325">
          <cell r="A325" t="str">
            <v>Vehicle Type Group</v>
          </cell>
          <cell r="B325">
            <v>0</v>
          </cell>
        </row>
        <row r="326">
          <cell r="A326" t="str">
            <v>Vehicle Type</v>
          </cell>
          <cell r="B326">
            <v>0</v>
          </cell>
        </row>
        <row r="340">
          <cell r="A340" t="str">
            <v>Accident Month</v>
          </cell>
          <cell r="B340">
            <v>0</v>
          </cell>
          <cell r="H340">
            <v>0</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v>0</v>
          </cell>
          <cell r="H341">
            <v>0</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v>0</v>
          </cell>
          <cell r="GD341" t="str">
            <v>SEP</v>
          </cell>
          <cell r="GE341" t="str">
            <v>OCT</v>
          </cell>
          <cell r="GF341" t="str">
            <v>NOV</v>
          </cell>
          <cell r="GG341" t="str">
            <v>DEC</v>
          </cell>
          <cell r="GH341">
            <v>0</v>
          </cell>
        </row>
        <row r="342">
          <cell r="A342" t="str">
            <v>Agent Sub Type</v>
          </cell>
          <cell r="B342">
            <v>0</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v>0</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v>0</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v>0</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v>0</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v>0</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v>0</v>
          </cell>
        </row>
        <row r="349">
          <cell r="A349" t="str">
            <v>Catastrophe  Range</v>
          </cell>
          <cell r="B349">
            <v>0</v>
          </cell>
        </row>
        <row r="350">
          <cell r="A350" t="str">
            <v>Catastrophe Indicator</v>
          </cell>
          <cell r="B350">
            <v>0</v>
          </cell>
        </row>
        <row r="351">
          <cell r="A351" t="str">
            <v>Category Group</v>
          </cell>
          <cell r="B351" t="str">
            <v>Direct, Assumed</v>
          </cell>
          <cell r="E351" t="str">
            <v>Direct, Assumed</v>
          </cell>
        </row>
        <row r="352">
          <cell r="A352" t="str">
            <v>Channel of Bind</v>
          </cell>
          <cell r="B352">
            <v>0</v>
          </cell>
        </row>
        <row r="353">
          <cell r="A353" t="str">
            <v>Company</v>
          </cell>
          <cell r="B353">
            <v>0</v>
          </cell>
        </row>
        <row r="354">
          <cell r="A354" t="str">
            <v>Connected Car Bonus Type</v>
          </cell>
          <cell r="B354">
            <v>0</v>
          </cell>
        </row>
        <row r="355">
          <cell r="A355" t="str">
            <v>Connected Car Indicator</v>
          </cell>
          <cell r="B355">
            <v>0</v>
          </cell>
        </row>
        <row r="356">
          <cell r="A356" t="str">
            <v>Coverage Group</v>
          </cell>
          <cell r="B356">
            <v>0</v>
          </cell>
        </row>
        <row r="357">
          <cell r="A357" t="str">
            <v>Effective Month</v>
          </cell>
          <cell r="B357">
            <v>0</v>
          </cell>
        </row>
        <row r="358">
          <cell r="A358" t="str">
            <v>Effective Year</v>
          </cell>
          <cell r="B358">
            <v>0</v>
          </cell>
        </row>
        <row r="359">
          <cell r="A359" t="str">
            <v>Encompass Retrospect</v>
          </cell>
          <cell r="B359">
            <v>0</v>
          </cell>
        </row>
        <row r="360">
          <cell r="A360" t="str">
            <v>Facility Reinsurance Company</v>
          </cell>
          <cell r="B360">
            <v>0</v>
          </cell>
        </row>
        <row r="361">
          <cell r="A361" t="str">
            <v>Financial Product</v>
          </cell>
          <cell r="B361">
            <v>0</v>
          </cell>
        </row>
        <row r="362">
          <cell r="A362" t="str">
            <v>Fiscal year</v>
          </cell>
          <cell r="B362">
            <v>0</v>
          </cell>
        </row>
        <row r="363">
          <cell r="A363" t="str">
            <v>Geographic Location</v>
          </cell>
          <cell r="B363">
            <v>0</v>
          </cell>
        </row>
        <row r="364">
          <cell r="A364" t="str">
            <v>IBNR Type</v>
          </cell>
          <cell r="B364">
            <v>0</v>
          </cell>
        </row>
        <row r="365">
          <cell r="A365" t="str">
            <v>Input ID Source</v>
          </cell>
          <cell r="B365">
            <v>0</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v>0</v>
          </cell>
        </row>
        <row r="369">
          <cell r="A369" t="str">
            <v>Market Segment Group</v>
          </cell>
          <cell r="B369">
            <v>0</v>
          </cell>
        </row>
        <row r="370">
          <cell r="A370" t="str">
            <v>Market Segment</v>
          </cell>
          <cell r="B370">
            <v>0</v>
          </cell>
        </row>
        <row r="371">
          <cell r="A371" t="str">
            <v>Mold Indicator</v>
          </cell>
          <cell r="B371">
            <v>0</v>
          </cell>
        </row>
        <row r="372">
          <cell r="A372" t="str">
            <v>Motor Club Offer Group</v>
          </cell>
          <cell r="B372">
            <v>0</v>
          </cell>
        </row>
        <row r="373">
          <cell r="A373" t="str">
            <v>Motor Club Offer</v>
          </cell>
          <cell r="B373">
            <v>0</v>
          </cell>
        </row>
        <row r="374">
          <cell r="A374" t="str">
            <v>New/Renewal Indicator</v>
          </cell>
          <cell r="B374">
            <v>0</v>
          </cell>
        </row>
        <row r="375">
          <cell r="A375" t="str">
            <v>Organizational Unit</v>
          </cell>
          <cell r="B375" t="str">
            <v>]Deerbrook[</v>
          </cell>
          <cell r="E375" t="str">
            <v>]Deerbrook[</v>
          </cell>
        </row>
        <row r="376">
          <cell r="A376" t="str">
            <v>Package</v>
          </cell>
          <cell r="B376">
            <v>0</v>
          </cell>
        </row>
        <row r="377">
          <cell r="A377" t="str">
            <v>Peril Group</v>
          </cell>
          <cell r="B377">
            <v>0</v>
          </cell>
        </row>
        <row r="378">
          <cell r="A378" t="str">
            <v>Peril</v>
          </cell>
          <cell r="B378">
            <v>0</v>
          </cell>
        </row>
        <row r="379">
          <cell r="A379" t="str">
            <v>Policy Option Package</v>
          </cell>
          <cell r="B379">
            <v>0</v>
          </cell>
        </row>
        <row r="380">
          <cell r="A380" t="str">
            <v>Product/Coverage</v>
          </cell>
          <cell r="B380" t="str">
            <v>Property Damage, Bodily Injury</v>
          </cell>
          <cell r="E380" t="str">
            <v>Property Damage, Bodily Injury</v>
          </cell>
        </row>
        <row r="381">
          <cell r="A381" t="str">
            <v>Profit Center</v>
          </cell>
          <cell r="B381">
            <v>0</v>
          </cell>
        </row>
        <row r="382">
          <cell r="A382" t="str">
            <v>Quarter</v>
          </cell>
          <cell r="B382">
            <v>0</v>
          </cell>
        </row>
        <row r="383">
          <cell r="A383" t="str">
            <v>Reinsurance Company</v>
          </cell>
          <cell r="B383">
            <v>0</v>
          </cell>
        </row>
        <row r="384">
          <cell r="A384" t="str">
            <v>Report Month</v>
          </cell>
          <cell r="B384">
            <v>0</v>
          </cell>
        </row>
        <row r="385">
          <cell r="A385" t="str">
            <v>Report Year</v>
          </cell>
          <cell r="B385">
            <v>0</v>
          </cell>
        </row>
        <row r="386">
          <cell r="A386" t="str">
            <v>Statistical State</v>
          </cell>
          <cell r="B386">
            <v>0</v>
          </cell>
        </row>
        <row r="387">
          <cell r="A387" t="str">
            <v>Term Month Group</v>
          </cell>
          <cell r="B387">
            <v>0</v>
          </cell>
        </row>
        <row r="388">
          <cell r="A388" t="str">
            <v>Term Months</v>
          </cell>
          <cell r="B388">
            <v>0</v>
          </cell>
        </row>
        <row r="389">
          <cell r="A389" t="str">
            <v>Value type</v>
          </cell>
          <cell r="B389">
            <v>0</v>
          </cell>
        </row>
        <row r="390">
          <cell r="A390" t="str">
            <v>Vehicle Type Group</v>
          </cell>
          <cell r="B390">
            <v>0</v>
          </cell>
        </row>
        <row r="391">
          <cell r="A391" t="str">
            <v>Vehicle Type</v>
          </cell>
          <cell r="B391">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ty"/>
      <sheetName val="High Low Close"/>
      <sheetName val="Recap"/>
      <sheetName val="Executive"/>
    </sheetNames>
    <sheetDataSet>
      <sheetData sheetId="0">
        <row r="7">
          <cell r="A7" t="str">
            <v>trade</v>
          </cell>
          <cell r="B7" t="str">
            <v>settle</v>
          </cell>
          <cell r="C7" t="str">
            <v>shares</v>
          </cell>
          <cell r="D7" t="str">
            <v>price</v>
          </cell>
          <cell r="E7" t="str">
            <v>shares*price</v>
          </cell>
          <cell r="F7" t="str">
            <v>commission</v>
          </cell>
          <cell r="G7" t="str">
            <v>cost</v>
          </cell>
          <cell r="O7" t="str">
            <v>price*shares</v>
          </cell>
          <cell r="P7" t="str">
            <v>type</v>
          </cell>
        </row>
        <row r="8">
          <cell r="A8">
            <v>34881</v>
          </cell>
          <cell r="B8">
            <v>34885</v>
          </cell>
          <cell r="C8">
            <v>144856</v>
          </cell>
          <cell r="D8">
            <v>29.6875</v>
          </cell>
          <cell r="E8">
            <v>4300412.5</v>
          </cell>
          <cell r="F8">
            <v>0</v>
          </cell>
          <cell r="G8">
            <v>4300412.5</v>
          </cell>
          <cell r="I8">
            <v>144856</v>
          </cell>
          <cell r="J8">
            <v>4300412.5</v>
          </cell>
          <cell r="K8">
            <v>29.6875</v>
          </cell>
          <cell r="O8">
            <v>4300412.5</v>
          </cell>
          <cell r="P8">
            <v>1</v>
          </cell>
        </row>
        <row r="9">
          <cell r="A9">
            <v>34890</v>
          </cell>
          <cell r="B9">
            <v>34893</v>
          </cell>
          <cell r="C9">
            <v>3500</v>
          </cell>
          <cell r="D9">
            <v>31.75</v>
          </cell>
          <cell r="E9">
            <v>111125</v>
          </cell>
          <cell r="F9">
            <v>140</v>
          </cell>
          <cell r="G9">
            <v>111265</v>
          </cell>
          <cell r="I9">
            <v>148356</v>
          </cell>
          <cell r="J9">
            <v>4411677.5</v>
          </cell>
          <cell r="K9">
            <v>29.737101970934777</v>
          </cell>
          <cell r="O9">
            <v>111125</v>
          </cell>
          <cell r="P9">
            <v>1</v>
          </cell>
        </row>
        <row r="10">
          <cell r="A10">
            <v>34891</v>
          </cell>
          <cell r="B10">
            <v>34894</v>
          </cell>
          <cell r="C10">
            <v>20000</v>
          </cell>
          <cell r="D10">
            <v>31.5</v>
          </cell>
          <cell r="E10">
            <v>630000</v>
          </cell>
          <cell r="F10">
            <v>800</v>
          </cell>
          <cell r="G10">
            <v>630800</v>
          </cell>
          <cell r="I10">
            <v>168356</v>
          </cell>
          <cell r="J10">
            <v>5042477.5</v>
          </cell>
          <cell r="K10">
            <v>29.951278837701061</v>
          </cell>
          <cell r="O10">
            <v>630000</v>
          </cell>
          <cell r="P10">
            <v>1</v>
          </cell>
        </row>
        <row r="11">
          <cell r="A11">
            <v>34892</v>
          </cell>
          <cell r="B11">
            <v>34897</v>
          </cell>
          <cell r="C11">
            <v>10000</v>
          </cell>
          <cell r="D11">
            <v>31.75</v>
          </cell>
          <cell r="E11">
            <v>317500</v>
          </cell>
          <cell r="F11">
            <v>400</v>
          </cell>
          <cell r="G11">
            <v>317900</v>
          </cell>
          <cell r="I11">
            <v>178356</v>
          </cell>
          <cell r="J11">
            <v>5360377.5</v>
          </cell>
          <cell r="K11">
            <v>30.05437159389087</v>
          </cell>
          <cell r="O11">
            <v>317500</v>
          </cell>
          <cell r="P11">
            <v>1</v>
          </cell>
        </row>
        <row r="12">
          <cell r="A12">
            <v>34894</v>
          </cell>
          <cell r="B12">
            <v>34899</v>
          </cell>
          <cell r="C12">
            <v>50000</v>
          </cell>
          <cell r="D12">
            <v>30.875</v>
          </cell>
          <cell r="E12">
            <v>1543750</v>
          </cell>
          <cell r="F12">
            <v>2000</v>
          </cell>
          <cell r="G12">
            <v>1545750</v>
          </cell>
          <cell r="I12">
            <v>228356</v>
          </cell>
          <cell r="J12">
            <v>6906127.5</v>
          </cell>
          <cell r="K12">
            <v>30.242811662491899</v>
          </cell>
          <cell r="O12">
            <v>1543750</v>
          </cell>
          <cell r="P12">
            <v>1</v>
          </cell>
        </row>
        <row r="13">
          <cell r="A13">
            <v>34894</v>
          </cell>
          <cell r="B13">
            <v>34899</v>
          </cell>
          <cell r="C13">
            <v>900</v>
          </cell>
          <cell r="D13">
            <v>31</v>
          </cell>
          <cell r="E13">
            <v>27900</v>
          </cell>
          <cell r="F13">
            <v>36</v>
          </cell>
          <cell r="G13">
            <v>27936</v>
          </cell>
          <cell r="I13">
            <v>229256</v>
          </cell>
          <cell r="J13">
            <v>6934063.5</v>
          </cell>
          <cell r="K13">
            <v>30.245941218550442</v>
          </cell>
          <cell r="O13">
            <v>27900</v>
          </cell>
          <cell r="P13">
            <v>1</v>
          </cell>
        </row>
        <row r="14">
          <cell r="A14">
            <v>34894</v>
          </cell>
          <cell r="B14">
            <v>34899</v>
          </cell>
          <cell r="C14">
            <v>24100</v>
          </cell>
          <cell r="D14">
            <v>31.125</v>
          </cell>
          <cell r="E14">
            <v>750112.5</v>
          </cell>
          <cell r="F14">
            <v>964</v>
          </cell>
          <cell r="G14">
            <v>751076.5</v>
          </cell>
          <cell r="I14">
            <v>253356</v>
          </cell>
          <cell r="J14">
            <v>7685140</v>
          </cell>
          <cell r="K14">
            <v>30.333364909455469</v>
          </cell>
          <cell r="O14">
            <v>750112.5</v>
          </cell>
          <cell r="P14">
            <v>1</v>
          </cell>
        </row>
        <row r="15">
          <cell r="A15">
            <v>34894</v>
          </cell>
          <cell r="B15">
            <v>34899</v>
          </cell>
          <cell r="C15">
            <v>2600</v>
          </cell>
          <cell r="D15">
            <v>31.125</v>
          </cell>
          <cell r="E15">
            <v>80925</v>
          </cell>
          <cell r="F15">
            <v>104</v>
          </cell>
          <cell r="G15">
            <v>81029</v>
          </cell>
          <cell r="I15">
            <v>255956</v>
          </cell>
          <cell r="J15">
            <v>7766169</v>
          </cell>
          <cell r="K15">
            <v>30.341812655300128</v>
          </cell>
          <cell r="O15">
            <v>80925</v>
          </cell>
          <cell r="P15">
            <v>1</v>
          </cell>
        </row>
        <row r="16">
          <cell r="A16">
            <v>34897</v>
          </cell>
          <cell r="B16">
            <v>34900</v>
          </cell>
          <cell r="C16">
            <v>3600</v>
          </cell>
          <cell r="D16">
            <v>31.125</v>
          </cell>
          <cell r="E16">
            <v>112050</v>
          </cell>
          <cell r="F16">
            <v>144</v>
          </cell>
          <cell r="G16">
            <v>112194</v>
          </cell>
          <cell r="I16">
            <v>259556</v>
          </cell>
          <cell r="J16">
            <v>7878363</v>
          </cell>
          <cell r="K16">
            <v>30.353230131455256</v>
          </cell>
          <cell r="O16">
            <v>112050</v>
          </cell>
          <cell r="P16">
            <v>1</v>
          </cell>
        </row>
        <row r="17">
          <cell r="A17">
            <v>34897</v>
          </cell>
          <cell r="B17">
            <v>34900</v>
          </cell>
          <cell r="C17">
            <v>6400</v>
          </cell>
          <cell r="D17">
            <v>31</v>
          </cell>
          <cell r="E17">
            <v>198400</v>
          </cell>
          <cell r="F17">
            <v>256</v>
          </cell>
          <cell r="G17">
            <v>198656</v>
          </cell>
          <cell r="I17">
            <v>265956</v>
          </cell>
          <cell r="J17">
            <v>8077019</v>
          </cell>
          <cell r="K17">
            <v>30.369756651476184</v>
          </cell>
          <cell r="O17">
            <v>198400</v>
          </cell>
          <cell r="P17">
            <v>1</v>
          </cell>
        </row>
        <row r="18">
          <cell r="A18">
            <v>34897</v>
          </cell>
          <cell r="B18">
            <v>34900</v>
          </cell>
          <cell r="C18">
            <v>15000</v>
          </cell>
          <cell r="D18">
            <v>30.75</v>
          </cell>
          <cell r="E18">
            <v>461250</v>
          </cell>
          <cell r="F18">
            <v>600</v>
          </cell>
          <cell r="G18">
            <v>461850</v>
          </cell>
          <cell r="I18">
            <v>280956</v>
          </cell>
          <cell r="J18">
            <v>8538869</v>
          </cell>
          <cell r="K18">
            <v>30.392193083614515</v>
          </cell>
          <cell r="O18">
            <v>461250</v>
          </cell>
          <cell r="P18">
            <v>1</v>
          </cell>
        </row>
        <row r="19">
          <cell r="A19">
            <v>34897</v>
          </cell>
          <cell r="B19">
            <v>34900</v>
          </cell>
          <cell r="C19">
            <v>6700</v>
          </cell>
          <cell r="D19">
            <v>30.25</v>
          </cell>
          <cell r="E19">
            <v>202675</v>
          </cell>
          <cell r="F19">
            <v>268</v>
          </cell>
          <cell r="G19">
            <v>202943</v>
          </cell>
          <cell r="I19">
            <v>287656</v>
          </cell>
          <cell r="J19">
            <v>8741812</v>
          </cell>
          <cell r="K19">
            <v>30.389812831993769</v>
          </cell>
          <cell r="O19">
            <v>202675</v>
          </cell>
          <cell r="P19">
            <v>1</v>
          </cell>
        </row>
        <row r="20">
          <cell r="A20">
            <v>34897</v>
          </cell>
          <cell r="B20">
            <v>34900</v>
          </cell>
          <cell r="C20">
            <v>18300</v>
          </cell>
          <cell r="D20">
            <v>30.5</v>
          </cell>
          <cell r="E20">
            <v>558150</v>
          </cell>
          <cell r="F20">
            <v>732</v>
          </cell>
          <cell r="G20">
            <v>558882</v>
          </cell>
          <cell r="I20">
            <v>305956</v>
          </cell>
          <cell r="J20">
            <v>9300694</v>
          </cell>
          <cell r="K20">
            <v>30.398795905293571</v>
          </cell>
          <cell r="O20">
            <v>558150</v>
          </cell>
          <cell r="P20">
            <v>1</v>
          </cell>
        </row>
        <row r="21">
          <cell r="A21">
            <v>34898</v>
          </cell>
          <cell r="B21">
            <v>34901</v>
          </cell>
          <cell r="C21">
            <v>25000</v>
          </cell>
          <cell r="D21">
            <v>30.25</v>
          </cell>
          <cell r="E21">
            <v>756250</v>
          </cell>
          <cell r="F21">
            <v>1000</v>
          </cell>
          <cell r="G21">
            <v>757250</v>
          </cell>
          <cell r="I21">
            <v>330956</v>
          </cell>
          <cell r="J21">
            <v>10057944</v>
          </cell>
          <cell r="K21">
            <v>30.390577599439201</v>
          </cell>
          <cell r="O21">
            <v>756250</v>
          </cell>
          <cell r="P21">
            <v>1</v>
          </cell>
        </row>
        <row r="22">
          <cell r="A22">
            <v>34898</v>
          </cell>
          <cell r="B22">
            <v>34901</v>
          </cell>
          <cell r="C22">
            <v>20000</v>
          </cell>
          <cell r="D22">
            <v>30.125</v>
          </cell>
          <cell r="E22">
            <v>602500</v>
          </cell>
          <cell r="F22">
            <v>800</v>
          </cell>
          <cell r="G22">
            <v>603300</v>
          </cell>
          <cell r="I22">
            <v>350956</v>
          </cell>
          <cell r="J22">
            <v>10661244</v>
          </cell>
          <cell r="K22">
            <v>30.377722563512236</v>
          </cell>
          <cell r="O22">
            <v>602500</v>
          </cell>
          <cell r="P22">
            <v>1</v>
          </cell>
        </row>
        <row r="23">
          <cell r="A23">
            <v>34899</v>
          </cell>
          <cell r="B23">
            <v>34904</v>
          </cell>
          <cell r="C23">
            <v>5000</v>
          </cell>
          <cell r="D23">
            <v>29.75</v>
          </cell>
          <cell r="E23">
            <v>148750</v>
          </cell>
          <cell r="F23">
            <v>200</v>
          </cell>
          <cell r="G23">
            <v>148950</v>
          </cell>
          <cell r="I23">
            <v>355956</v>
          </cell>
          <cell r="J23">
            <v>10810194</v>
          </cell>
          <cell r="K23">
            <v>30.369467012776859</v>
          </cell>
          <cell r="O23">
            <v>148750</v>
          </cell>
          <cell r="P23">
            <v>1</v>
          </cell>
        </row>
        <row r="24">
          <cell r="A24">
            <v>34899</v>
          </cell>
          <cell r="B24">
            <v>34904</v>
          </cell>
          <cell r="C24">
            <v>33300</v>
          </cell>
          <cell r="D24">
            <v>29.875</v>
          </cell>
          <cell r="E24">
            <v>994837.5</v>
          </cell>
          <cell r="F24">
            <v>1332</v>
          </cell>
          <cell r="G24">
            <v>996169.5</v>
          </cell>
          <cell r="I24">
            <v>389256</v>
          </cell>
          <cell r="J24">
            <v>11806363.5</v>
          </cell>
          <cell r="K24">
            <v>30.330588353166039</v>
          </cell>
          <cell r="O24">
            <v>994837.5</v>
          </cell>
          <cell r="P24">
            <v>1</v>
          </cell>
        </row>
        <row r="25">
          <cell r="A25">
            <v>34899</v>
          </cell>
          <cell r="B25">
            <v>34904</v>
          </cell>
          <cell r="C25">
            <v>36700</v>
          </cell>
          <cell r="D25">
            <v>30</v>
          </cell>
          <cell r="E25">
            <v>1101000</v>
          </cell>
          <cell r="F25">
            <v>1468</v>
          </cell>
          <cell r="G25">
            <v>1102468</v>
          </cell>
          <cell r="I25">
            <v>425956</v>
          </cell>
          <cell r="J25">
            <v>12908831.5</v>
          </cell>
          <cell r="K25">
            <v>30.305551512362779</v>
          </cell>
          <cell r="O25">
            <v>1101000</v>
          </cell>
          <cell r="P25">
            <v>1</v>
          </cell>
        </row>
        <row r="26">
          <cell r="A26">
            <v>34899</v>
          </cell>
          <cell r="B26">
            <v>34904</v>
          </cell>
          <cell r="C26">
            <v>25000</v>
          </cell>
          <cell r="D26">
            <v>29.625</v>
          </cell>
          <cell r="E26">
            <v>740625</v>
          </cell>
          <cell r="F26">
            <v>1000</v>
          </cell>
          <cell r="G26">
            <v>741625</v>
          </cell>
          <cell r="I26">
            <v>450956</v>
          </cell>
          <cell r="J26">
            <v>13650456.5</v>
          </cell>
          <cell r="K26">
            <v>30.270040757856641</v>
          </cell>
          <cell r="O26">
            <v>740625</v>
          </cell>
          <cell r="P26">
            <v>1</v>
          </cell>
        </row>
        <row r="27">
          <cell r="A27">
            <v>34900</v>
          </cell>
          <cell r="B27">
            <v>34905</v>
          </cell>
          <cell r="C27">
            <v>25000</v>
          </cell>
          <cell r="D27">
            <v>29.5</v>
          </cell>
          <cell r="E27">
            <v>737500</v>
          </cell>
          <cell r="F27">
            <v>1000</v>
          </cell>
          <cell r="G27">
            <v>738500</v>
          </cell>
          <cell r="I27">
            <v>475956</v>
          </cell>
          <cell r="J27">
            <v>14388956.5</v>
          </cell>
          <cell r="K27">
            <v>30.231694736488247</v>
          </cell>
          <cell r="O27">
            <v>737500</v>
          </cell>
          <cell r="P27">
            <v>1</v>
          </cell>
        </row>
        <row r="28">
          <cell r="A28">
            <v>34900</v>
          </cell>
          <cell r="B28">
            <v>34905</v>
          </cell>
          <cell r="C28">
            <v>26300</v>
          </cell>
          <cell r="D28">
            <v>29.625</v>
          </cell>
          <cell r="E28">
            <v>779137.5</v>
          </cell>
          <cell r="F28">
            <v>1052</v>
          </cell>
          <cell r="G28">
            <v>780189.5</v>
          </cell>
          <cell r="I28">
            <v>502256</v>
          </cell>
          <cell r="J28">
            <v>15169146</v>
          </cell>
          <cell r="K28">
            <v>30.202020483578096</v>
          </cell>
          <cell r="O28">
            <v>779137.5</v>
          </cell>
          <cell r="P28">
            <v>1</v>
          </cell>
        </row>
        <row r="29">
          <cell r="A29">
            <v>34900</v>
          </cell>
          <cell r="B29">
            <v>34905</v>
          </cell>
          <cell r="C29">
            <v>48700</v>
          </cell>
          <cell r="D29">
            <v>29.75</v>
          </cell>
          <cell r="E29">
            <v>1448825</v>
          </cell>
          <cell r="F29">
            <v>1948</v>
          </cell>
          <cell r="G29">
            <v>1450773</v>
          </cell>
          <cell r="I29">
            <v>550956</v>
          </cell>
          <cell r="J29">
            <v>16619919</v>
          </cell>
          <cell r="K29">
            <v>30.165601245834512</v>
          </cell>
          <cell r="O29">
            <v>1448825</v>
          </cell>
          <cell r="P29">
            <v>1</v>
          </cell>
        </row>
        <row r="30">
          <cell r="A30">
            <v>34900</v>
          </cell>
          <cell r="B30">
            <v>34905</v>
          </cell>
          <cell r="C30">
            <v>1000</v>
          </cell>
          <cell r="D30">
            <v>29.625</v>
          </cell>
          <cell r="E30">
            <v>29625</v>
          </cell>
          <cell r="F30">
            <v>40</v>
          </cell>
          <cell r="G30">
            <v>29665</v>
          </cell>
          <cell r="I30">
            <v>551956</v>
          </cell>
          <cell r="J30">
            <v>16649584</v>
          </cell>
          <cell r="K30">
            <v>30.164694287225792</v>
          </cell>
          <cell r="O30">
            <v>29625</v>
          </cell>
          <cell r="P30">
            <v>1</v>
          </cell>
        </row>
        <row r="31">
          <cell r="A31">
            <v>34901</v>
          </cell>
          <cell r="B31">
            <v>34906</v>
          </cell>
          <cell r="C31">
            <v>25000</v>
          </cell>
          <cell r="D31">
            <v>30.875</v>
          </cell>
          <cell r="E31">
            <v>771875</v>
          </cell>
          <cell r="F31">
            <v>1000</v>
          </cell>
          <cell r="G31">
            <v>772875</v>
          </cell>
          <cell r="I31">
            <v>576956</v>
          </cell>
          <cell r="J31">
            <v>17422459</v>
          </cell>
          <cell r="K31">
            <v>30.197205679462559</v>
          </cell>
          <cell r="O31">
            <v>771875</v>
          </cell>
          <cell r="P31">
            <v>1</v>
          </cell>
        </row>
        <row r="32">
          <cell r="A32">
            <v>34901</v>
          </cell>
          <cell r="B32">
            <v>34906</v>
          </cell>
          <cell r="C32">
            <v>25000</v>
          </cell>
          <cell r="D32">
            <v>30.75</v>
          </cell>
          <cell r="E32">
            <v>768750</v>
          </cell>
          <cell r="F32">
            <v>1000</v>
          </cell>
          <cell r="G32">
            <v>769750</v>
          </cell>
          <cell r="I32">
            <v>601956</v>
          </cell>
          <cell r="J32">
            <v>18192209</v>
          </cell>
          <cell r="K32">
            <v>30.221825183235985</v>
          </cell>
          <cell r="O32">
            <v>768750</v>
          </cell>
          <cell r="P32">
            <v>1</v>
          </cell>
        </row>
        <row r="33">
          <cell r="A33">
            <v>34904</v>
          </cell>
          <cell r="B33">
            <v>34907</v>
          </cell>
          <cell r="C33">
            <v>10000</v>
          </cell>
          <cell r="D33">
            <v>30.125</v>
          </cell>
          <cell r="E33">
            <v>301250</v>
          </cell>
          <cell r="F33">
            <v>400</v>
          </cell>
          <cell r="G33">
            <v>301650</v>
          </cell>
          <cell r="I33">
            <v>611956</v>
          </cell>
          <cell r="J33">
            <v>18493859</v>
          </cell>
          <cell r="K33">
            <v>30.22089660040918</v>
          </cell>
          <cell r="O33">
            <v>301250</v>
          </cell>
          <cell r="P33">
            <v>1</v>
          </cell>
        </row>
        <row r="34">
          <cell r="A34">
            <v>34905</v>
          </cell>
          <cell r="B34">
            <v>34908</v>
          </cell>
          <cell r="C34">
            <v>9100</v>
          </cell>
          <cell r="D34">
            <v>30</v>
          </cell>
          <cell r="E34">
            <v>273000</v>
          </cell>
          <cell r="F34">
            <v>364</v>
          </cell>
          <cell r="G34">
            <v>273364</v>
          </cell>
          <cell r="I34">
            <v>621056</v>
          </cell>
          <cell r="J34">
            <v>18767223</v>
          </cell>
          <cell r="K34">
            <v>30.218246019682606</v>
          </cell>
          <cell r="O34">
            <v>273000</v>
          </cell>
          <cell r="P34">
            <v>1</v>
          </cell>
        </row>
        <row r="35">
          <cell r="A35">
            <v>34905</v>
          </cell>
          <cell r="B35">
            <v>34908</v>
          </cell>
          <cell r="C35">
            <v>900</v>
          </cell>
          <cell r="D35">
            <v>29.875</v>
          </cell>
          <cell r="E35">
            <v>26887.5</v>
          </cell>
          <cell r="F35">
            <v>36</v>
          </cell>
          <cell r="G35">
            <v>26923.5</v>
          </cell>
          <cell r="I35">
            <v>621956</v>
          </cell>
          <cell r="J35">
            <v>18794146.5</v>
          </cell>
          <cell r="K35">
            <v>30.217807208226947</v>
          </cell>
          <cell r="O35">
            <v>26887.5</v>
          </cell>
          <cell r="P35">
            <v>1</v>
          </cell>
        </row>
        <row r="36">
          <cell r="A36">
            <v>34906</v>
          </cell>
          <cell r="B36">
            <v>34911</v>
          </cell>
          <cell r="C36">
            <v>10000</v>
          </cell>
          <cell r="D36">
            <v>30.625</v>
          </cell>
          <cell r="E36">
            <v>306250</v>
          </cell>
          <cell r="F36">
            <v>400</v>
          </cell>
          <cell r="G36">
            <v>306650</v>
          </cell>
          <cell r="I36">
            <v>631956</v>
          </cell>
          <cell r="J36">
            <v>19100796.5</v>
          </cell>
          <cell r="K36">
            <v>30.224883536195559</v>
          </cell>
          <cell r="O36">
            <v>306250</v>
          </cell>
          <cell r="P36">
            <v>1</v>
          </cell>
        </row>
        <row r="37">
          <cell r="A37">
            <v>34907</v>
          </cell>
          <cell r="B37">
            <v>34912</v>
          </cell>
          <cell r="C37">
            <v>10000</v>
          </cell>
          <cell r="D37">
            <v>30.25</v>
          </cell>
          <cell r="E37">
            <v>302500</v>
          </cell>
          <cell r="F37">
            <v>400</v>
          </cell>
          <cell r="G37">
            <v>302900</v>
          </cell>
          <cell r="I37">
            <v>641956</v>
          </cell>
          <cell r="J37">
            <v>19403696.5</v>
          </cell>
          <cell r="K37">
            <v>30.225897880851647</v>
          </cell>
          <cell r="O37">
            <v>302500</v>
          </cell>
          <cell r="P37">
            <v>1</v>
          </cell>
        </row>
        <row r="38">
          <cell r="A38">
            <v>34908</v>
          </cell>
          <cell r="B38">
            <v>34913</v>
          </cell>
          <cell r="C38">
            <v>5000</v>
          </cell>
          <cell r="D38">
            <v>31.375</v>
          </cell>
          <cell r="E38">
            <v>156875</v>
          </cell>
          <cell r="F38">
            <v>200</v>
          </cell>
          <cell r="G38">
            <v>157075</v>
          </cell>
          <cell r="I38">
            <v>646956</v>
          </cell>
          <cell r="J38">
            <v>19560771.5</v>
          </cell>
          <cell r="K38">
            <v>30.235087857597733</v>
          </cell>
          <cell r="O38">
            <v>156875</v>
          </cell>
          <cell r="P38">
            <v>1</v>
          </cell>
        </row>
        <row r="39">
          <cell r="A39">
            <v>34908</v>
          </cell>
          <cell r="B39">
            <v>34913</v>
          </cell>
          <cell r="C39">
            <v>5000</v>
          </cell>
          <cell r="D39">
            <v>31.625</v>
          </cell>
          <cell r="E39">
            <v>158125</v>
          </cell>
          <cell r="F39">
            <v>200</v>
          </cell>
          <cell r="G39">
            <v>158325</v>
          </cell>
          <cell r="I39">
            <v>651956</v>
          </cell>
          <cell r="J39">
            <v>19719096.5</v>
          </cell>
          <cell r="K39">
            <v>30.246054181570535</v>
          </cell>
          <cell r="O39">
            <v>158125</v>
          </cell>
          <cell r="P39">
            <v>1</v>
          </cell>
        </row>
        <row r="40">
          <cell r="A40">
            <v>34911</v>
          </cell>
          <cell r="B40">
            <v>34914</v>
          </cell>
          <cell r="C40">
            <v>15000</v>
          </cell>
          <cell r="D40">
            <v>31.375</v>
          </cell>
          <cell r="E40">
            <v>470625</v>
          </cell>
          <cell r="F40">
            <v>600</v>
          </cell>
          <cell r="G40">
            <v>471225</v>
          </cell>
          <cell r="I40">
            <v>666956</v>
          </cell>
          <cell r="J40">
            <v>20190321.5</v>
          </cell>
          <cell r="K40">
            <v>30.272344052681138</v>
          </cell>
          <cell r="O40">
            <v>470625</v>
          </cell>
          <cell r="P40">
            <v>1</v>
          </cell>
        </row>
        <row r="41">
          <cell r="A41">
            <v>34911</v>
          </cell>
          <cell r="B41">
            <v>34914</v>
          </cell>
          <cell r="C41">
            <v>5000</v>
          </cell>
          <cell r="D41">
            <v>31.5</v>
          </cell>
          <cell r="E41">
            <v>157500</v>
          </cell>
          <cell r="F41">
            <v>200</v>
          </cell>
          <cell r="G41">
            <v>157700</v>
          </cell>
          <cell r="I41">
            <v>671956</v>
          </cell>
          <cell r="J41">
            <v>20348021.5</v>
          </cell>
          <cell r="K41">
            <v>30.281776634184382</v>
          </cell>
          <cell r="O41">
            <v>157500</v>
          </cell>
          <cell r="P41">
            <v>1</v>
          </cell>
        </row>
        <row r="42">
          <cell r="A42">
            <v>34912</v>
          </cell>
          <cell r="B42">
            <v>34915</v>
          </cell>
          <cell r="C42">
            <v>5000</v>
          </cell>
          <cell r="D42">
            <v>31.25</v>
          </cell>
          <cell r="E42">
            <v>156250</v>
          </cell>
          <cell r="F42">
            <v>200</v>
          </cell>
          <cell r="G42">
            <v>156450</v>
          </cell>
          <cell r="I42">
            <v>676956</v>
          </cell>
          <cell r="J42">
            <v>20504471.5</v>
          </cell>
          <cell r="K42">
            <v>30.289223376408511</v>
          </cell>
          <cell r="O42">
            <v>156250</v>
          </cell>
          <cell r="P42">
            <v>1</v>
          </cell>
        </row>
        <row r="43">
          <cell r="A43">
            <v>34912</v>
          </cell>
          <cell r="B43">
            <v>34915</v>
          </cell>
          <cell r="C43">
            <v>5000</v>
          </cell>
          <cell r="D43">
            <v>31</v>
          </cell>
          <cell r="E43">
            <v>155000</v>
          </cell>
          <cell r="F43">
            <v>200</v>
          </cell>
          <cell r="G43">
            <v>155200</v>
          </cell>
          <cell r="I43">
            <v>681956</v>
          </cell>
          <cell r="J43">
            <v>20659671.5</v>
          </cell>
          <cell r="K43">
            <v>30.294727958988556</v>
          </cell>
          <cell r="O43">
            <v>155000</v>
          </cell>
          <cell r="P43">
            <v>1</v>
          </cell>
        </row>
        <row r="44">
          <cell r="A44">
            <v>34912</v>
          </cell>
          <cell r="B44">
            <v>34915</v>
          </cell>
          <cell r="C44">
            <v>2000</v>
          </cell>
          <cell r="D44">
            <v>30.875</v>
          </cell>
          <cell r="E44">
            <v>61750</v>
          </cell>
          <cell r="F44">
            <v>80</v>
          </cell>
          <cell r="G44">
            <v>61830</v>
          </cell>
          <cell r="I44">
            <v>683956</v>
          </cell>
          <cell r="J44">
            <v>20721501.5</v>
          </cell>
          <cell r="K44">
            <v>30.29654173660294</v>
          </cell>
          <cell r="O44">
            <v>61750</v>
          </cell>
          <cell r="P44">
            <v>1</v>
          </cell>
        </row>
        <row r="45">
          <cell r="A45">
            <v>34912</v>
          </cell>
          <cell r="B45">
            <v>34915</v>
          </cell>
          <cell r="C45">
            <v>8000</v>
          </cell>
          <cell r="D45">
            <v>30.75</v>
          </cell>
          <cell r="E45">
            <v>246000</v>
          </cell>
          <cell r="F45">
            <v>320</v>
          </cell>
          <cell r="G45">
            <v>246320</v>
          </cell>
          <cell r="I45">
            <v>691956</v>
          </cell>
          <cell r="J45">
            <v>20967821.5</v>
          </cell>
          <cell r="K45">
            <v>30.302246819161912</v>
          </cell>
          <cell r="O45">
            <v>246000</v>
          </cell>
          <cell r="P45">
            <v>1</v>
          </cell>
        </row>
        <row r="46">
          <cell r="A46">
            <v>34912</v>
          </cell>
          <cell r="B46">
            <v>34915</v>
          </cell>
          <cell r="C46">
            <v>10000</v>
          </cell>
          <cell r="D46">
            <v>30.625</v>
          </cell>
          <cell r="E46">
            <v>306250</v>
          </cell>
          <cell r="F46">
            <v>400</v>
          </cell>
          <cell r="G46">
            <v>306650</v>
          </cell>
          <cell r="I46">
            <v>701956</v>
          </cell>
          <cell r="J46">
            <v>21274471.5</v>
          </cell>
          <cell r="K46">
            <v>30.307414567294817</v>
          </cell>
          <cell r="O46">
            <v>306250</v>
          </cell>
          <cell r="P46">
            <v>1</v>
          </cell>
        </row>
        <row r="47">
          <cell r="A47">
            <v>34914</v>
          </cell>
          <cell r="B47">
            <v>34919</v>
          </cell>
          <cell r="C47">
            <v>10000</v>
          </cell>
          <cell r="D47">
            <v>30.25</v>
          </cell>
          <cell r="E47">
            <v>302500</v>
          </cell>
          <cell r="F47">
            <v>400</v>
          </cell>
          <cell r="G47">
            <v>302900</v>
          </cell>
          <cell r="I47">
            <v>711956</v>
          </cell>
          <cell r="J47">
            <v>21577371.5</v>
          </cell>
          <cell r="K47">
            <v>30.30716996555967</v>
          </cell>
          <cell r="O47">
            <v>302500</v>
          </cell>
          <cell r="P47">
            <v>1</v>
          </cell>
        </row>
        <row r="48">
          <cell r="A48">
            <v>34914</v>
          </cell>
          <cell r="B48">
            <v>34919</v>
          </cell>
          <cell r="C48">
            <v>10000</v>
          </cell>
          <cell r="D48">
            <v>30.375</v>
          </cell>
          <cell r="E48">
            <v>303750</v>
          </cell>
          <cell r="F48">
            <v>400</v>
          </cell>
          <cell r="G48">
            <v>304150</v>
          </cell>
          <cell r="I48">
            <v>721956</v>
          </cell>
          <cell r="J48">
            <v>21881521.5</v>
          </cell>
          <cell r="K48">
            <v>30.308663547362997</v>
          </cell>
          <cell r="O48">
            <v>303750</v>
          </cell>
          <cell r="P48">
            <v>1</v>
          </cell>
        </row>
        <row r="49">
          <cell r="A49">
            <v>34915</v>
          </cell>
          <cell r="B49">
            <v>34920</v>
          </cell>
          <cell r="C49">
            <v>26000</v>
          </cell>
          <cell r="D49">
            <v>30.625</v>
          </cell>
          <cell r="E49">
            <v>796250</v>
          </cell>
          <cell r="F49">
            <v>1040</v>
          </cell>
          <cell r="G49">
            <v>797290</v>
          </cell>
          <cell r="I49">
            <v>747956</v>
          </cell>
          <cell r="J49">
            <v>22678811.5</v>
          </cell>
          <cell r="K49">
            <v>30.321050302424208</v>
          </cell>
          <cell r="O49">
            <v>796250</v>
          </cell>
          <cell r="P49">
            <v>1</v>
          </cell>
        </row>
        <row r="50">
          <cell r="A50">
            <v>34915</v>
          </cell>
          <cell r="B50">
            <v>34920</v>
          </cell>
          <cell r="C50">
            <v>5000</v>
          </cell>
          <cell r="D50">
            <v>30.5</v>
          </cell>
          <cell r="E50">
            <v>152500</v>
          </cell>
          <cell r="F50">
            <v>200</v>
          </cell>
          <cell r="G50">
            <v>152700</v>
          </cell>
          <cell r="I50">
            <v>752956</v>
          </cell>
          <cell r="J50">
            <v>22831511.5</v>
          </cell>
          <cell r="K50">
            <v>30.322504236635343</v>
          </cell>
          <cell r="O50">
            <v>152500</v>
          </cell>
          <cell r="P50">
            <v>1</v>
          </cell>
        </row>
        <row r="51">
          <cell r="A51">
            <v>34915</v>
          </cell>
          <cell r="B51">
            <v>34920</v>
          </cell>
          <cell r="C51">
            <v>13700</v>
          </cell>
          <cell r="D51">
            <v>30.375</v>
          </cell>
          <cell r="E51">
            <v>416137.5</v>
          </cell>
          <cell r="F51">
            <v>548</v>
          </cell>
          <cell r="G51">
            <v>416685.5</v>
          </cell>
          <cell r="I51">
            <v>766656</v>
          </cell>
          <cell r="J51">
            <v>23248197</v>
          </cell>
          <cell r="K51">
            <v>30.324157118707738</v>
          </cell>
          <cell r="O51">
            <v>416137.5</v>
          </cell>
          <cell r="P51">
            <v>1</v>
          </cell>
        </row>
        <row r="52">
          <cell r="A52">
            <v>34915</v>
          </cell>
          <cell r="B52">
            <v>34920</v>
          </cell>
          <cell r="C52">
            <v>5300</v>
          </cell>
          <cell r="D52">
            <v>30.875</v>
          </cell>
          <cell r="E52">
            <v>163637.5</v>
          </cell>
          <cell r="F52">
            <v>212</v>
          </cell>
          <cell r="G52">
            <v>163849.5</v>
          </cell>
          <cell r="I52">
            <v>771956</v>
          </cell>
          <cell r="J52">
            <v>23412046.5</v>
          </cell>
          <cell r="K52">
            <v>30.328213654664257</v>
          </cell>
          <cell r="O52">
            <v>163637.5</v>
          </cell>
          <cell r="P52">
            <v>1</v>
          </cell>
        </row>
        <row r="53">
          <cell r="A53">
            <v>34918</v>
          </cell>
          <cell r="B53">
            <v>34921</v>
          </cell>
          <cell r="C53">
            <v>6000</v>
          </cell>
          <cell r="D53">
            <v>30.875</v>
          </cell>
          <cell r="E53">
            <v>185250</v>
          </cell>
          <cell r="F53">
            <v>240</v>
          </cell>
          <cell r="G53">
            <v>185490</v>
          </cell>
          <cell r="I53">
            <v>777956</v>
          </cell>
          <cell r="J53">
            <v>23597536.5</v>
          </cell>
          <cell r="K53">
            <v>30.332739255176385</v>
          </cell>
          <cell r="O53">
            <v>185250</v>
          </cell>
          <cell r="P53">
            <v>1</v>
          </cell>
        </row>
        <row r="54">
          <cell r="A54">
            <v>34918</v>
          </cell>
          <cell r="B54">
            <v>34921</v>
          </cell>
          <cell r="C54">
            <v>4000</v>
          </cell>
          <cell r="D54">
            <v>30.75</v>
          </cell>
          <cell r="E54">
            <v>123000</v>
          </cell>
          <cell r="F54">
            <v>160</v>
          </cell>
          <cell r="G54">
            <v>123160</v>
          </cell>
          <cell r="I54">
            <v>781956</v>
          </cell>
          <cell r="J54">
            <v>23720696.5</v>
          </cell>
          <cell r="K54">
            <v>30.335078316427012</v>
          </cell>
          <cell r="O54">
            <v>123000</v>
          </cell>
          <cell r="P54">
            <v>1</v>
          </cell>
        </row>
        <row r="55">
          <cell r="A55">
            <v>34918</v>
          </cell>
          <cell r="B55">
            <v>34921</v>
          </cell>
          <cell r="C55">
            <v>1000</v>
          </cell>
          <cell r="D55">
            <v>31.25</v>
          </cell>
          <cell r="E55">
            <v>31250</v>
          </cell>
          <cell r="F55">
            <v>40</v>
          </cell>
          <cell r="G55">
            <v>31290</v>
          </cell>
          <cell r="I55">
            <v>782956</v>
          </cell>
          <cell r="J55">
            <v>23751986.5</v>
          </cell>
          <cell r="K55">
            <v>30.336297952886241</v>
          </cell>
          <cell r="O55">
            <v>31250</v>
          </cell>
          <cell r="P55">
            <v>1</v>
          </cell>
        </row>
        <row r="56">
          <cell r="A56">
            <v>34918</v>
          </cell>
          <cell r="B56">
            <v>34921</v>
          </cell>
          <cell r="C56">
            <v>9000</v>
          </cell>
          <cell r="D56">
            <v>31.375</v>
          </cell>
          <cell r="E56">
            <v>282375</v>
          </cell>
          <cell r="F56">
            <v>360</v>
          </cell>
          <cell r="G56">
            <v>282735</v>
          </cell>
          <cell r="I56">
            <v>791956</v>
          </cell>
          <cell r="J56">
            <v>24034721.5</v>
          </cell>
          <cell r="K56">
            <v>30.348556611730956</v>
          </cell>
          <cell r="O56">
            <v>282375</v>
          </cell>
          <cell r="P56">
            <v>1</v>
          </cell>
        </row>
        <row r="57">
          <cell r="A57">
            <v>34919</v>
          </cell>
          <cell r="B57">
            <v>34922</v>
          </cell>
          <cell r="C57">
            <v>10000</v>
          </cell>
          <cell r="D57">
            <v>31</v>
          </cell>
          <cell r="E57">
            <v>310000</v>
          </cell>
          <cell r="F57">
            <v>400</v>
          </cell>
          <cell r="G57">
            <v>310400</v>
          </cell>
          <cell r="I57">
            <v>801956</v>
          </cell>
          <cell r="J57">
            <v>24345121.5</v>
          </cell>
          <cell r="K57">
            <v>30.357178573388065</v>
          </cell>
          <cell r="O57">
            <v>310000</v>
          </cell>
          <cell r="P57">
            <v>1</v>
          </cell>
        </row>
        <row r="58">
          <cell r="A58">
            <v>34919</v>
          </cell>
          <cell r="B58">
            <v>34922</v>
          </cell>
          <cell r="C58">
            <v>10000</v>
          </cell>
          <cell r="D58">
            <v>31.125</v>
          </cell>
          <cell r="E58">
            <v>311250</v>
          </cell>
          <cell r="F58">
            <v>400</v>
          </cell>
          <cell r="G58">
            <v>311650</v>
          </cell>
          <cell r="I58">
            <v>811956</v>
          </cell>
          <cell r="J58">
            <v>24656771.5</v>
          </cell>
          <cell r="K58">
            <v>30.367127652237315</v>
          </cell>
          <cell r="O58">
            <v>311250</v>
          </cell>
          <cell r="P58">
            <v>1</v>
          </cell>
        </row>
        <row r="59">
          <cell r="A59">
            <v>34919</v>
          </cell>
          <cell r="B59">
            <v>34922</v>
          </cell>
          <cell r="C59">
            <v>9200</v>
          </cell>
          <cell r="D59">
            <v>31.375</v>
          </cell>
          <cell r="E59">
            <v>288650</v>
          </cell>
          <cell r="F59">
            <v>368</v>
          </cell>
          <cell r="G59">
            <v>289018</v>
          </cell>
          <cell r="I59">
            <v>821156</v>
          </cell>
          <cell r="J59">
            <v>24945789.5</v>
          </cell>
          <cell r="K59">
            <v>30.378867718192403</v>
          </cell>
          <cell r="O59">
            <v>288650</v>
          </cell>
          <cell r="P59">
            <v>1</v>
          </cell>
        </row>
        <row r="60">
          <cell r="A60">
            <v>34919</v>
          </cell>
          <cell r="B60">
            <v>34922</v>
          </cell>
          <cell r="C60">
            <v>65800</v>
          </cell>
          <cell r="D60">
            <v>31.5</v>
          </cell>
          <cell r="E60">
            <v>2072700</v>
          </cell>
          <cell r="F60">
            <v>2632</v>
          </cell>
          <cell r="G60">
            <v>2075332</v>
          </cell>
          <cell r="I60">
            <v>886956</v>
          </cell>
          <cell r="J60">
            <v>27021121.5</v>
          </cell>
          <cell r="K60">
            <v>30.46500784706344</v>
          </cell>
          <cell r="O60">
            <v>2072700</v>
          </cell>
          <cell r="P60">
            <v>1</v>
          </cell>
        </row>
        <row r="61">
          <cell r="A61">
            <v>34919</v>
          </cell>
          <cell r="B61">
            <v>34922</v>
          </cell>
          <cell r="C61">
            <v>20700</v>
          </cell>
          <cell r="D61">
            <v>31.375</v>
          </cell>
          <cell r="E61">
            <v>649462.5</v>
          </cell>
          <cell r="F61">
            <v>828</v>
          </cell>
          <cell r="G61">
            <v>650290.5</v>
          </cell>
          <cell r="I61">
            <v>907656</v>
          </cell>
          <cell r="J61">
            <v>27671412</v>
          </cell>
          <cell r="K61">
            <v>30.486673365239696</v>
          </cell>
          <cell r="O61">
            <v>649462.5</v>
          </cell>
          <cell r="P61">
            <v>1</v>
          </cell>
        </row>
        <row r="62">
          <cell r="A62">
            <v>34920</v>
          </cell>
          <cell r="B62">
            <v>34925</v>
          </cell>
          <cell r="C62">
            <v>7600</v>
          </cell>
          <cell r="D62">
            <v>31.5</v>
          </cell>
          <cell r="E62">
            <v>239400</v>
          </cell>
          <cell r="F62">
            <v>304</v>
          </cell>
          <cell r="G62">
            <v>239704</v>
          </cell>
          <cell r="I62">
            <v>915256</v>
          </cell>
          <cell r="J62">
            <v>27911116</v>
          </cell>
          <cell r="K62">
            <v>30.495419860672861</v>
          </cell>
          <cell r="O62">
            <v>239400</v>
          </cell>
          <cell r="P62">
            <v>1</v>
          </cell>
        </row>
        <row r="63">
          <cell r="A63">
            <v>34920</v>
          </cell>
          <cell r="B63">
            <v>34925</v>
          </cell>
          <cell r="C63">
            <v>12400</v>
          </cell>
          <cell r="D63">
            <v>31.375</v>
          </cell>
          <cell r="E63">
            <v>389050</v>
          </cell>
          <cell r="F63">
            <v>496</v>
          </cell>
          <cell r="G63">
            <v>389546</v>
          </cell>
          <cell r="I63">
            <v>927656</v>
          </cell>
          <cell r="J63">
            <v>28300662</v>
          </cell>
          <cell r="K63">
            <v>30.507711910449562</v>
          </cell>
          <cell r="O63">
            <v>389050</v>
          </cell>
          <cell r="P63">
            <v>1</v>
          </cell>
        </row>
        <row r="64">
          <cell r="A64">
            <v>34920</v>
          </cell>
          <cell r="B64">
            <v>34925</v>
          </cell>
          <cell r="C64">
            <v>10000</v>
          </cell>
          <cell r="D64">
            <v>30.5</v>
          </cell>
          <cell r="E64">
            <v>305000</v>
          </cell>
          <cell r="F64">
            <v>400</v>
          </cell>
          <cell r="G64">
            <v>305400</v>
          </cell>
          <cell r="I64">
            <v>937656</v>
          </cell>
          <cell r="J64">
            <v>28606062</v>
          </cell>
          <cell r="K64">
            <v>30.50805625943843</v>
          </cell>
          <cell r="O64">
            <v>305000</v>
          </cell>
          <cell r="P64">
            <v>1</v>
          </cell>
        </row>
        <row r="65">
          <cell r="A65">
            <v>34920</v>
          </cell>
          <cell r="B65">
            <v>34925</v>
          </cell>
          <cell r="C65">
            <v>20000</v>
          </cell>
          <cell r="D65">
            <v>30.625</v>
          </cell>
          <cell r="E65">
            <v>612500</v>
          </cell>
          <cell r="F65">
            <v>800</v>
          </cell>
          <cell r="G65">
            <v>613300</v>
          </cell>
          <cell r="I65">
            <v>957656</v>
          </cell>
          <cell r="J65">
            <v>29219362</v>
          </cell>
          <cell r="K65">
            <v>30.511333923663614</v>
          </cell>
          <cell r="O65">
            <v>612500</v>
          </cell>
          <cell r="P65">
            <v>1</v>
          </cell>
        </row>
        <row r="66">
          <cell r="A66">
            <v>34920</v>
          </cell>
          <cell r="B66">
            <v>34925</v>
          </cell>
          <cell r="C66">
            <v>15500</v>
          </cell>
          <cell r="D66">
            <v>30.25</v>
          </cell>
          <cell r="E66">
            <v>468875</v>
          </cell>
          <cell r="F66">
            <v>620</v>
          </cell>
          <cell r="G66">
            <v>469495</v>
          </cell>
          <cell r="I66">
            <v>973156</v>
          </cell>
          <cell r="J66">
            <v>29688857</v>
          </cell>
          <cell r="K66">
            <v>30.507808614446194</v>
          </cell>
          <cell r="O66">
            <v>468875</v>
          </cell>
          <cell r="P66">
            <v>1</v>
          </cell>
        </row>
        <row r="67">
          <cell r="A67">
            <v>34921</v>
          </cell>
          <cell r="B67">
            <v>34926</v>
          </cell>
          <cell r="C67">
            <v>10000</v>
          </cell>
          <cell r="D67">
            <v>30.375</v>
          </cell>
          <cell r="E67">
            <v>303750</v>
          </cell>
          <cell r="F67">
            <v>400</v>
          </cell>
          <cell r="G67">
            <v>304150</v>
          </cell>
          <cell r="I67">
            <v>983156</v>
          </cell>
          <cell r="J67">
            <v>29993007</v>
          </cell>
          <cell r="K67">
            <v>30.506864627790502</v>
          </cell>
          <cell r="O67">
            <v>303750</v>
          </cell>
          <cell r="P67">
            <v>1</v>
          </cell>
        </row>
        <row r="68">
          <cell r="A68">
            <v>34921</v>
          </cell>
          <cell r="B68">
            <v>34926</v>
          </cell>
          <cell r="C68">
            <v>10000</v>
          </cell>
          <cell r="D68">
            <v>30.25</v>
          </cell>
          <cell r="E68">
            <v>302500</v>
          </cell>
          <cell r="F68">
            <v>400</v>
          </cell>
          <cell r="G68">
            <v>302900</v>
          </cell>
          <cell r="I68">
            <v>993156</v>
          </cell>
          <cell r="J68">
            <v>30295907</v>
          </cell>
          <cell r="K68">
            <v>30.504681037017345</v>
          </cell>
          <cell r="O68">
            <v>302500</v>
          </cell>
          <cell r="P68">
            <v>1</v>
          </cell>
        </row>
        <row r="69">
          <cell r="A69">
            <v>34921</v>
          </cell>
          <cell r="B69">
            <v>34926</v>
          </cell>
          <cell r="C69">
            <v>70000</v>
          </cell>
          <cell r="D69">
            <v>30</v>
          </cell>
          <cell r="E69">
            <v>2100000</v>
          </cell>
          <cell r="F69">
            <v>2800</v>
          </cell>
          <cell r="G69">
            <v>2102800</v>
          </cell>
          <cell r="I69">
            <v>1063156</v>
          </cell>
          <cell r="J69">
            <v>32398707</v>
          </cell>
          <cell r="K69">
            <v>30.47408564688531</v>
          </cell>
          <cell r="O69">
            <v>2100000</v>
          </cell>
          <cell r="P69">
            <v>1</v>
          </cell>
        </row>
        <row r="70">
          <cell r="A70">
            <v>34922</v>
          </cell>
          <cell r="B70">
            <v>34927</v>
          </cell>
          <cell r="C70">
            <v>60000</v>
          </cell>
          <cell r="D70">
            <v>30.125</v>
          </cell>
          <cell r="E70">
            <v>1807500</v>
          </cell>
          <cell r="F70">
            <v>2400</v>
          </cell>
          <cell r="G70">
            <v>1809900</v>
          </cell>
          <cell r="I70">
            <v>1123156</v>
          </cell>
          <cell r="J70">
            <v>34208607</v>
          </cell>
          <cell r="K70">
            <v>30.45757401465157</v>
          </cell>
          <cell r="O70">
            <v>1807500</v>
          </cell>
          <cell r="P70">
            <v>1</v>
          </cell>
        </row>
        <row r="71">
          <cell r="A71">
            <v>34922</v>
          </cell>
          <cell r="B71">
            <v>34927</v>
          </cell>
          <cell r="C71">
            <v>30000</v>
          </cell>
          <cell r="D71">
            <v>30</v>
          </cell>
          <cell r="E71">
            <v>900000</v>
          </cell>
          <cell r="F71">
            <v>1200</v>
          </cell>
          <cell r="G71">
            <v>901200</v>
          </cell>
          <cell r="I71">
            <v>1153156</v>
          </cell>
          <cell r="J71">
            <v>35109807</v>
          </cell>
          <cell r="K71">
            <v>30.446710592495723</v>
          </cell>
          <cell r="O71">
            <v>900000</v>
          </cell>
          <cell r="P71">
            <v>1</v>
          </cell>
        </row>
        <row r="72">
          <cell r="A72">
            <v>34925</v>
          </cell>
          <cell r="B72">
            <v>34928</v>
          </cell>
          <cell r="C72">
            <v>22300</v>
          </cell>
          <cell r="D72">
            <v>31</v>
          </cell>
          <cell r="E72">
            <v>691300</v>
          </cell>
          <cell r="F72">
            <v>892</v>
          </cell>
          <cell r="G72">
            <v>692192</v>
          </cell>
          <cell r="I72">
            <v>1175456</v>
          </cell>
          <cell r="J72">
            <v>35801999</v>
          </cell>
          <cell r="K72">
            <v>30.457966099964608</v>
          </cell>
          <cell r="O72">
            <v>691300</v>
          </cell>
          <cell r="P72">
            <v>1</v>
          </cell>
        </row>
        <row r="73">
          <cell r="A73">
            <v>34925</v>
          </cell>
          <cell r="B73">
            <v>34928</v>
          </cell>
          <cell r="C73">
            <v>13700</v>
          </cell>
          <cell r="D73">
            <v>30.875</v>
          </cell>
          <cell r="E73">
            <v>422987.5</v>
          </cell>
          <cell r="F73">
            <v>548</v>
          </cell>
          <cell r="G73">
            <v>423535.5</v>
          </cell>
          <cell r="I73">
            <v>1189156</v>
          </cell>
          <cell r="J73">
            <v>36225534.5</v>
          </cell>
          <cell r="K73">
            <v>30.463231485187816</v>
          </cell>
          <cell r="O73">
            <v>422987.5</v>
          </cell>
          <cell r="P73">
            <v>1</v>
          </cell>
        </row>
        <row r="74">
          <cell r="A74">
            <v>34925</v>
          </cell>
          <cell r="B74">
            <v>34928</v>
          </cell>
          <cell r="C74">
            <v>9400</v>
          </cell>
          <cell r="D74">
            <v>31.125</v>
          </cell>
          <cell r="E74">
            <v>292575</v>
          </cell>
          <cell r="F74">
            <v>376</v>
          </cell>
          <cell r="G74">
            <v>292951</v>
          </cell>
          <cell r="I74">
            <v>1198556</v>
          </cell>
          <cell r="J74">
            <v>36518485.5</v>
          </cell>
          <cell r="K74">
            <v>30.468735294804748</v>
          </cell>
          <cell r="O74">
            <v>292575</v>
          </cell>
          <cell r="P74">
            <v>1</v>
          </cell>
        </row>
        <row r="75">
          <cell r="A75">
            <v>34925</v>
          </cell>
          <cell r="B75">
            <v>34928</v>
          </cell>
          <cell r="C75">
            <v>4600</v>
          </cell>
          <cell r="D75">
            <v>31.25</v>
          </cell>
          <cell r="E75">
            <v>143750</v>
          </cell>
          <cell r="F75">
            <v>184</v>
          </cell>
          <cell r="G75">
            <v>143934</v>
          </cell>
          <cell r="I75">
            <v>1203156</v>
          </cell>
          <cell r="J75">
            <v>36662419.5</v>
          </cell>
          <cell r="K75">
            <v>30.471875218176198</v>
          </cell>
          <cell r="O75">
            <v>143750</v>
          </cell>
          <cell r="P75">
            <v>1</v>
          </cell>
        </row>
        <row r="76">
          <cell r="A76">
            <v>34926</v>
          </cell>
          <cell r="B76">
            <v>34929</v>
          </cell>
          <cell r="C76">
            <v>30600</v>
          </cell>
          <cell r="D76">
            <v>30.75</v>
          </cell>
          <cell r="E76">
            <v>940950</v>
          </cell>
          <cell r="F76">
            <v>1224</v>
          </cell>
          <cell r="G76">
            <v>942174</v>
          </cell>
          <cell r="I76">
            <v>1233756</v>
          </cell>
          <cell r="J76">
            <v>37604593.5</v>
          </cell>
          <cell r="K76">
            <v>30.479765447949191</v>
          </cell>
          <cell r="O76">
            <v>940950</v>
          </cell>
          <cell r="P76">
            <v>1</v>
          </cell>
        </row>
        <row r="77">
          <cell r="A77">
            <v>34926</v>
          </cell>
          <cell r="B77">
            <v>34929</v>
          </cell>
          <cell r="C77">
            <v>4900</v>
          </cell>
          <cell r="D77">
            <v>30.75</v>
          </cell>
          <cell r="E77">
            <v>150675</v>
          </cell>
          <cell r="F77">
            <v>196</v>
          </cell>
          <cell r="G77">
            <v>150871</v>
          </cell>
          <cell r="I77">
            <v>1238656</v>
          </cell>
          <cell r="J77">
            <v>37755464.5</v>
          </cell>
          <cell r="K77">
            <v>30.480992704996382</v>
          </cell>
          <cell r="O77">
            <v>150675</v>
          </cell>
          <cell r="P77">
            <v>1</v>
          </cell>
        </row>
        <row r="78">
          <cell r="A78">
            <v>34926</v>
          </cell>
          <cell r="B78">
            <v>34929</v>
          </cell>
          <cell r="C78">
            <v>14500</v>
          </cell>
          <cell r="D78">
            <v>30.875</v>
          </cell>
          <cell r="E78">
            <v>447687.5</v>
          </cell>
          <cell r="F78">
            <v>580</v>
          </cell>
          <cell r="G78">
            <v>448267.5</v>
          </cell>
          <cell r="I78">
            <v>1253156</v>
          </cell>
          <cell r="J78">
            <v>38203732</v>
          </cell>
          <cell r="K78">
            <v>30.486014510563727</v>
          </cell>
          <cell r="O78">
            <v>447687.5</v>
          </cell>
          <cell r="P78">
            <v>1</v>
          </cell>
        </row>
        <row r="79">
          <cell r="A79">
            <v>34928</v>
          </cell>
          <cell r="B79">
            <v>34933</v>
          </cell>
          <cell r="C79">
            <v>1500</v>
          </cell>
          <cell r="D79">
            <v>30.25</v>
          </cell>
          <cell r="E79">
            <v>45375</v>
          </cell>
          <cell r="F79">
            <v>60</v>
          </cell>
          <cell r="G79">
            <v>45435</v>
          </cell>
          <cell r="I79">
            <v>1254656</v>
          </cell>
          <cell r="J79">
            <v>38249167</v>
          </cell>
          <cell r="K79">
            <v>30.485780166037543</v>
          </cell>
          <cell r="O79">
            <v>45375</v>
          </cell>
          <cell r="P79">
            <v>1</v>
          </cell>
        </row>
        <row r="80">
          <cell r="A80">
            <v>34928</v>
          </cell>
          <cell r="B80">
            <v>34933</v>
          </cell>
          <cell r="C80">
            <v>3500</v>
          </cell>
          <cell r="D80">
            <v>30.375</v>
          </cell>
          <cell r="E80">
            <v>106312.5</v>
          </cell>
          <cell r="F80">
            <v>140</v>
          </cell>
          <cell r="G80">
            <v>106452.5</v>
          </cell>
          <cell r="I80">
            <v>1258156</v>
          </cell>
          <cell r="J80">
            <v>38355619.5</v>
          </cell>
          <cell r="K80">
            <v>30.485583266304019</v>
          </cell>
          <cell r="O80">
            <v>106312.5</v>
          </cell>
          <cell r="P80">
            <v>1</v>
          </cell>
        </row>
        <row r="81">
          <cell r="A81">
            <v>34934</v>
          </cell>
          <cell r="B81">
            <v>34939</v>
          </cell>
          <cell r="C81">
            <v>40000</v>
          </cell>
          <cell r="D81">
            <v>31.875</v>
          </cell>
          <cell r="E81">
            <v>1275000</v>
          </cell>
          <cell r="F81">
            <v>1600</v>
          </cell>
          <cell r="G81">
            <v>1276600</v>
          </cell>
          <cell r="I81">
            <v>1298156</v>
          </cell>
          <cell r="J81">
            <v>39632219.5</v>
          </cell>
          <cell r="K81">
            <v>30.529627795118614</v>
          </cell>
          <cell r="O81">
            <v>1275000</v>
          </cell>
          <cell r="P81">
            <v>1</v>
          </cell>
        </row>
        <row r="82">
          <cell r="A82">
            <v>34935</v>
          </cell>
          <cell r="B82">
            <v>34940</v>
          </cell>
          <cell r="C82">
            <v>11400</v>
          </cell>
          <cell r="D82">
            <v>31.625</v>
          </cell>
          <cell r="E82">
            <v>360525</v>
          </cell>
          <cell r="F82">
            <v>456</v>
          </cell>
          <cell r="G82">
            <v>360981</v>
          </cell>
          <cell r="I82">
            <v>1309556</v>
          </cell>
          <cell r="J82">
            <v>39993200.5</v>
          </cell>
          <cell r="K82">
            <v>30.539511483281355</v>
          </cell>
          <cell r="O82">
            <v>360525</v>
          </cell>
          <cell r="P82">
            <v>1</v>
          </cell>
        </row>
        <row r="83">
          <cell r="A83">
            <v>34935</v>
          </cell>
          <cell r="B83">
            <v>34940</v>
          </cell>
          <cell r="C83">
            <v>8600</v>
          </cell>
          <cell r="D83">
            <v>31.75</v>
          </cell>
          <cell r="E83">
            <v>273050</v>
          </cell>
          <cell r="F83">
            <v>344</v>
          </cell>
          <cell r="G83">
            <v>273394</v>
          </cell>
          <cell r="I83">
            <v>1318156</v>
          </cell>
          <cell r="J83">
            <v>40266594.5</v>
          </cell>
          <cell r="K83">
            <v>30.54767000264005</v>
          </cell>
          <cell r="O83">
            <v>273050</v>
          </cell>
          <cell r="P83">
            <v>1</v>
          </cell>
        </row>
        <row r="84">
          <cell r="A84">
            <v>34936</v>
          </cell>
          <cell r="B84">
            <v>34941</v>
          </cell>
          <cell r="C84">
            <v>20000</v>
          </cell>
          <cell r="D84">
            <v>31.875</v>
          </cell>
          <cell r="E84">
            <v>637500</v>
          </cell>
          <cell r="F84">
            <v>800</v>
          </cell>
          <cell r="G84">
            <v>638300</v>
          </cell>
          <cell r="I84">
            <v>1338156</v>
          </cell>
          <cell r="J84">
            <v>40904894.5</v>
          </cell>
          <cell r="K84">
            <v>30.568106035469707</v>
          </cell>
          <cell r="O84">
            <v>637500</v>
          </cell>
          <cell r="P84">
            <v>1</v>
          </cell>
        </row>
        <row r="85">
          <cell r="A85">
            <v>34939</v>
          </cell>
          <cell r="B85">
            <v>34942</v>
          </cell>
          <cell r="C85">
            <v>5000</v>
          </cell>
          <cell r="D85">
            <v>33</v>
          </cell>
          <cell r="E85">
            <v>165000</v>
          </cell>
          <cell r="F85">
            <v>200</v>
          </cell>
          <cell r="G85">
            <v>165200</v>
          </cell>
          <cell r="I85">
            <v>1343156</v>
          </cell>
          <cell r="J85">
            <v>41070094.5</v>
          </cell>
          <cell r="K85">
            <v>30.577307848083173</v>
          </cell>
          <cell r="O85">
            <v>165000</v>
          </cell>
          <cell r="P85">
            <v>1</v>
          </cell>
        </row>
        <row r="86">
          <cell r="A86">
            <v>34939</v>
          </cell>
          <cell r="B86">
            <v>34942</v>
          </cell>
          <cell r="C86">
            <v>1000</v>
          </cell>
          <cell r="D86">
            <v>32.875</v>
          </cell>
          <cell r="E86">
            <v>32875</v>
          </cell>
          <cell r="F86">
            <v>40</v>
          </cell>
          <cell r="G86">
            <v>32915</v>
          </cell>
          <cell r="I86">
            <v>1344156</v>
          </cell>
          <cell r="J86">
            <v>41103009.5</v>
          </cell>
          <cell r="K86">
            <v>30.579047000496967</v>
          </cell>
          <cell r="O86">
            <v>32875</v>
          </cell>
          <cell r="P86">
            <v>1</v>
          </cell>
        </row>
        <row r="87">
          <cell r="A87">
            <v>34939</v>
          </cell>
          <cell r="B87">
            <v>34942</v>
          </cell>
          <cell r="C87">
            <v>9000</v>
          </cell>
          <cell r="D87">
            <v>33.25</v>
          </cell>
          <cell r="E87">
            <v>299250</v>
          </cell>
          <cell r="F87">
            <v>360</v>
          </cell>
          <cell r="G87">
            <v>299610</v>
          </cell>
          <cell r="I87">
            <v>1353156</v>
          </cell>
          <cell r="J87">
            <v>41402619.5</v>
          </cell>
          <cell r="K87">
            <v>30.597077868331514</v>
          </cell>
          <cell r="O87">
            <v>299250</v>
          </cell>
          <cell r="P87">
            <v>1</v>
          </cell>
        </row>
        <row r="88">
          <cell r="A88">
            <v>34964</v>
          </cell>
          <cell r="B88">
            <v>34969</v>
          </cell>
          <cell r="C88">
            <v>15000</v>
          </cell>
          <cell r="D88">
            <v>33.75</v>
          </cell>
          <cell r="E88">
            <v>506250</v>
          </cell>
          <cell r="F88">
            <v>600</v>
          </cell>
          <cell r="G88">
            <v>506850</v>
          </cell>
          <cell r="I88">
            <v>1368156</v>
          </cell>
          <cell r="J88">
            <v>41909469.5</v>
          </cell>
          <cell r="K88">
            <v>30.6320839874985</v>
          </cell>
          <cell r="O88">
            <v>506250</v>
          </cell>
          <cell r="P88">
            <v>1</v>
          </cell>
        </row>
        <row r="89">
          <cell r="A89">
            <v>34964</v>
          </cell>
          <cell r="B89">
            <v>34969</v>
          </cell>
          <cell r="C89">
            <v>20000</v>
          </cell>
          <cell r="D89">
            <v>33.625</v>
          </cell>
          <cell r="E89">
            <v>672500</v>
          </cell>
          <cell r="F89">
            <v>800</v>
          </cell>
          <cell r="G89">
            <v>673300</v>
          </cell>
          <cell r="I89">
            <v>1388156</v>
          </cell>
          <cell r="J89">
            <v>42582769.5</v>
          </cell>
          <cell r="K89">
            <v>30.675781036137149</v>
          </cell>
          <cell r="O89">
            <v>672500</v>
          </cell>
          <cell r="P89">
            <v>1</v>
          </cell>
        </row>
        <row r="90">
          <cell r="A90">
            <v>34964</v>
          </cell>
          <cell r="B90">
            <v>34969</v>
          </cell>
          <cell r="C90">
            <v>15000</v>
          </cell>
          <cell r="D90">
            <v>33.5</v>
          </cell>
          <cell r="E90">
            <v>502500</v>
          </cell>
          <cell r="F90">
            <v>600</v>
          </cell>
          <cell r="G90">
            <v>503100</v>
          </cell>
          <cell r="I90">
            <v>1403156</v>
          </cell>
          <cell r="J90">
            <v>43085869.5</v>
          </cell>
          <cell r="K90">
            <v>30.706400072408201</v>
          </cell>
          <cell r="O90">
            <v>502500</v>
          </cell>
          <cell r="P90">
            <v>1</v>
          </cell>
        </row>
        <row r="91">
          <cell r="A91">
            <v>34978</v>
          </cell>
          <cell r="B91">
            <v>34984</v>
          </cell>
          <cell r="C91">
            <v>2200</v>
          </cell>
          <cell r="D91">
            <v>34.875</v>
          </cell>
          <cell r="E91">
            <v>76725</v>
          </cell>
          <cell r="F91">
            <v>88</v>
          </cell>
          <cell r="G91">
            <v>76813</v>
          </cell>
          <cell r="I91">
            <v>1405356</v>
          </cell>
          <cell r="J91">
            <v>43162682.5</v>
          </cell>
          <cell r="K91">
            <v>30.712988381591568</v>
          </cell>
          <cell r="O91">
            <v>76725</v>
          </cell>
          <cell r="P91">
            <v>1</v>
          </cell>
        </row>
        <row r="92">
          <cell r="A92">
            <v>34978</v>
          </cell>
          <cell r="B92">
            <v>34984</v>
          </cell>
          <cell r="C92">
            <v>22800</v>
          </cell>
          <cell r="D92">
            <v>35</v>
          </cell>
          <cell r="E92">
            <v>798000</v>
          </cell>
          <cell r="F92">
            <v>912</v>
          </cell>
          <cell r="G92">
            <v>798912</v>
          </cell>
          <cell r="I92">
            <v>1428156</v>
          </cell>
          <cell r="J92">
            <v>43961594.5</v>
          </cell>
          <cell r="K92">
            <v>30.782067575250881</v>
          </cell>
          <cell r="O92">
            <v>798000</v>
          </cell>
          <cell r="P92">
            <v>1</v>
          </cell>
        </row>
        <row r="93">
          <cell r="A93">
            <v>34998</v>
          </cell>
          <cell r="B93">
            <v>35003</v>
          </cell>
          <cell r="C93">
            <v>11500</v>
          </cell>
          <cell r="D93">
            <v>36.75</v>
          </cell>
          <cell r="E93">
            <v>422625</v>
          </cell>
          <cell r="F93">
            <v>460</v>
          </cell>
          <cell r="G93">
            <v>423085</v>
          </cell>
          <cell r="I93">
            <v>1439656</v>
          </cell>
          <cell r="J93">
            <v>44384679.5</v>
          </cell>
          <cell r="K93">
            <v>30.830059055774434</v>
          </cell>
          <cell r="O93">
            <v>422625</v>
          </cell>
          <cell r="P93">
            <v>1</v>
          </cell>
        </row>
        <row r="94">
          <cell r="A94">
            <v>34998</v>
          </cell>
          <cell r="B94">
            <v>35003</v>
          </cell>
          <cell r="C94">
            <v>8500</v>
          </cell>
          <cell r="D94">
            <v>36.875</v>
          </cell>
          <cell r="E94">
            <v>313437.5</v>
          </cell>
          <cell r="F94">
            <v>340</v>
          </cell>
          <cell r="G94">
            <v>313777.5</v>
          </cell>
          <cell r="I94">
            <v>1448156</v>
          </cell>
          <cell r="J94">
            <v>44698457</v>
          </cell>
          <cell r="K94">
            <v>30.865774819839853</v>
          </cell>
          <cell r="O94">
            <v>313437.5</v>
          </cell>
          <cell r="P94">
            <v>1</v>
          </cell>
        </row>
        <row r="95">
          <cell r="A95">
            <v>34999</v>
          </cell>
          <cell r="B95">
            <v>35004</v>
          </cell>
          <cell r="C95">
            <v>20000</v>
          </cell>
          <cell r="D95">
            <v>36.375</v>
          </cell>
          <cell r="E95">
            <v>727500</v>
          </cell>
          <cell r="F95">
            <v>800</v>
          </cell>
          <cell r="G95">
            <v>728300</v>
          </cell>
          <cell r="I95">
            <v>1468156</v>
          </cell>
          <cell r="J95">
            <v>45426757</v>
          </cell>
          <cell r="K95">
            <v>30.941369309528415</v>
          </cell>
          <cell r="O95">
            <v>727500</v>
          </cell>
          <cell r="P95">
            <v>1</v>
          </cell>
        </row>
        <row r="96">
          <cell r="A96">
            <v>35003</v>
          </cell>
          <cell r="B96">
            <v>35006</v>
          </cell>
          <cell r="C96">
            <v>25000</v>
          </cell>
          <cell r="D96">
            <v>36.875</v>
          </cell>
          <cell r="E96">
            <v>921875</v>
          </cell>
          <cell r="F96">
            <v>1000</v>
          </cell>
          <cell r="G96">
            <v>922875</v>
          </cell>
          <cell r="I96">
            <v>1493156</v>
          </cell>
          <cell r="J96">
            <v>46349632</v>
          </cell>
          <cell r="K96">
            <v>31.041386164607047</v>
          </cell>
          <cell r="O96">
            <v>921875</v>
          </cell>
          <cell r="P96">
            <v>1</v>
          </cell>
        </row>
        <row r="97">
          <cell r="A97">
            <v>35004</v>
          </cell>
          <cell r="B97">
            <v>35009</v>
          </cell>
          <cell r="C97">
            <v>5000</v>
          </cell>
          <cell r="D97">
            <v>36.625</v>
          </cell>
          <cell r="E97">
            <v>183125</v>
          </cell>
          <cell r="F97">
            <v>200</v>
          </cell>
          <cell r="G97">
            <v>183325</v>
          </cell>
          <cell r="I97">
            <v>1498156</v>
          </cell>
          <cell r="J97">
            <v>46532957</v>
          </cell>
          <cell r="K97">
            <v>31.060154616742182</v>
          </cell>
          <cell r="O97">
            <v>183125</v>
          </cell>
          <cell r="P97">
            <v>1</v>
          </cell>
        </row>
        <row r="98">
          <cell r="A98">
            <v>35044</v>
          </cell>
          <cell r="B98">
            <v>35047</v>
          </cell>
          <cell r="C98">
            <v>8000</v>
          </cell>
          <cell r="D98">
            <v>39.75</v>
          </cell>
          <cell r="E98">
            <v>318000</v>
          </cell>
          <cell r="F98">
            <v>320</v>
          </cell>
          <cell r="G98">
            <v>318320</v>
          </cell>
          <cell r="I98">
            <v>1506156</v>
          </cell>
          <cell r="J98">
            <v>46851277</v>
          </cell>
          <cell r="K98">
            <v>31.106523494246279</v>
          </cell>
          <cell r="O98">
            <v>318000</v>
          </cell>
          <cell r="P98">
            <v>1</v>
          </cell>
        </row>
        <row r="99">
          <cell r="A99">
            <v>35044</v>
          </cell>
          <cell r="B99">
            <v>35047</v>
          </cell>
          <cell r="C99">
            <v>7000</v>
          </cell>
          <cell r="D99">
            <v>39.625</v>
          </cell>
          <cell r="E99">
            <v>277375</v>
          </cell>
          <cell r="F99">
            <v>280</v>
          </cell>
          <cell r="G99">
            <v>277655</v>
          </cell>
          <cell r="I99">
            <v>1513156</v>
          </cell>
          <cell r="J99">
            <v>47128932</v>
          </cell>
          <cell r="K99">
            <v>31.146115800353698</v>
          </cell>
          <cell r="O99">
            <v>277375</v>
          </cell>
          <cell r="P99">
            <v>1</v>
          </cell>
        </row>
        <row r="100">
          <cell r="A100">
            <v>35044</v>
          </cell>
          <cell r="B100">
            <v>35047</v>
          </cell>
          <cell r="C100">
            <v>5000</v>
          </cell>
          <cell r="D100">
            <v>39.5</v>
          </cell>
          <cell r="E100">
            <v>197500</v>
          </cell>
          <cell r="F100">
            <v>200</v>
          </cell>
          <cell r="G100">
            <v>197700</v>
          </cell>
          <cell r="I100">
            <v>1518156</v>
          </cell>
          <cell r="J100">
            <v>47326632</v>
          </cell>
          <cell r="K100">
            <v>31.17376079928545</v>
          </cell>
          <cell r="O100">
            <v>197500</v>
          </cell>
          <cell r="P100">
            <v>1</v>
          </cell>
        </row>
        <row r="101">
          <cell r="A101">
            <v>35044</v>
          </cell>
          <cell r="B101">
            <v>35047</v>
          </cell>
          <cell r="C101">
            <v>5000</v>
          </cell>
          <cell r="D101">
            <v>39.25</v>
          </cell>
          <cell r="E101">
            <v>196250</v>
          </cell>
          <cell r="F101">
            <v>200</v>
          </cell>
          <cell r="G101">
            <v>196450</v>
          </cell>
          <cell r="I101">
            <v>1523156</v>
          </cell>
          <cell r="J101">
            <v>47523082</v>
          </cell>
          <cell r="K101">
            <v>31.200403635609224</v>
          </cell>
          <cell r="O101">
            <v>196250</v>
          </cell>
          <cell r="P101">
            <v>1</v>
          </cell>
        </row>
        <row r="102">
          <cell r="A102">
            <v>35045</v>
          </cell>
          <cell r="B102">
            <v>35048</v>
          </cell>
          <cell r="C102">
            <v>3000</v>
          </cell>
          <cell r="D102">
            <v>39.5</v>
          </cell>
          <cell r="E102">
            <v>118500</v>
          </cell>
          <cell r="F102">
            <v>120</v>
          </cell>
          <cell r="G102">
            <v>118620</v>
          </cell>
          <cell r="I102">
            <v>1526156</v>
          </cell>
          <cell r="J102">
            <v>47641702</v>
          </cell>
          <cell r="K102">
            <v>31.216796972262337</v>
          </cell>
          <cell r="O102">
            <v>118500</v>
          </cell>
          <cell r="P102">
            <v>1</v>
          </cell>
        </row>
        <row r="103">
          <cell r="A103">
            <v>35045</v>
          </cell>
          <cell r="B103">
            <v>35048</v>
          </cell>
          <cell r="C103">
            <v>22000</v>
          </cell>
          <cell r="D103">
            <v>39.625</v>
          </cell>
          <cell r="E103">
            <v>871750</v>
          </cell>
          <cell r="F103">
            <v>880</v>
          </cell>
          <cell r="G103">
            <v>872630</v>
          </cell>
          <cell r="I103">
            <v>1548156</v>
          </cell>
          <cell r="J103">
            <v>48514332</v>
          </cell>
          <cell r="K103">
            <v>31.336849774828892</v>
          </cell>
          <cell r="O103">
            <v>871750</v>
          </cell>
          <cell r="P103">
            <v>1</v>
          </cell>
        </row>
        <row r="104">
          <cell r="A104">
            <v>35046</v>
          </cell>
          <cell r="B104">
            <v>35051</v>
          </cell>
          <cell r="C104">
            <v>5000</v>
          </cell>
          <cell r="D104">
            <v>39.875</v>
          </cell>
          <cell r="E104">
            <v>199375</v>
          </cell>
          <cell r="F104">
            <v>200</v>
          </cell>
          <cell r="G104">
            <v>199575</v>
          </cell>
          <cell r="I104">
            <v>1553156</v>
          </cell>
          <cell r="J104">
            <v>48713907</v>
          </cell>
          <cell r="K104">
            <v>31.364464999008469</v>
          </cell>
          <cell r="O104">
            <v>199375</v>
          </cell>
          <cell r="P104">
            <v>1</v>
          </cell>
        </row>
        <row r="105">
          <cell r="A105">
            <v>35046</v>
          </cell>
          <cell r="B105">
            <v>35051</v>
          </cell>
          <cell r="C105">
            <v>9000</v>
          </cell>
          <cell r="D105">
            <v>40</v>
          </cell>
          <cell r="E105">
            <v>360000</v>
          </cell>
          <cell r="F105">
            <v>360</v>
          </cell>
          <cell r="G105">
            <v>360360</v>
          </cell>
          <cell r="I105">
            <v>1562156</v>
          </cell>
          <cell r="J105">
            <v>49074267</v>
          </cell>
          <cell r="K105">
            <v>31.414447084670162</v>
          </cell>
          <cell r="O105">
            <v>360000</v>
          </cell>
          <cell r="P105">
            <v>1</v>
          </cell>
        </row>
        <row r="106">
          <cell r="A106">
            <v>35046</v>
          </cell>
          <cell r="B106">
            <v>35051</v>
          </cell>
          <cell r="C106">
            <v>7000</v>
          </cell>
          <cell r="D106">
            <v>40.125</v>
          </cell>
          <cell r="E106">
            <v>280875</v>
          </cell>
          <cell r="F106">
            <v>280</v>
          </cell>
          <cell r="G106">
            <v>281155</v>
          </cell>
          <cell r="I106">
            <v>1569156</v>
          </cell>
          <cell r="J106">
            <v>49355422</v>
          </cell>
          <cell r="K106">
            <v>31.453483273810889</v>
          </cell>
          <cell r="O106">
            <v>280875</v>
          </cell>
          <cell r="P106">
            <v>1</v>
          </cell>
        </row>
        <row r="107">
          <cell r="A107">
            <v>35046</v>
          </cell>
          <cell r="B107">
            <v>35051</v>
          </cell>
          <cell r="C107">
            <v>2000</v>
          </cell>
          <cell r="D107">
            <v>40.25</v>
          </cell>
          <cell r="E107">
            <v>80500</v>
          </cell>
          <cell r="F107">
            <v>80</v>
          </cell>
          <cell r="G107">
            <v>80580</v>
          </cell>
          <cell r="I107">
            <v>1571156</v>
          </cell>
          <cell r="J107">
            <v>49436002</v>
          </cell>
          <cell r="K107">
            <v>31.464731700735001</v>
          </cell>
          <cell r="O107">
            <v>80500</v>
          </cell>
          <cell r="P107">
            <v>1</v>
          </cell>
        </row>
        <row r="108">
          <cell r="A108">
            <v>35046</v>
          </cell>
          <cell r="B108">
            <v>35051</v>
          </cell>
          <cell r="C108">
            <v>2000</v>
          </cell>
          <cell r="D108">
            <v>40.375</v>
          </cell>
          <cell r="E108">
            <v>80750</v>
          </cell>
          <cell r="F108">
            <v>80</v>
          </cell>
          <cell r="G108">
            <v>80830</v>
          </cell>
          <cell r="I108">
            <v>1573156</v>
          </cell>
          <cell r="J108">
            <v>49516832</v>
          </cell>
          <cell r="K108">
            <v>31.476110442956706</v>
          </cell>
          <cell r="O108">
            <v>80750</v>
          </cell>
          <cell r="P108">
            <v>1</v>
          </cell>
        </row>
        <row r="109">
          <cell r="A109">
            <v>35047</v>
          </cell>
          <cell r="B109">
            <v>35052</v>
          </cell>
          <cell r="C109">
            <v>5000</v>
          </cell>
          <cell r="D109">
            <v>39.875</v>
          </cell>
          <cell r="E109">
            <v>199375</v>
          </cell>
          <cell r="F109">
            <v>200</v>
          </cell>
          <cell r="G109">
            <v>199575</v>
          </cell>
          <cell r="I109">
            <v>1578156</v>
          </cell>
          <cell r="J109">
            <v>49716407</v>
          </cell>
          <cell r="K109">
            <v>31.502846993579848</v>
          </cell>
          <cell r="O109">
            <v>199375</v>
          </cell>
          <cell r="P109">
            <v>1</v>
          </cell>
        </row>
        <row r="110">
          <cell r="A110">
            <v>35048</v>
          </cell>
          <cell r="B110">
            <v>35053</v>
          </cell>
          <cell r="C110">
            <v>5000</v>
          </cell>
          <cell r="D110">
            <v>39.75</v>
          </cell>
          <cell r="E110">
            <v>198750</v>
          </cell>
          <cell r="F110">
            <v>200</v>
          </cell>
          <cell r="G110">
            <v>198950</v>
          </cell>
          <cell r="I110">
            <v>1583156</v>
          </cell>
          <cell r="J110">
            <v>49915357</v>
          </cell>
          <cell r="K110">
            <v>31.529019881805709</v>
          </cell>
          <cell r="O110">
            <v>198750</v>
          </cell>
          <cell r="P110">
            <v>1</v>
          </cell>
        </row>
        <row r="111">
          <cell r="A111">
            <v>35048</v>
          </cell>
          <cell r="B111">
            <v>35053</v>
          </cell>
          <cell r="C111">
            <v>10000</v>
          </cell>
          <cell r="D111">
            <v>39.5</v>
          </cell>
          <cell r="E111">
            <v>395000</v>
          </cell>
          <cell r="F111">
            <v>400</v>
          </cell>
          <cell r="G111">
            <v>395400</v>
          </cell>
          <cell r="I111">
            <v>1593156</v>
          </cell>
          <cell r="J111">
            <v>50310757</v>
          </cell>
          <cell r="K111">
            <v>31.579303596132455</v>
          </cell>
          <cell r="O111">
            <v>395000</v>
          </cell>
          <cell r="P111">
            <v>1</v>
          </cell>
        </row>
        <row r="112">
          <cell r="A112">
            <v>35048</v>
          </cell>
          <cell r="B112">
            <v>35053</v>
          </cell>
          <cell r="C112">
            <v>5000</v>
          </cell>
          <cell r="D112">
            <v>39.625</v>
          </cell>
          <cell r="E112">
            <v>198125</v>
          </cell>
          <cell r="F112">
            <v>200</v>
          </cell>
          <cell r="G112">
            <v>198325</v>
          </cell>
          <cell r="I112">
            <v>1598156</v>
          </cell>
          <cell r="J112">
            <v>50509082</v>
          </cell>
          <cell r="K112">
            <v>31.604600552136336</v>
          </cell>
          <cell r="O112">
            <v>198125</v>
          </cell>
          <cell r="P112">
            <v>1</v>
          </cell>
        </row>
        <row r="113">
          <cell r="A113">
            <v>35051</v>
          </cell>
          <cell r="B113">
            <v>35054</v>
          </cell>
          <cell r="C113">
            <v>25000</v>
          </cell>
          <cell r="D113">
            <v>39.5</v>
          </cell>
          <cell r="E113">
            <v>987500</v>
          </cell>
          <cell r="F113">
            <v>1000</v>
          </cell>
          <cell r="G113">
            <v>988500</v>
          </cell>
          <cell r="I113">
            <v>1623156</v>
          </cell>
          <cell r="J113">
            <v>51497582</v>
          </cell>
          <cell r="K113">
            <v>31.72682231405977</v>
          </cell>
          <cell r="O113">
            <v>987500</v>
          </cell>
          <cell r="P113">
            <v>1</v>
          </cell>
        </row>
        <row r="114">
          <cell r="A114">
            <v>35052</v>
          </cell>
          <cell r="B114">
            <v>35055</v>
          </cell>
          <cell r="C114">
            <v>13000</v>
          </cell>
          <cell r="D114">
            <v>39.375</v>
          </cell>
          <cell r="E114">
            <v>511875</v>
          </cell>
          <cell r="F114">
            <v>520</v>
          </cell>
          <cell r="G114">
            <v>512395</v>
          </cell>
          <cell r="I114">
            <v>1636156</v>
          </cell>
          <cell r="J114">
            <v>52009977</v>
          </cell>
          <cell r="K114">
            <v>31.78790836570596</v>
          </cell>
          <cell r="O114">
            <v>511875</v>
          </cell>
          <cell r="P114">
            <v>1</v>
          </cell>
        </row>
        <row r="115">
          <cell r="A115">
            <v>35052</v>
          </cell>
          <cell r="B115">
            <v>35055</v>
          </cell>
          <cell r="C115">
            <v>9000</v>
          </cell>
          <cell r="D115">
            <v>39.25</v>
          </cell>
          <cell r="E115">
            <v>353250</v>
          </cell>
          <cell r="F115">
            <v>360</v>
          </cell>
          <cell r="G115">
            <v>353610</v>
          </cell>
          <cell r="I115">
            <v>1645156</v>
          </cell>
          <cell r="J115">
            <v>52363587</v>
          </cell>
          <cell r="K115">
            <v>31.828949351915561</v>
          </cell>
          <cell r="O115">
            <v>353250</v>
          </cell>
          <cell r="P115">
            <v>1</v>
          </cell>
        </row>
        <row r="116">
          <cell r="A116">
            <v>35052</v>
          </cell>
          <cell r="B116">
            <v>35055</v>
          </cell>
          <cell r="C116">
            <v>3000</v>
          </cell>
          <cell r="D116">
            <v>39.5</v>
          </cell>
          <cell r="E116">
            <v>118500</v>
          </cell>
          <cell r="F116">
            <v>120</v>
          </cell>
          <cell r="G116">
            <v>118620</v>
          </cell>
          <cell r="I116">
            <v>1648156</v>
          </cell>
          <cell r="J116">
            <v>52482207</v>
          </cell>
          <cell r="K116">
            <v>31.842985130048369</v>
          </cell>
          <cell r="O116">
            <v>118500</v>
          </cell>
          <cell r="P116">
            <v>1</v>
          </cell>
        </row>
        <row r="117">
          <cell r="A117">
            <v>35053</v>
          </cell>
          <cell r="B117">
            <v>35059</v>
          </cell>
          <cell r="C117">
            <v>2000</v>
          </cell>
          <cell r="D117">
            <v>39.625</v>
          </cell>
          <cell r="E117">
            <v>79250</v>
          </cell>
          <cell r="F117">
            <v>80</v>
          </cell>
          <cell r="G117">
            <v>79330</v>
          </cell>
          <cell r="I117">
            <v>1650156</v>
          </cell>
          <cell r="J117">
            <v>52561537</v>
          </cell>
          <cell r="K117">
            <v>31.852465463871294</v>
          </cell>
          <cell r="O117">
            <v>79250</v>
          </cell>
          <cell r="P117">
            <v>1</v>
          </cell>
        </row>
        <row r="118">
          <cell r="A118">
            <v>35053</v>
          </cell>
          <cell r="B118">
            <v>35059</v>
          </cell>
          <cell r="C118">
            <v>2000</v>
          </cell>
          <cell r="D118">
            <v>39.75</v>
          </cell>
          <cell r="E118">
            <v>79500</v>
          </cell>
          <cell r="F118">
            <v>80</v>
          </cell>
          <cell r="G118">
            <v>79580</v>
          </cell>
          <cell r="I118">
            <v>1652156</v>
          </cell>
          <cell r="J118">
            <v>52641117</v>
          </cell>
          <cell r="K118">
            <v>31.862074162488287</v>
          </cell>
          <cell r="O118">
            <v>79500</v>
          </cell>
          <cell r="P118">
            <v>1</v>
          </cell>
        </row>
        <row r="119">
          <cell r="A119">
            <v>35053</v>
          </cell>
          <cell r="B119">
            <v>35059</v>
          </cell>
          <cell r="C119">
            <v>8000</v>
          </cell>
          <cell r="D119">
            <v>39.875</v>
          </cell>
          <cell r="E119">
            <v>319000</v>
          </cell>
          <cell r="F119">
            <v>320</v>
          </cell>
          <cell r="G119">
            <v>319320</v>
          </cell>
          <cell r="I119">
            <v>1660156</v>
          </cell>
          <cell r="J119">
            <v>52960437</v>
          </cell>
          <cell r="K119">
            <v>31.900879796838371</v>
          </cell>
          <cell r="O119">
            <v>319000</v>
          </cell>
          <cell r="P119">
            <v>1</v>
          </cell>
        </row>
        <row r="120">
          <cell r="A120">
            <v>35053</v>
          </cell>
          <cell r="B120">
            <v>35059</v>
          </cell>
          <cell r="C120">
            <v>8000</v>
          </cell>
          <cell r="D120">
            <v>39.875</v>
          </cell>
          <cell r="E120">
            <v>319000</v>
          </cell>
          <cell r="F120">
            <v>320</v>
          </cell>
          <cell r="G120">
            <v>319320</v>
          </cell>
          <cell r="I120">
            <v>1668156</v>
          </cell>
          <cell r="J120">
            <v>53279757</v>
          </cell>
          <cell r="K120">
            <v>31.939313229697941</v>
          </cell>
          <cell r="O120">
            <v>319000</v>
          </cell>
          <cell r="P120">
            <v>1</v>
          </cell>
        </row>
        <row r="121">
          <cell r="A121">
            <v>35054</v>
          </cell>
          <cell r="B121">
            <v>35060</v>
          </cell>
          <cell r="C121">
            <v>10000</v>
          </cell>
          <cell r="D121">
            <v>39.25</v>
          </cell>
          <cell r="E121">
            <v>392500</v>
          </cell>
          <cell r="F121">
            <v>400</v>
          </cell>
          <cell r="G121">
            <v>392900</v>
          </cell>
          <cell r="I121">
            <v>1678156</v>
          </cell>
          <cell r="J121">
            <v>53672657</v>
          </cell>
          <cell r="K121">
            <v>31.983115395708147</v>
          </cell>
          <cell r="O121">
            <v>392500</v>
          </cell>
          <cell r="P121">
            <v>1</v>
          </cell>
        </row>
        <row r="122">
          <cell r="A122">
            <v>35054</v>
          </cell>
          <cell r="B122">
            <v>35060</v>
          </cell>
          <cell r="C122">
            <v>3000</v>
          </cell>
          <cell r="D122">
            <v>39.625</v>
          </cell>
          <cell r="E122">
            <v>118875</v>
          </cell>
          <cell r="F122">
            <v>120</v>
          </cell>
          <cell r="G122">
            <v>118995</v>
          </cell>
          <cell r="I122">
            <v>1681156</v>
          </cell>
          <cell r="J122">
            <v>53791652</v>
          </cell>
          <cell r="K122">
            <v>31.996823614227353</v>
          </cell>
          <cell r="O122">
            <v>118875</v>
          </cell>
          <cell r="P122">
            <v>1</v>
          </cell>
        </row>
        <row r="123">
          <cell r="A123">
            <v>35060</v>
          </cell>
          <cell r="B123">
            <v>35066</v>
          </cell>
          <cell r="C123">
            <v>2000</v>
          </cell>
          <cell r="D123">
            <v>41.75</v>
          </cell>
          <cell r="E123">
            <v>83500</v>
          </cell>
          <cell r="F123">
            <v>80</v>
          </cell>
          <cell r="G123">
            <v>83580</v>
          </cell>
          <cell r="I123">
            <v>1683156</v>
          </cell>
          <cell r="J123">
            <v>53875232</v>
          </cell>
          <cell r="K123">
            <v>32.008460297203584</v>
          </cell>
          <cell r="O123">
            <v>83500</v>
          </cell>
          <cell r="P123">
            <v>1</v>
          </cell>
        </row>
        <row r="124">
          <cell r="A124">
            <v>35060</v>
          </cell>
          <cell r="B124">
            <v>35066</v>
          </cell>
          <cell r="C124">
            <v>1000</v>
          </cell>
          <cell r="D124">
            <v>40.875</v>
          </cell>
          <cell r="E124">
            <v>40875</v>
          </cell>
          <cell r="F124">
            <v>40</v>
          </cell>
          <cell r="G124">
            <v>40915</v>
          </cell>
          <cell r="I124">
            <v>1684156</v>
          </cell>
          <cell r="J124">
            <v>53916147</v>
          </cell>
          <cell r="K124">
            <v>32.013748726365016</v>
          </cell>
          <cell r="O124">
            <v>40875</v>
          </cell>
          <cell r="P124">
            <v>1</v>
          </cell>
        </row>
        <row r="125">
          <cell r="A125">
            <v>35060</v>
          </cell>
          <cell r="B125">
            <v>35066</v>
          </cell>
          <cell r="C125">
            <v>2000</v>
          </cell>
          <cell r="D125">
            <v>41</v>
          </cell>
          <cell r="E125">
            <v>82000</v>
          </cell>
          <cell r="F125">
            <v>80</v>
          </cell>
          <cell r="G125">
            <v>82080</v>
          </cell>
          <cell r="I125">
            <v>1686156</v>
          </cell>
          <cell r="J125">
            <v>53998227</v>
          </cell>
          <cell r="K125">
            <v>32.024455032630435</v>
          </cell>
          <cell r="O125">
            <v>82000</v>
          </cell>
          <cell r="P125">
            <v>1</v>
          </cell>
        </row>
        <row r="126">
          <cell r="A126">
            <v>35060</v>
          </cell>
          <cell r="B126">
            <v>35066</v>
          </cell>
          <cell r="C126">
            <v>4000</v>
          </cell>
          <cell r="D126">
            <v>41.125</v>
          </cell>
          <cell r="E126">
            <v>164500</v>
          </cell>
          <cell r="F126">
            <v>160</v>
          </cell>
          <cell r="G126">
            <v>164660</v>
          </cell>
          <cell r="I126">
            <v>1690156</v>
          </cell>
          <cell r="J126">
            <v>54162887</v>
          </cell>
          <cell r="K126">
            <v>32.046087461749096</v>
          </cell>
          <cell r="O126">
            <v>164500</v>
          </cell>
          <cell r="P126">
            <v>1</v>
          </cell>
        </row>
        <row r="127">
          <cell r="A127">
            <v>35060</v>
          </cell>
          <cell r="B127">
            <v>35066</v>
          </cell>
          <cell r="C127">
            <v>3000</v>
          </cell>
          <cell r="D127">
            <v>41.25</v>
          </cell>
          <cell r="E127">
            <v>123750</v>
          </cell>
          <cell r="F127">
            <v>120</v>
          </cell>
          <cell r="G127">
            <v>123870</v>
          </cell>
          <cell r="I127">
            <v>1693156</v>
          </cell>
          <cell r="J127">
            <v>54286757</v>
          </cell>
          <cell r="K127">
            <v>32.062466187403878</v>
          </cell>
          <cell r="O127">
            <v>123750</v>
          </cell>
          <cell r="P127">
            <v>1</v>
          </cell>
        </row>
        <row r="128">
          <cell r="A128">
            <v>35060</v>
          </cell>
          <cell r="B128">
            <v>35066</v>
          </cell>
          <cell r="C128">
            <v>2000</v>
          </cell>
          <cell r="D128">
            <v>41.5</v>
          </cell>
          <cell r="E128">
            <v>83000</v>
          </cell>
          <cell r="F128">
            <v>80</v>
          </cell>
          <cell r="G128">
            <v>83080</v>
          </cell>
          <cell r="I128">
            <v>1695156</v>
          </cell>
          <cell r="J128">
            <v>54369837</v>
          </cell>
          <cell r="K128">
            <v>32.073648089025433</v>
          </cell>
          <cell r="O128">
            <v>83000</v>
          </cell>
          <cell r="P128">
            <v>1</v>
          </cell>
        </row>
        <row r="129">
          <cell r="A129">
            <v>35060</v>
          </cell>
          <cell r="B129">
            <v>35066</v>
          </cell>
          <cell r="C129">
            <v>6000</v>
          </cell>
          <cell r="D129">
            <v>41.625</v>
          </cell>
          <cell r="E129">
            <v>249750</v>
          </cell>
          <cell r="F129">
            <v>240</v>
          </cell>
          <cell r="G129">
            <v>249990</v>
          </cell>
          <cell r="I129">
            <v>1701156</v>
          </cell>
          <cell r="J129">
            <v>54619827</v>
          </cell>
          <cell r="K129">
            <v>32.107476915697326</v>
          </cell>
          <cell r="O129">
            <v>249750</v>
          </cell>
          <cell r="P129">
            <v>1</v>
          </cell>
        </row>
        <row r="130">
          <cell r="A130">
            <v>35069</v>
          </cell>
          <cell r="B130">
            <v>35074</v>
          </cell>
          <cell r="C130">
            <v>2000</v>
          </cell>
          <cell r="D130">
            <v>40.875</v>
          </cell>
          <cell r="E130">
            <v>81750</v>
          </cell>
          <cell r="F130">
            <v>80</v>
          </cell>
          <cell r="G130">
            <v>81830</v>
          </cell>
          <cell r="I130">
            <v>1703156</v>
          </cell>
          <cell r="J130">
            <v>54701657</v>
          </cell>
          <cell r="K130">
            <v>32.117819506844938</v>
          </cell>
          <cell r="O130">
            <v>81750</v>
          </cell>
          <cell r="P130">
            <v>1</v>
          </cell>
        </row>
        <row r="131">
          <cell r="A131">
            <v>35069</v>
          </cell>
          <cell r="B131">
            <v>35074</v>
          </cell>
          <cell r="C131">
            <v>2000</v>
          </cell>
          <cell r="D131">
            <v>41</v>
          </cell>
          <cell r="E131">
            <v>82000</v>
          </cell>
          <cell r="F131">
            <v>80</v>
          </cell>
          <cell r="G131">
            <v>82080</v>
          </cell>
          <cell r="I131">
            <v>1705156</v>
          </cell>
          <cell r="J131">
            <v>54783737</v>
          </cell>
          <cell r="K131">
            <v>32.128284450220391</v>
          </cell>
          <cell r="O131">
            <v>82000</v>
          </cell>
          <cell r="P131">
            <v>1</v>
          </cell>
        </row>
        <row r="132">
          <cell r="A132">
            <v>35069</v>
          </cell>
          <cell r="B132">
            <v>35074</v>
          </cell>
          <cell r="C132">
            <v>2000</v>
          </cell>
          <cell r="D132">
            <v>41.125</v>
          </cell>
          <cell r="E132">
            <v>82250</v>
          </cell>
          <cell r="F132">
            <v>80</v>
          </cell>
          <cell r="G132">
            <v>82330</v>
          </cell>
          <cell r="I132">
            <v>1707156</v>
          </cell>
          <cell r="J132">
            <v>54866067</v>
          </cell>
          <cell r="K132">
            <v>32.138871315802419</v>
          </cell>
          <cell r="O132">
            <v>82250</v>
          </cell>
          <cell r="P132">
            <v>1</v>
          </cell>
        </row>
        <row r="133">
          <cell r="A133">
            <v>35069</v>
          </cell>
          <cell r="B133">
            <v>35074</v>
          </cell>
          <cell r="C133">
            <v>2000</v>
          </cell>
          <cell r="D133">
            <v>41.5</v>
          </cell>
          <cell r="E133">
            <v>83000</v>
          </cell>
          <cell r="F133">
            <v>80</v>
          </cell>
          <cell r="G133">
            <v>83080</v>
          </cell>
          <cell r="I133">
            <v>1709156</v>
          </cell>
          <cell r="J133">
            <v>54949147</v>
          </cell>
          <cell r="K133">
            <v>32.149872217632563</v>
          </cell>
          <cell r="O133">
            <v>83000</v>
          </cell>
          <cell r="P133">
            <v>1</v>
          </cell>
        </row>
        <row r="134">
          <cell r="A134">
            <v>35069</v>
          </cell>
          <cell r="B134">
            <v>35074</v>
          </cell>
          <cell r="C134">
            <v>9500</v>
          </cell>
          <cell r="D134">
            <v>41.625</v>
          </cell>
          <cell r="E134">
            <v>395437.5</v>
          </cell>
          <cell r="F134">
            <v>380</v>
          </cell>
          <cell r="G134">
            <v>395817.5</v>
          </cell>
          <cell r="I134">
            <v>1718656</v>
          </cell>
          <cell r="J134">
            <v>55344964.5</v>
          </cell>
          <cell r="K134">
            <v>32.202467800420791</v>
          </cell>
          <cell r="O134">
            <v>395437.5</v>
          </cell>
          <cell r="P134">
            <v>1</v>
          </cell>
        </row>
        <row r="135">
          <cell r="A135">
            <v>35069</v>
          </cell>
          <cell r="B135">
            <v>35074</v>
          </cell>
          <cell r="C135">
            <v>7500</v>
          </cell>
          <cell r="D135">
            <v>41.75</v>
          </cell>
          <cell r="E135">
            <v>313125</v>
          </cell>
          <cell r="F135">
            <v>300</v>
          </cell>
          <cell r="G135">
            <v>313425</v>
          </cell>
          <cell r="I135">
            <v>1726156</v>
          </cell>
          <cell r="J135">
            <v>55658389.5</v>
          </cell>
          <cell r="K135">
            <v>32.244124806796144</v>
          </cell>
          <cell r="O135">
            <v>313125</v>
          </cell>
          <cell r="P135">
            <v>1</v>
          </cell>
        </row>
        <row r="136">
          <cell r="A136">
            <v>35073</v>
          </cell>
          <cell r="B136">
            <v>35076</v>
          </cell>
          <cell r="C136">
            <v>20000</v>
          </cell>
          <cell r="D136">
            <v>41</v>
          </cell>
          <cell r="E136">
            <v>820000</v>
          </cell>
          <cell r="F136">
            <v>800</v>
          </cell>
          <cell r="G136">
            <v>820800</v>
          </cell>
          <cell r="I136">
            <v>1746156</v>
          </cell>
          <cell r="J136">
            <v>56479189.5</v>
          </cell>
          <cell r="K136">
            <v>32.344870389587186</v>
          </cell>
          <cell r="O136">
            <v>820000</v>
          </cell>
          <cell r="P136">
            <v>1</v>
          </cell>
        </row>
        <row r="137">
          <cell r="A137">
            <v>35074</v>
          </cell>
          <cell r="B137">
            <v>35080</v>
          </cell>
          <cell r="C137">
            <v>18000</v>
          </cell>
          <cell r="D137">
            <v>39.5</v>
          </cell>
          <cell r="E137">
            <v>711000</v>
          </cell>
          <cell r="F137">
            <v>720</v>
          </cell>
          <cell r="G137">
            <v>711720</v>
          </cell>
          <cell r="I137">
            <v>1764156</v>
          </cell>
          <cell r="J137">
            <v>57190909.5</v>
          </cell>
          <cell r="K137">
            <v>32.41828358716576</v>
          </cell>
          <cell r="O137">
            <v>711000</v>
          </cell>
          <cell r="P137">
            <v>1</v>
          </cell>
        </row>
        <row r="138">
          <cell r="A138">
            <v>35074</v>
          </cell>
          <cell r="B138">
            <v>35080</v>
          </cell>
          <cell r="C138">
            <v>7000</v>
          </cell>
          <cell r="D138">
            <v>39.625</v>
          </cell>
          <cell r="E138">
            <v>277375</v>
          </cell>
          <cell r="F138">
            <v>280</v>
          </cell>
          <cell r="G138">
            <v>277655</v>
          </cell>
          <cell r="I138">
            <v>1771156</v>
          </cell>
          <cell r="J138">
            <v>57468564.5</v>
          </cell>
          <cell r="K138">
            <v>32.446924212209424</v>
          </cell>
          <cell r="O138">
            <v>277375</v>
          </cell>
          <cell r="P138">
            <v>1</v>
          </cell>
        </row>
        <row r="139">
          <cell r="A139">
            <v>35074</v>
          </cell>
          <cell r="B139">
            <v>35080</v>
          </cell>
          <cell r="C139">
            <v>15000</v>
          </cell>
          <cell r="D139">
            <v>39.375</v>
          </cell>
          <cell r="E139">
            <v>590625</v>
          </cell>
          <cell r="F139">
            <v>600</v>
          </cell>
          <cell r="G139">
            <v>591225</v>
          </cell>
          <cell r="I139">
            <v>1786156</v>
          </cell>
          <cell r="J139">
            <v>58059789.5</v>
          </cell>
          <cell r="K139">
            <v>32.505441573972263</v>
          </cell>
          <cell r="O139">
            <v>590625</v>
          </cell>
          <cell r="P139">
            <v>1</v>
          </cell>
        </row>
        <row r="140">
          <cell r="A140">
            <v>35074</v>
          </cell>
          <cell r="B140">
            <v>35080</v>
          </cell>
          <cell r="C140">
            <v>10000</v>
          </cell>
          <cell r="D140">
            <v>38.5</v>
          </cell>
          <cell r="E140">
            <v>385000</v>
          </cell>
          <cell r="F140">
            <v>400</v>
          </cell>
          <cell r="G140">
            <v>385400</v>
          </cell>
          <cell r="I140">
            <v>1796156</v>
          </cell>
          <cell r="J140">
            <v>58445189.5</v>
          </cell>
          <cell r="K140">
            <v>32.539038646977211</v>
          </cell>
          <cell r="O140">
            <v>385000</v>
          </cell>
          <cell r="P140">
            <v>1</v>
          </cell>
        </row>
        <row r="141">
          <cell r="A141">
            <v>35075</v>
          </cell>
          <cell r="B141">
            <v>35081</v>
          </cell>
          <cell r="C141">
            <v>25000</v>
          </cell>
          <cell r="D141">
            <v>38.75</v>
          </cell>
          <cell r="E141">
            <v>968750</v>
          </cell>
          <cell r="F141">
            <v>1000</v>
          </cell>
          <cell r="G141">
            <v>969750</v>
          </cell>
          <cell r="I141">
            <v>1821156</v>
          </cell>
          <cell r="J141">
            <v>59414939.5</v>
          </cell>
          <cell r="K141">
            <v>32.624848997010687</v>
          </cell>
          <cell r="O141">
            <v>968750</v>
          </cell>
          <cell r="P141">
            <v>1</v>
          </cell>
        </row>
        <row r="142">
          <cell r="A142">
            <v>35076</v>
          </cell>
          <cell r="B142">
            <v>35082</v>
          </cell>
          <cell r="C142">
            <v>50000</v>
          </cell>
          <cell r="D142">
            <v>39</v>
          </cell>
          <cell r="E142">
            <v>1950000</v>
          </cell>
          <cell r="F142">
            <v>2000</v>
          </cell>
          <cell r="G142">
            <v>1952000</v>
          </cell>
          <cell r="I142">
            <v>1871156</v>
          </cell>
          <cell r="J142">
            <v>61366939.5</v>
          </cell>
          <cell r="K142">
            <v>32.796271128649884</v>
          </cell>
          <cell r="O142">
            <v>1950000</v>
          </cell>
          <cell r="P142">
            <v>1</v>
          </cell>
        </row>
        <row r="143">
          <cell r="A143">
            <v>35079</v>
          </cell>
          <cell r="B143">
            <v>35082</v>
          </cell>
          <cell r="C143">
            <v>5000</v>
          </cell>
          <cell r="D143">
            <v>38.625</v>
          </cell>
          <cell r="E143">
            <v>193125</v>
          </cell>
          <cell r="F143">
            <v>200</v>
          </cell>
          <cell r="G143">
            <v>193325</v>
          </cell>
          <cell r="I143">
            <v>1876156</v>
          </cell>
          <cell r="J143">
            <v>61560264.5</v>
          </cell>
          <cell r="K143">
            <v>32.811911429539975</v>
          </cell>
          <cell r="O143">
            <v>193125</v>
          </cell>
          <cell r="P143">
            <v>1</v>
          </cell>
        </row>
        <row r="144">
          <cell r="A144">
            <v>35079</v>
          </cell>
          <cell r="B144">
            <v>35082</v>
          </cell>
          <cell r="C144">
            <v>20000</v>
          </cell>
          <cell r="D144">
            <v>38.75</v>
          </cell>
          <cell r="E144">
            <v>775000</v>
          </cell>
          <cell r="F144">
            <v>800</v>
          </cell>
          <cell r="G144">
            <v>775800</v>
          </cell>
          <cell r="I144">
            <v>1896156</v>
          </cell>
          <cell r="J144">
            <v>62336064.5</v>
          </cell>
          <cell r="K144">
            <v>32.87496624750284</v>
          </cell>
          <cell r="O144">
            <v>775000</v>
          </cell>
          <cell r="P144">
            <v>1</v>
          </cell>
        </row>
        <row r="145">
          <cell r="A145">
            <v>35079</v>
          </cell>
          <cell r="B145">
            <v>35082</v>
          </cell>
          <cell r="C145">
            <v>3000</v>
          </cell>
          <cell r="D145">
            <v>38.875</v>
          </cell>
          <cell r="E145">
            <v>116625</v>
          </cell>
          <cell r="F145">
            <v>120</v>
          </cell>
          <cell r="G145">
            <v>116745</v>
          </cell>
          <cell r="I145">
            <v>1899156</v>
          </cell>
          <cell r="J145">
            <v>62452809.5</v>
          </cell>
          <cell r="K145">
            <v>32.884507381173535</v>
          </cell>
          <cell r="O145">
            <v>116625</v>
          </cell>
          <cell r="P145">
            <v>1</v>
          </cell>
        </row>
        <row r="146">
          <cell r="A146">
            <v>35080</v>
          </cell>
          <cell r="B146">
            <v>35083</v>
          </cell>
          <cell r="C146">
            <v>5000</v>
          </cell>
          <cell r="D146">
            <v>39.625</v>
          </cell>
          <cell r="E146">
            <v>198125</v>
          </cell>
          <cell r="F146">
            <v>200</v>
          </cell>
          <cell r="G146">
            <v>198325</v>
          </cell>
          <cell r="I146">
            <v>1904156</v>
          </cell>
          <cell r="J146">
            <v>62651134.5</v>
          </cell>
          <cell r="K146">
            <v>32.902311837895631</v>
          </cell>
          <cell r="O146">
            <v>198125</v>
          </cell>
          <cell r="P146">
            <v>1</v>
          </cell>
        </row>
        <row r="147">
          <cell r="A147">
            <v>35080</v>
          </cell>
          <cell r="B147">
            <v>35083</v>
          </cell>
          <cell r="C147">
            <v>1600</v>
          </cell>
          <cell r="D147">
            <v>39.5</v>
          </cell>
          <cell r="E147">
            <v>63200</v>
          </cell>
          <cell r="F147">
            <v>64</v>
          </cell>
          <cell r="G147">
            <v>63264</v>
          </cell>
          <cell r="I147">
            <v>1905756</v>
          </cell>
          <cell r="J147">
            <v>62714398.5</v>
          </cell>
          <cell r="K147">
            <v>32.907884587533765</v>
          </cell>
          <cell r="O147">
            <v>63200</v>
          </cell>
          <cell r="P147">
            <v>1</v>
          </cell>
        </row>
        <row r="148">
          <cell r="A148">
            <v>35082</v>
          </cell>
          <cell r="B148">
            <v>35087</v>
          </cell>
          <cell r="C148">
            <v>10000</v>
          </cell>
          <cell r="D148">
            <v>39.75</v>
          </cell>
          <cell r="E148">
            <v>397500</v>
          </cell>
          <cell r="F148">
            <v>400</v>
          </cell>
          <cell r="G148">
            <v>397900</v>
          </cell>
          <cell r="I148">
            <v>1915756</v>
          </cell>
          <cell r="J148">
            <v>63112298.5</v>
          </cell>
          <cell r="K148">
            <v>32.943808345112842</v>
          </cell>
          <cell r="O148">
            <v>397500</v>
          </cell>
          <cell r="P148">
            <v>1</v>
          </cell>
        </row>
        <row r="149">
          <cell r="A149">
            <v>35082</v>
          </cell>
          <cell r="B149">
            <v>35087</v>
          </cell>
          <cell r="C149">
            <v>10000</v>
          </cell>
          <cell r="D149">
            <v>39.625</v>
          </cell>
          <cell r="E149">
            <v>396250</v>
          </cell>
          <cell r="F149">
            <v>400</v>
          </cell>
          <cell r="G149">
            <v>396650</v>
          </cell>
          <cell r="I149">
            <v>1925756</v>
          </cell>
          <cell r="J149">
            <v>63508948.5</v>
          </cell>
          <cell r="K149">
            <v>32.978709919636756</v>
          </cell>
          <cell r="O149">
            <v>396250</v>
          </cell>
          <cell r="P149">
            <v>1</v>
          </cell>
        </row>
        <row r="150">
          <cell r="A150">
            <v>35083</v>
          </cell>
          <cell r="B150">
            <v>35088</v>
          </cell>
          <cell r="C150">
            <v>10000</v>
          </cell>
          <cell r="D150">
            <v>39.5</v>
          </cell>
          <cell r="E150">
            <v>395000</v>
          </cell>
          <cell r="F150">
            <v>400</v>
          </cell>
          <cell r="G150">
            <v>395400</v>
          </cell>
          <cell r="I150">
            <v>1935756</v>
          </cell>
          <cell r="J150">
            <v>63904348.5</v>
          </cell>
          <cell r="K150">
            <v>33.01260515271553</v>
          </cell>
          <cell r="O150">
            <v>395000</v>
          </cell>
          <cell r="P150">
            <v>1</v>
          </cell>
        </row>
        <row r="151">
          <cell r="A151">
            <v>35087</v>
          </cell>
          <cell r="B151">
            <v>35090</v>
          </cell>
          <cell r="C151">
            <v>20000</v>
          </cell>
          <cell r="D151">
            <v>39.75</v>
          </cell>
          <cell r="E151">
            <v>795000</v>
          </cell>
          <cell r="F151">
            <v>800</v>
          </cell>
          <cell r="G151">
            <v>795800</v>
          </cell>
          <cell r="I151">
            <v>1955756</v>
          </cell>
          <cell r="J151">
            <v>64700148.5</v>
          </cell>
          <cell r="K151">
            <v>33.081912314215067</v>
          </cell>
          <cell r="O151">
            <v>795000</v>
          </cell>
          <cell r="P151">
            <v>1</v>
          </cell>
        </row>
        <row r="152">
          <cell r="A152">
            <v>35087</v>
          </cell>
          <cell r="B152">
            <v>35090</v>
          </cell>
          <cell r="C152">
            <v>10000</v>
          </cell>
          <cell r="D152">
            <v>39.875</v>
          </cell>
          <cell r="E152">
            <v>398750</v>
          </cell>
          <cell r="F152">
            <v>400</v>
          </cell>
          <cell r="G152">
            <v>399150</v>
          </cell>
          <cell r="I152">
            <v>1965756</v>
          </cell>
          <cell r="J152">
            <v>65099298.5</v>
          </cell>
          <cell r="K152">
            <v>33.116672923801325</v>
          </cell>
          <cell r="O152">
            <v>398750</v>
          </cell>
          <cell r="P152">
            <v>1</v>
          </cell>
        </row>
        <row r="153">
          <cell r="A153">
            <v>35089</v>
          </cell>
          <cell r="B153">
            <v>35094</v>
          </cell>
          <cell r="C153">
            <v>10000</v>
          </cell>
          <cell r="D153">
            <v>41.25</v>
          </cell>
          <cell r="E153">
            <v>412500</v>
          </cell>
          <cell r="F153">
            <v>400</v>
          </cell>
          <cell r="G153">
            <v>412900</v>
          </cell>
          <cell r="I153">
            <v>1975756</v>
          </cell>
          <cell r="J153">
            <v>65512198.5</v>
          </cell>
          <cell r="K153">
            <v>33.158041023284248</v>
          </cell>
          <cell r="O153">
            <v>412500</v>
          </cell>
          <cell r="P153">
            <v>1</v>
          </cell>
        </row>
        <row r="154">
          <cell r="A154">
            <v>35090</v>
          </cell>
          <cell r="B154">
            <v>35095</v>
          </cell>
          <cell r="C154">
            <v>5400</v>
          </cell>
          <cell r="D154">
            <v>40.875</v>
          </cell>
          <cell r="E154">
            <v>220725</v>
          </cell>
          <cell r="F154">
            <v>216</v>
          </cell>
          <cell r="G154">
            <v>220941</v>
          </cell>
          <cell r="I154">
            <v>1981156</v>
          </cell>
          <cell r="J154">
            <v>65733139.5</v>
          </cell>
          <cell r="K154">
            <v>33.179184021853906</v>
          </cell>
          <cell r="O154">
            <v>220725</v>
          </cell>
          <cell r="P154">
            <v>1</v>
          </cell>
        </row>
        <row r="155">
          <cell r="A155">
            <v>35093</v>
          </cell>
          <cell r="B155">
            <v>35096</v>
          </cell>
          <cell r="C155">
            <v>5000</v>
          </cell>
          <cell r="D155">
            <v>41.875</v>
          </cell>
          <cell r="E155">
            <v>209375</v>
          </cell>
          <cell r="F155">
            <v>200</v>
          </cell>
          <cell r="G155">
            <v>209575</v>
          </cell>
          <cell r="I155">
            <v>1986156</v>
          </cell>
          <cell r="J155">
            <v>65942714.5</v>
          </cell>
          <cell r="K155">
            <v>33.201175788810147</v>
          </cell>
          <cell r="O155">
            <v>209375</v>
          </cell>
          <cell r="P155">
            <v>1</v>
          </cell>
        </row>
        <row r="156">
          <cell r="A156">
            <v>35118</v>
          </cell>
          <cell r="B156">
            <v>35123</v>
          </cell>
          <cell r="C156">
            <v>6000</v>
          </cell>
          <cell r="D156">
            <v>44.875</v>
          </cell>
          <cell r="E156">
            <v>269250</v>
          </cell>
          <cell r="F156">
            <v>240</v>
          </cell>
          <cell r="G156">
            <v>269490</v>
          </cell>
          <cell r="I156">
            <v>1992156</v>
          </cell>
          <cell r="J156">
            <v>66212204.5</v>
          </cell>
          <cell r="K156">
            <v>33.236455628976849</v>
          </cell>
          <cell r="O156">
            <v>269250</v>
          </cell>
          <cell r="P156">
            <v>1</v>
          </cell>
        </row>
        <row r="157">
          <cell r="A157">
            <v>35121</v>
          </cell>
          <cell r="B157">
            <v>35124</v>
          </cell>
          <cell r="C157">
            <v>25000</v>
          </cell>
          <cell r="D157">
            <v>44.875</v>
          </cell>
          <cell r="E157">
            <v>1121875</v>
          </cell>
          <cell r="F157">
            <v>1000</v>
          </cell>
          <cell r="G157">
            <v>1122875</v>
          </cell>
          <cell r="I157">
            <v>2017156</v>
          </cell>
          <cell r="J157">
            <v>67335079.5</v>
          </cell>
          <cell r="K157">
            <v>33.381195851981701</v>
          </cell>
          <cell r="O157">
            <v>1121875</v>
          </cell>
          <cell r="P157">
            <v>1</v>
          </cell>
        </row>
        <row r="158">
          <cell r="A158">
            <v>35121</v>
          </cell>
          <cell r="B158">
            <v>35124</v>
          </cell>
          <cell r="C158">
            <v>15000</v>
          </cell>
          <cell r="D158">
            <v>44.625</v>
          </cell>
          <cell r="E158">
            <v>669375</v>
          </cell>
          <cell r="F158">
            <v>600</v>
          </cell>
          <cell r="G158">
            <v>669975</v>
          </cell>
          <cell r="I158">
            <v>2032156</v>
          </cell>
          <cell r="J158">
            <v>68005054.5</v>
          </cell>
          <cell r="K158">
            <v>33.46448525605318</v>
          </cell>
          <cell r="O158">
            <v>669375</v>
          </cell>
          <cell r="P158">
            <v>1</v>
          </cell>
        </row>
        <row r="159">
          <cell r="A159">
            <v>35122</v>
          </cell>
          <cell r="B159">
            <v>35125</v>
          </cell>
          <cell r="C159">
            <v>25000</v>
          </cell>
          <cell r="D159">
            <v>44.5</v>
          </cell>
          <cell r="E159">
            <v>1112500</v>
          </cell>
          <cell r="F159">
            <v>1000</v>
          </cell>
          <cell r="G159">
            <v>1113500</v>
          </cell>
          <cell r="I159">
            <v>2057156</v>
          </cell>
          <cell r="J159">
            <v>69118554.5</v>
          </cell>
          <cell r="K159">
            <v>33.599082665582969</v>
          </cell>
          <cell r="O159">
            <v>1112500</v>
          </cell>
          <cell r="P159">
            <v>1</v>
          </cell>
        </row>
        <row r="160">
          <cell r="A160">
            <v>35122</v>
          </cell>
          <cell r="B160">
            <v>35125</v>
          </cell>
          <cell r="C160">
            <v>15000</v>
          </cell>
          <cell r="D160">
            <v>44.125</v>
          </cell>
          <cell r="E160">
            <v>661875</v>
          </cell>
          <cell r="F160">
            <v>600</v>
          </cell>
          <cell r="G160">
            <v>662475</v>
          </cell>
          <cell r="I160">
            <v>2072156</v>
          </cell>
          <cell r="J160">
            <v>69781029.5</v>
          </cell>
          <cell r="K160">
            <v>33.675567621356691</v>
          </cell>
          <cell r="O160">
            <v>661875</v>
          </cell>
          <cell r="P160">
            <v>1</v>
          </cell>
        </row>
        <row r="161">
          <cell r="A161">
            <v>35123</v>
          </cell>
          <cell r="B161">
            <v>35128</v>
          </cell>
          <cell r="C161">
            <v>25000</v>
          </cell>
          <cell r="D161">
            <v>44.75</v>
          </cell>
          <cell r="E161">
            <v>1118750</v>
          </cell>
          <cell r="F161">
            <v>1000</v>
          </cell>
          <cell r="G161">
            <v>1119750</v>
          </cell>
          <cell r="I161">
            <v>2097156</v>
          </cell>
          <cell r="J161">
            <v>70900779.5</v>
          </cell>
          <cell r="K161">
            <v>33.80806172740607</v>
          </cell>
          <cell r="O161">
            <v>1118750</v>
          </cell>
          <cell r="P161">
            <v>1</v>
          </cell>
        </row>
        <row r="162">
          <cell r="A162">
            <v>35124</v>
          </cell>
          <cell r="B162">
            <v>35129</v>
          </cell>
          <cell r="C162">
            <v>25000</v>
          </cell>
          <cell r="D162">
            <v>43.875</v>
          </cell>
          <cell r="E162">
            <v>1096875</v>
          </cell>
          <cell r="F162">
            <v>1000</v>
          </cell>
          <cell r="G162">
            <v>1097875</v>
          </cell>
          <cell r="I162">
            <v>2122156</v>
          </cell>
          <cell r="J162">
            <v>71998654.5</v>
          </cell>
          <cell r="K162">
            <v>33.927126233886668</v>
          </cell>
          <cell r="O162">
            <v>1096875</v>
          </cell>
          <cell r="P162">
            <v>1</v>
          </cell>
        </row>
        <row r="163">
          <cell r="A163">
            <v>35124</v>
          </cell>
          <cell r="B163">
            <v>35129</v>
          </cell>
          <cell r="C163">
            <v>10000</v>
          </cell>
          <cell r="D163">
            <v>43.5</v>
          </cell>
          <cell r="E163">
            <v>435000</v>
          </cell>
          <cell r="F163">
            <v>400</v>
          </cell>
          <cell r="G163">
            <v>435400</v>
          </cell>
          <cell r="I163">
            <v>2132156</v>
          </cell>
          <cell r="J163">
            <v>72434054.5</v>
          </cell>
          <cell r="K163">
            <v>33.972211461075084</v>
          </cell>
          <cell r="O163">
            <v>435000</v>
          </cell>
          <cell r="P163">
            <v>1</v>
          </cell>
        </row>
        <row r="164">
          <cell r="A164">
            <v>35125</v>
          </cell>
          <cell r="B164">
            <v>35130</v>
          </cell>
          <cell r="C164">
            <v>25000</v>
          </cell>
          <cell r="D164">
            <v>43.174999999999997</v>
          </cell>
          <cell r="E164">
            <v>1079375</v>
          </cell>
          <cell r="F164">
            <v>1000</v>
          </cell>
          <cell r="G164">
            <v>1080375</v>
          </cell>
          <cell r="I164">
            <v>2157156</v>
          </cell>
          <cell r="J164">
            <v>73514429.5</v>
          </cell>
          <cell r="K164">
            <v>34.079329218656419</v>
          </cell>
          <cell r="O164">
            <v>1079375</v>
          </cell>
          <cell r="P164">
            <v>1</v>
          </cell>
        </row>
        <row r="165">
          <cell r="A165">
            <v>35128</v>
          </cell>
          <cell r="B165">
            <v>35131</v>
          </cell>
          <cell r="C165">
            <v>25000</v>
          </cell>
          <cell r="D165">
            <v>43.75</v>
          </cell>
          <cell r="E165">
            <v>1093750</v>
          </cell>
          <cell r="F165">
            <v>1000</v>
          </cell>
          <cell r="G165">
            <v>1094750</v>
          </cell>
          <cell r="I165">
            <v>2182156</v>
          </cell>
          <cell r="J165">
            <v>74609179.5</v>
          </cell>
          <cell r="K165">
            <v>34.190580096015132</v>
          </cell>
          <cell r="O165">
            <v>1093750</v>
          </cell>
          <cell r="P165">
            <v>1</v>
          </cell>
        </row>
        <row r="166">
          <cell r="A166">
            <v>35129</v>
          </cell>
          <cell r="B166">
            <v>35132</v>
          </cell>
          <cell r="C166">
            <v>11000</v>
          </cell>
          <cell r="D166">
            <v>43.375</v>
          </cell>
          <cell r="E166">
            <v>477125</v>
          </cell>
          <cell r="F166">
            <v>440</v>
          </cell>
          <cell r="G166">
            <v>477565</v>
          </cell>
          <cell r="I166">
            <v>2193156</v>
          </cell>
          <cell r="J166">
            <v>75086744.5</v>
          </cell>
          <cell r="K166">
            <v>34.236846124945053</v>
          </cell>
          <cell r="O166">
            <v>477125</v>
          </cell>
          <cell r="P166">
            <v>1</v>
          </cell>
        </row>
        <row r="167">
          <cell r="A167">
            <v>35129</v>
          </cell>
          <cell r="B167">
            <v>35132</v>
          </cell>
          <cell r="C167">
            <v>14000</v>
          </cell>
          <cell r="D167">
            <v>43.5</v>
          </cell>
          <cell r="E167">
            <v>609000</v>
          </cell>
          <cell r="F167">
            <v>560</v>
          </cell>
          <cell r="G167">
            <v>609560</v>
          </cell>
          <cell r="I167">
            <v>2207156</v>
          </cell>
          <cell r="J167">
            <v>75696304.5</v>
          </cell>
          <cell r="K167">
            <v>34.295856069983273</v>
          </cell>
          <cell r="O167">
            <v>609000</v>
          </cell>
          <cell r="P167">
            <v>1</v>
          </cell>
        </row>
        <row r="168">
          <cell r="A168">
            <v>35130</v>
          </cell>
          <cell r="B168">
            <v>35135</v>
          </cell>
          <cell r="C168">
            <v>2500</v>
          </cell>
          <cell r="D168">
            <v>43.875</v>
          </cell>
          <cell r="E168">
            <v>109687.5</v>
          </cell>
          <cell r="F168">
            <v>100</v>
          </cell>
          <cell r="G168">
            <v>109787.5</v>
          </cell>
          <cell r="I168">
            <v>2209656</v>
          </cell>
          <cell r="J168">
            <v>75806092</v>
          </cell>
          <cell r="K168">
            <v>34.306739148537147</v>
          </cell>
          <cell r="O168">
            <v>109687.5</v>
          </cell>
          <cell r="P168">
            <v>1</v>
          </cell>
        </row>
        <row r="169">
          <cell r="A169">
            <v>35130</v>
          </cell>
          <cell r="B169">
            <v>35135</v>
          </cell>
          <cell r="C169">
            <v>19000</v>
          </cell>
          <cell r="D169">
            <v>44</v>
          </cell>
          <cell r="E169">
            <v>836000</v>
          </cell>
          <cell r="F169">
            <v>760</v>
          </cell>
          <cell r="G169">
            <v>836760</v>
          </cell>
          <cell r="I169">
            <v>2228656</v>
          </cell>
          <cell r="J169">
            <v>76642852</v>
          </cell>
          <cell r="K169">
            <v>34.389718287613704</v>
          </cell>
          <cell r="O169">
            <v>836000</v>
          </cell>
          <cell r="P169">
            <v>1</v>
          </cell>
        </row>
        <row r="170">
          <cell r="A170">
            <v>35130</v>
          </cell>
          <cell r="B170">
            <v>35135</v>
          </cell>
          <cell r="C170">
            <v>2300</v>
          </cell>
          <cell r="D170">
            <v>43.875</v>
          </cell>
          <cell r="E170">
            <v>100912.5</v>
          </cell>
          <cell r="F170">
            <v>92</v>
          </cell>
          <cell r="G170">
            <v>101004.5</v>
          </cell>
          <cell r="I170">
            <v>2230956</v>
          </cell>
          <cell r="J170">
            <v>76743856.5</v>
          </cell>
          <cell r="K170">
            <v>34.39953835934012</v>
          </cell>
          <cell r="O170">
            <v>100912.5</v>
          </cell>
          <cell r="P170">
            <v>1</v>
          </cell>
        </row>
        <row r="171">
          <cell r="A171">
            <v>35130</v>
          </cell>
          <cell r="B171">
            <v>35135</v>
          </cell>
          <cell r="C171">
            <v>1200</v>
          </cell>
          <cell r="D171">
            <v>44.125</v>
          </cell>
          <cell r="E171">
            <v>52950</v>
          </cell>
          <cell r="F171">
            <v>48</v>
          </cell>
          <cell r="G171">
            <v>52998</v>
          </cell>
          <cell r="I171">
            <v>2232156</v>
          </cell>
          <cell r="J171">
            <v>76796854.5</v>
          </cell>
          <cell r="K171">
            <v>34.404788240606841</v>
          </cell>
          <cell r="O171">
            <v>52950</v>
          </cell>
          <cell r="P171">
            <v>1</v>
          </cell>
        </row>
        <row r="172">
          <cell r="A172">
            <v>35131</v>
          </cell>
          <cell r="B172">
            <v>35136</v>
          </cell>
          <cell r="C172">
            <v>2900</v>
          </cell>
          <cell r="D172">
            <v>43.5</v>
          </cell>
          <cell r="E172">
            <v>126150</v>
          </cell>
          <cell r="F172">
            <v>116</v>
          </cell>
          <cell r="G172">
            <v>126266</v>
          </cell>
          <cell r="I172">
            <v>2235056</v>
          </cell>
          <cell r="J172">
            <v>76923120.5</v>
          </cell>
          <cell r="K172">
            <v>34.416641238519304</v>
          </cell>
          <cell r="O172">
            <v>126150</v>
          </cell>
          <cell r="P172">
            <v>1</v>
          </cell>
        </row>
        <row r="173">
          <cell r="A173">
            <v>35131</v>
          </cell>
          <cell r="B173">
            <v>35136</v>
          </cell>
          <cell r="C173">
            <v>7100</v>
          </cell>
          <cell r="D173">
            <v>43.625</v>
          </cell>
          <cell r="E173">
            <v>309737.5</v>
          </cell>
          <cell r="F173">
            <v>284</v>
          </cell>
          <cell r="G173">
            <v>310021.5</v>
          </cell>
          <cell r="I173">
            <v>2242156</v>
          </cell>
          <cell r="J173">
            <v>77233142</v>
          </cell>
          <cell r="K173">
            <v>34.44592704521898</v>
          </cell>
          <cell r="O173">
            <v>309737.5</v>
          </cell>
          <cell r="P173">
            <v>1</v>
          </cell>
        </row>
        <row r="174">
          <cell r="A174">
            <v>35131</v>
          </cell>
          <cell r="B174">
            <v>35136</v>
          </cell>
          <cell r="C174">
            <v>12500</v>
          </cell>
          <cell r="D174">
            <v>43.75</v>
          </cell>
          <cell r="E174">
            <v>546875</v>
          </cell>
          <cell r="F174">
            <v>500</v>
          </cell>
          <cell r="G174">
            <v>547375</v>
          </cell>
          <cell r="I174">
            <v>2254656</v>
          </cell>
          <cell r="J174">
            <v>77780517</v>
          </cell>
          <cell r="K174">
            <v>34.497731361236482</v>
          </cell>
          <cell r="O174">
            <v>546875</v>
          </cell>
          <cell r="P174">
            <v>1</v>
          </cell>
        </row>
        <row r="175">
          <cell r="A175">
            <v>35131</v>
          </cell>
          <cell r="B175">
            <v>35136</v>
          </cell>
          <cell r="C175">
            <v>2500</v>
          </cell>
          <cell r="D175">
            <v>43.875</v>
          </cell>
          <cell r="E175">
            <v>109687.5</v>
          </cell>
          <cell r="F175">
            <v>100</v>
          </cell>
          <cell r="G175">
            <v>109787.5</v>
          </cell>
          <cell r="I175">
            <v>2257156</v>
          </cell>
          <cell r="J175">
            <v>77890304.5</v>
          </cell>
          <cell r="K175">
            <v>34.508161819564087</v>
          </cell>
          <cell r="O175">
            <v>109687.5</v>
          </cell>
          <cell r="P175">
            <v>1</v>
          </cell>
        </row>
        <row r="176">
          <cell r="A176">
            <v>35132</v>
          </cell>
          <cell r="B176">
            <v>35137</v>
          </cell>
          <cell r="C176">
            <v>22000</v>
          </cell>
          <cell r="D176">
            <v>41.5</v>
          </cell>
          <cell r="E176">
            <v>913000</v>
          </cell>
          <cell r="F176">
            <v>880</v>
          </cell>
          <cell r="G176">
            <v>913880</v>
          </cell>
          <cell r="I176">
            <v>2279156</v>
          </cell>
          <cell r="J176">
            <v>78804184.5</v>
          </cell>
          <cell r="K176">
            <v>34.57603801582691</v>
          </cell>
          <cell r="O176">
            <v>913000</v>
          </cell>
          <cell r="P176">
            <v>1</v>
          </cell>
        </row>
        <row r="177">
          <cell r="A177">
            <v>35132</v>
          </cell>
          <cell r="B177">
            <v>35137</v>
          </cell>
          <cell r="C177">
            <v>8000</v>
          </cell>
          <cell r="D177">
            <v>41.625</v>
          </cell>
          <cell r="E177">
            <v>333000</v>
          </cell>
          <cell r="F177">
            <v>320</v>
          </cell>
          <cell r="G177">
            <v>333320</v>
          </cell>
          <cell r="I177">
            <v>2287156</v>
          </cell>
          <cell r="J177">
            <v>79137504.5</v>
          </cell>
          <cell r="K177">
            <v>34.600833742866683</v>
          </cell>
          <cell r="O177">
            <v>333000</v>
          </cell>
          <cell r="P177">
            <v>1</v>
          </cell>
        </row>
        <row r="178">
          <cell r="A178">
            <v>35132</v>
          </cell>
          <cell r="B178">
            <v>35137</v>
          </cell>
          <cell r="C178">
            <v>10000</v>
          </cell>
          <cell r="D178">
            <v>41.375</v>
          </cell>
          <cell r="E178">
            <v>413750</v>
          </cell>
          <cell r="F178">
            <v>400</v>
          </cell>
          <cell r="G178">
            <v>414150</v>
          </cell>
          <cell r="I178">
            <v>2297156</v>
          </cell>
          <cell r="J178">
            <v>79551654.5</v>
          </cell>
          <cell r="K178">
            <v>34.630497232229764</v>
          </cell>
          <cell r="O178">
            <v>413750</v>
          </cell>
          <cell r="P178">
            <v>1</v>
          </cell>
        </row>
        <row r="179">
          <cell r="A179">
            <v>35132</v>
          </cell>
          <cell r="B179">
            <v>35137</v>
          </cell>
          <cell r="C179">
            <v>10000</v>
          </cell>
          <cell r="D179">
            <v>41.25</v>
          </cell>
          <cell r="E179">
            <v>412500</v>
          </cell>
          <cell r="F179">
            <v>400</v>
          </cell>
          <cell r="G179">
            <v>412900</v>
          </cell>
          <cell r="I179">
            <v>2307156</v>
          </cell>
          <cell r="J179">
            <v>79964554.5</v>
          </cell>
          <cell r="K179">
            <v>34.659361785678989</v>
          </cell>
          <cell r="O179">
            <v>412500</v>
          </cell>
          <cell r="P179">
            <v>1</v>
          </cell>
        </row>
        <row r="180">
          <cell r="A180">
            <v>35132</v>
          </cell>
          <cell r="B180">
            <v>35137</v>
          </cell>
          <cell r="C180">
            <v>10000</v>
          </cell>
          <cell r="D180">
            <v>41</v>
          </cell>
          <cell r="E180">
            <v>410000</v>
          </cell>
          <cell r="F180">
            <v>400</v>
          </cell>
          <cell r="G180">
            <v>410400</v>
          </cell>
          <cell r="I180">
            <v>2317156</v>
          </cell>
          <cell r="J180">
            <v>80374954.5</v>
          </cell>
          <cell r="K180">
            <v>34.686898292562091</v>
          </cell>
          <cell r="O180">
            <v>410000</v>
          </cell>
          <cell r="P180">
            <v>1</v>
          </cell>
        </row>
        <row r="181">
          <cell r="A181">
            <v>35132</v>
          </cell>
          <cell r="B181">
            <v>35137</v>
          </cell>
          <cell r="C181">
            <v>100</v>
          </cell>
          <cell r="D181">
            <v>43.125</v>
          </cell>
          <cell r="E181">
            <v>4312.5</v>
          </cell>
          <cell r="F181">
            <v>4</v>
          </cell>
          <cell r="G181">
            <v>4316.5</v>
          </cell>
          <cell r="I181">
            <v>2317256</v>
          </cell>
          <cell r="J181">
            <v>80379271</v>
          </cell>
          <cell r="K181">
            <v>34.687264160714221</v>
          </cell>
          <cell r="O181">
            <v>4312.5</v>
          </cell>
          <cell r="P181">
            <v>1</v>
          </cell>
        </row>
        <row r="182">
          <cell r="A182">
            <v>35132</v>
          </cell>
          <cell r="B182">
            <v>35137</v>
          </cell>
          <cell r="C182">
            <v>12800</v>
          </cell>
          <cell r="D182">
            <v>43</v>
          </cell>
          <cell r="E182">
            <v>550400</v>
          </cell>
          <cell r="F182">
            <v>512</v>
          </cell>
          <cell r="G182">
            <v>550912</v>
          </cell>
          <cell r="I182">
            <v>2330056</v>
          </cell>
          <cell r="J182">
            <v>80930183</v>
          </cell>
          <cell r="K182">
            <v>34.733149332033221</v>
          </cell>
          <cell r="O182">
            <v>550400</v>
          </cell>
          <cell r="P182">
            <v>1</v>
          </cell>
        </row>
        <row r="183">
          <cell r="A183">
            <v>35132</v>
          </cell>
          <cell r="B183">
            <v>35137</v>
          </cell>
          <cell r="C183">
            <v>21100</v>
          </cell>
          <cell r="D183">
            <v>42.875</v>
          </cell>
          <cell r="E183">
            <v>904662.5</v>
          </cell>
          <cell r="F183">
            <v>844</v>
          </cell>
          <cell r="G183">
            <v>905506.5</v>
          </cell>
          <cell r="I183">
            <v>2351156</v>
          </cell>
          <cell r="J183">
            <v>81835689.5</v>
          </cell>
          <cell r="K183">
            <v>34.806575786549253</v>
          </cell>
          <cell r="O183">
            <v>904662.5</v>
          </cell>
          <cell r="P183">
            <v>1</v>
          </cell>
        </row>
        <row r="184">
          <cell r="A184">
            <v>35132</v>
          </cell>
          <cell r="B184">
            <v>35137</v>
          </cell>
          <cell r="C184">
            <v>1000</v>
          </cell>
          <cell r="D184">
            <v>42.75</v>
          </cell>
          <cell r="E184">
            <v>42750</v>
          </cell>
          <cell r="F184">
            <v>40</v>
          </cell>
          <cell r="G184">
            <v>42790</v>
          </cell>
          <cell r="I184">
            <v>2352156</v>
          </cell>
          <cell r="J184">
            <v>81878479.5</v>
          </cell>
          <cell r="K184">
            <v>34.809969874447106</v>
          </cell>
          <cell r="O184">
            <v>42750</v>
          </cell>
          <cell r="P184">
            <v>1</v>
          </cell>
        </row>
        <row r="185">
          <cell r="A185">
            <v>35132</v>
          </cell>
          <cell r="B185">
            <v>35137</v>
          </cell>
          <cell r="C185">
            <v>15000</v>
          </cell>
          <cell r="D185">
            <v>43</v>
          </cell>
          <cell r="E185">
            <v>645000</v>
          </cell>
          <cell r="F185">
            <v>600</v>
          </cell>
          <cell r="G185">
            <v>645600</v>
          </cell>
          <cell r="I185">
            <v>2367156</v>
          </cell>
          <cell r="J185">
            <v>82524079.5</v>
          </cell>
          <cell r="K185">
            <v>34.862121254366002</v>
          </cell>
          <cell r="O185">
            <v>645000</v>
          </cell>
          <cell r="P185">
            <v>1</v>
          </cell>
        </row>
        <row r="186">
          <cell r="A186">
            <v>35132</v>
          </cell>
          <cell r="B186">
            <v>35137</v>
          </cell>
          <cell r="C186">
            <v>10000</v>
          </cell>
          <cell r="D186">
            <v>42.75</v>
          </cell>
          <cell r="E186">
            <v>427500</v>
          </cell>
          <cell r="F186">
            <v>400</v>
          </cell>
          <cell r="G186">
            <v>427900</v>
          </cell>
          <cell r="I186">
            <v>2377156</v>
          </cell>
          <cell r="J186">
            <v>82951979.5</v>
          </cell>
          <cell r="K186">
            <v>34.895471521431489</v>
          </cell>
          <cell r="O186">
            <v>427500</v>
          </cell>
          <cell r="P186">
            <v>1</v>
          </cell>
        </row>
        <row r="187">
          <cell r="A187">
            <v>35135</v>
          </cell>
          <cell r="B187">
            <v>35138</v>
          </cell>
          <cell r="C187">
            <v>17600</v>
          </cell>
          <cell r="D187">
            <v>40.75</v>
          </cell>
          <cell r="E187">
            <v>717200</v>
          </cell>
          <cell r="F187">
            <v>704</v>
          </cell>
          <cell r="G187">
            <v>717904</v>
          </cell>
          <cell r="I187">
            <v>2394756</v>
          </cell>
          <cell r="J187">
            <v>83669883.5</v>
          </cell>
          <cell r="K187">
            <v>34.938792720427465</v>
          </cell>
          <cell r="O187">
            <v>717200</v>
          </cell>
          <cell r="P187">
            <v>1</v>
          </cell>
        </row>
        <row r="188">
          <cell r="A188">
            <v>35135</v>
          </cell>
          <cell r="B188">
            <v>35138</v>
          </cell>
          <cell r="C188">
            <v>7400</v>
          </cell>
          <cell r="D188">
            <v>40.875</v>
          </cell>
          <cell r="E188">
            <v>302475</v>
          </cell>
          <cell r="F188">
            <v>296</v>
          </cell>
          <cell r="G188">
            <v>302771</v>
          </cell>
          <cell r="I188">
            <v>2402156</v>
          </cell>
          <cell r="J188">
            <v>83972654.5</v>
          </cell>
          <cell r="K188">
            <v>34.957202821132348</v>
          </cell>
          <cell r="O188">
            <v>302475</v>
          </cell>
          <cell r="P188">
            <v>1</v>
          </cell>
        </row>
        <row r="189">
          <cell r="A189">
            <v>35136</v>
          </cell>
          <cell r="B189">
            <v>35139</v>
          </cell>
          <cell r="C189">
            <v>25000</v>
          </cell>
          <cell r="D189">
            <v>40.375</v>
          </cell>
          <cell r="E189">
            <v>1009375</v>
          </cell>
          <cell r="F189">
            <v>1000</v>
          </cell>
          <cell r="G189">
            <v>1010375</v>
          </cell>
          <cell r="I189">
            <v>2427156</v>
          </cell>
          <cell r="J189">
            <v>84983029.5</v>
          </cell>
          <cell r="K189">
            <v>35.013418791375585</v>
          </cell>
          <cell r="O189">
            <v>1009375</v>
          </cell>
          <cell r="P189">
            <v>1</v>
          </cell>
        </row>
        <row r="190">
          <cell r="A190">
            <v>35137</v>
          </cell>
          <cell r="B190">
            <v>35142</v>
          </cell>
          <cell r="C190">
            <v>5000</v>
          </cell>
          <cell r="D190">
            <v>41.25</v>
          </cell>
          <cell r="E190">
            <v>206250</v>
          </cell>
          <cell r="F190">
            <v>200</v>
          </cell>
          <cell r="G190">
            <v>206450</v>
          </cell>
          <cell r="I190">
            <v>2432156</v>
          </cell>
          <cell r="J190">
            <v>85189479.5</v>
          </cell>
          <cell r="K190">
            <v>35.026322119140382</v>
          </cell>
          <cell r="O190">
            <v>206250</v>
          </cell>
          <cell r="P190">
            <v>1</v>
          </cell>
        </row>
        <row r="191">
          <cell r="A191">
            <v>35139</v>
          </cell>
          <cell r="B191">
            <v>35144</v>
          </cell>
          <cell r="C191">
            <v>20000</v>
          </cell>
          <cell r="D191">
            <v>41.625</v>
          </cell>
          <cell r="E191">
            <v>832500</v>
          </cell>
          <cell r="F191">
            <v>800</v>
          </cell>
          <cell r="G191">
            <v>833300</v>
          </cell>
          <cell r="I191">
            <v>2452156</v>
          </cell>
          <cell r="J191">
            <v>86022779.5</v>
          </cell>
          <cell r="K191">
            <v>35.080467759799944</v>
          </cell>
          <cell r="O191">
            <v>832500</v>
          </cell>
          <cell r="P191">
            <v>1</v>
          </cell>
        </row>
        <row r="192">
          <cell r="A192">
            <v>35139</v>
          </cell>
          <cell r="B192">
            <v>35144</v>
          </cell>
          <cell r="C192">
            <v>10000</v>
          </cell>
          <cell r="D192">
            <v>41.625</v>
          </cell>
          <cell r="E192">
            <v>416250</v>
          </cell>
          <cell r="F192">
            <v>400</v>
          </cell>
          <cell r="G192">
            <v>416650</v>
          </cell>
          <cell r="I192">
            <v>2462156</v>
          </cell>
          <cell r="J192">
            <v>86439429.5</v>
          </cell>
          <cell r="K192">
            <v>35.107210712887401</v>
          </cell>
          <cell r="O192">
            <v>416250</v>
          </cell>
          <cell r="P192">
            <v>1</v>
          </cell>
        </row>
        <row r="193">
          <cell r="A193">
            <v>35139</v>
          </cell>
          <cell r="B193">
            <v>35144</v>
          </cell>
          <cell r="C193">
            <v>2000</v>
          </cell>
          <cell r="D193">
            <v>41</v>
          </cell>
          <cell r="E193">
            <v>82000</v>
          </cell>
          <cell r="F193">
            <v>80</v>
          </cell>
          <cell r="G193">
            <v>82080</v>
          </cell>
          <cell r="I193">
            <v>2464156</v>
          </cell>
          <cell r="J193">
            <v>86521509.5</v>
          </cell>
          <cell r="K193">
            <v>35.112025983744537</v>
          </cell>
          <cell r="O193">
            <v>82000</v>
          </cell>
          <cell r="P193">
            <v>1</v>
          </cell>
        </row>
        <row r="194">
          <cell r="A194">
            <v>35139</v>
          </cell>
          <cell r="B194">
            <v>35144</v>
          </cell>
          <cell r="C194">
            <v>3000</v>
          </cell>
          <cell r="D194">
            <v>40.875</v>
          </cell>
          <cell r="E194">
            <v>122625</v>
          </cell>
          <cell r="F194">
            <v>120</v>
          </cell>
          <cell r="G194">
            <v>122745</v>
          </cell>
          <cell r="I194">
            <v>2467156</v>
          </cell>
          <cell r="J194">
            <v>86644254.5</v>
          </cell>
          <cell r="K194">
            <v>35.119082255033732</v>
          </cell>
          <cell r="O194">
            <v>122625</v>
          </cell>
          <cell r="P194">
            <v>1</v>
          </cell>
        </row>
        <row r="195">
          <cell r="A195">
            <v>35139</v>
          </cell>
          <cell r="B195">
            <v>35144</v>
          </cell>
          <cell r="C195">
            <v>10000</v>
          </cell>
          <cell r="D195">
            <v>40.5</v>
          </cell>
          <cell r="E195">
            <v>405000</v>
          </cell>
          <cell r="F195">
            <v>400</v>
          </cell>
          <cell r="G195">
            <v>405400</v>
          </cell>
          <cell r="I195">
            <v>2477156</v>
          </cell>
          <cell r="J195">
            <v>87049654.5</v>
          </cell>
          <cell r="K195">
            <v>35.140965889915691</v>
          </cell>
          <cell r="O195">
            <v>405000</v>
          </cell>
          <cell r="P195">
            <v>1</v>
          </cell>
        </row>
        <row r="196">
          <cell r="A196">
            <v>35142</v>
          </cell>
          <cell r="B196">
            <v>35145</v>
          </cell>
          <cell r="C196">
            <v>3000</v>
          </cell>
          <cell r="D196">
            <v>41.5</v>
          </cell>
          <cell r="E196">
            <v>124500</v>
          </cell>
          <cell r="F196">
            <v>120</v>
          </cell>
          <cell r="G196">
            <v>124620</v>
          </cell>
          <cell r="I196">
            <v>2480156</v>
          </cell>
          <cell r="J196">
            <v>87174274.5</v>
          </cell>
          <cell r="K196">
            <v>35.14870617009575</v>
          </cell>
          <cell r="O196">
            <v>124500</v>
          </cell>
          <cell r="P196">
            <v>1</v>
          </cell>
        </row>
        <row r="197">
          <cell r="A197">
            <v>35142</v>
          </cell>
          <cell r="B197">
            <v>35145</v>
          </cell>
          <cell r="C197">
            <v>7000</v>
          </cell>
          <cell r="D197">
            <v>41.625</v>
          </cell>
          <cell r="E197">
            <v>291375</v>
          </cell>
          <cell r="F197">
            <v>280</v>
          </cell>
          <cell r="G197">
            <v>291655</v>
          </cell>
          <cell r="I197">
            <v>2487156</v>
          </cell>
          <cell r="J197">
            <v>87465929.5</v>
          </cell>
          <cell r="K197">
            <v>35.167046015609799</v>
          </cell>
          <cell r="O197">
            <v>291375</v>
          </cell>
          <cell r="P197">
            <v>1</v>
          </cell>
        </row>
        <row r="198">
          <cell r="A198">
            <v>35143</v>
          </cell>
          <cell r="B198">
            <v>35146</v>
          </cell>
          <cell r="C198">
            <v>10000</v>
          </cell>
          <cell r="D198">
            <v>42</v>
          </cell>
          <cell r="E198">
            <v>420000</v>
          </cell>
          <cell r="F198">
            <v>400</v>
          </cell>
          <cell r="G198">
            <v>420400</v>
          </cell>
          <cell r="I198">
            <v>2497156</v>
          </cell>
          <cell r="J198">
            <v>87886329.5</v>
          </cell>
          <cell r="K198">
            <v>35.194569141855773</v>
          </cell>
          <cell r="O198">
            <v>420000</v>
          </cell>
          <cell r="P198">
            <v>1</v>
          </cell>
        </row>
        <row r="199">
          <cell r="A199">
            <v>35144</v>
          </cell>
          <cell r="B199">
            <v>35149</v>
          </cell>
          <cell r="C199">
            <v>5000</v>
          </cell>
          <cell r="D199">
            <v>42.5</v>
          </cell>
          <cell r="E199">
            <v>212500</v>
          </cell>
          <cell r="F199">
            <v>200</v>
          </cell>
          <cell r="G199">
            <v>212700</v>
          </cell>
          <cell r="I199">
            <v>2502156</v>
          </cell>
          <cell r="J199">
            <v>88099029.5</v>
          </cell>
          <cell r="K199">
            <v>35.209247345089594</v>
          </cell>
          <cell r="O199">
            <v>212500</v>
          </cell>
          <cell r="P199">
            <v>1</v>
          </cell>
        </row>
        <row r="200">
          <cell r="A200">
            <v>35144</v>
          </cell>
          <cell r="B200">
            <v>35149</v>
          </cell>
          <cell r="C200">
            <v>10000</v>
          </cell>
          <cell r="D200">
            <v>42</v>
          </cell>
          <cell r="E200">
            <v>420000</v>
          </cell>
          <cell r="F200">
            <v>400</v>
          </cell>
          <cell r="G200">
            <v>420400</v>
          </cell>
          <cell r="I200">
            <v>2512156</v>
          </cell>
          <cell r="J200">
            <v>88519429.5</v>
          </cell>
          <cell r="K200">
            <v>35.236438143172634</v>
          </cell>
          <cell r="O200">
            <v>420000</v>
          </cell>
          <cell r="P200">
            <v>1</v>
          </cell>
        </row>
        <row r="201">
          <cell r="A201">
            <v>35144</v>
          </cell>
          <cell r="B201">
            <v>35149</v>
          </cell>
          <cell r="C201">
            <v>10000</v>
          </cell>
          <cell r="D201">
            <v>41.5</v>
          </cell>
          <cell r="E201">
            <v>415000</v>
          </cell>
          <cell r="F201">
            <v>400</v>
          </cell>
          <cell r="G201">
            <v>415400</v>
          </cell>
          <cell r="I201">
            <v>2522156</v>
          </cell>
          <cell r="J201">
            <v>88934829.5</v>
          </cell>
          <cell r="K201">
            <v>35.261430894837588</v>
          </cell>
          <cell r="O201">
            <v>415000</v>
          </cell>
          <cell r="P201">
            <v>1</v>
          </cell>
        </row>
        <row r="202">
          <cell r="A202">
            <v>35145</v>
          </cell>
          <cell r="B202">
            <v>35150</v>
          </cell>
          <cell r="C202">
            <v>5600</v>
          </cell>
          <cell r="D202">
            <v>41.5</v>
          </cell>
          <cell r="E202">
            <v>232400</v>
          </cell>
          <cell r="F202">
            <v>224</v>
          </cell>
          <cell r="G202">
            <v>232624</v>
          </cell>
          <cell r="I202">
            <v>2527756</v>
          </cell>
          <cell r="J202">
            <v>89167453.5</v>
          </cell>
          <cell r="K202">
            <v>35.275340460076052</v>
          </cell>
          <cell r="O202">
            <v>232400</v>
          </cell>
          <cell r="P202">
            <v>1</v>
          </cell>
        </row>
        <row r="203">
          <cell r="A203">
            <v>35151</v>
          </cell>
          <cell r="B203">
            <v>35156</v>
          </cell>
          <cell r="C203">
            <v>6800</v>
          </cell>
          <cell r="D203">
            <v>42</v>
          </cell>
          <cell r="E203">
            <v>285600</v>
          </cell>
          <cell r="F203">
            <v>272</v>
          </cell>
          <cell r="G203">
            <v>285872</v>
          </cell>
          <cell r="I203">
            <v>2534556</v>
          </cell>
          <cell r="J203">
            <v>89453325.5</v>
          </cell>
          <cell r="K203">
            <v>35.293489471134194</v>
          </cell>
          <cell r="O203">
            <v>285600</v>
          </cell>
          <cell r="P203">
            <v>1</v>
          </cell>
        </row>
        <row r="204">
          <cell r="A204">
            <v>35152</v>
          </cell>
          <cell r="B204">
            <v>35157</v>
          </cell>
          <cell r="C204">
            <v>10000</v>
          </cell>
          <cell r="D204">
            <v>41.75</v>
          </cell>
          <cell r="E204">
            <v>417500</v>
          </cell>
          <cell r="F204">
            <v>400</v>
          </cell>
          <cell r="G204">
            <v>417900</v>
          </cell>
          <cell r="I204">
            <v>2544556</v>
          </cell>
          <cell r="J204">
            <v>89871225.5</v>
          </cell>
          <cell r="K204">
            <v>35.319020489232699</v>
          </cell>
          <cell r="O204">
            <v>417500</v>
          </cell>
          <cell r="P204">
            <v>1</v>
          </cell>
        </row>
        <row r="205">
          <cell r="A205">
            <v>35152</v>
          </cell>
          <cell r="B205">
            <v>35157</v>
          </cell>
          <cell r="C205">
            <v>10000</v>
          </cell>
          <cell r="D205">
            <v>41.625</v>
          </cell>
          <cell r="E205">
            <v>416250</v>
          </cell>
          <cell r="F205">
            <v>400</v>
          </cell>
          <cell r="G205">
            <v>416650</v>
          </cell>
          <cell r="I205">
            <v>2554556</v>
          </cell>
          <cell r="J205">
            <v>90287875.5</v>
          </cell>
          <cell r="K205">
            <v>35.343862299358477</v>
          </cell>
          <cell r="O205">
            <v>416250</v>
          </cell>
          <cell r="P205">
            <v>1</v>
          </cell>
        </row>
        <row r="206">
          <cell r="A206">
            <v>35153</v>
          </cell>
          <cell r="B206">
            <v>35158</v>
          </cell>
          <cell r="C206">
            <v>30000</v>
          </cell>
          <cell r="D206">
            <v>42.25</v>
          </cell>
          <cell r="E206">
            <v>1267500</v>
          </cell>
          <cell r="F206">
            <v>1200</v>
          </cell>
          <cell r="G206">
            <v>1268700</v>
          </cell>
          <cell r="I206">
            <v>2584556</v>
          </cell>
          <cell r="J206">
            <v>91556575.5</v>
          </cell>
          <cell r="K206">
            <v>35.424488964448827</v>
          </cell>
          <cell r="O206">
            <v>1267500</v>
          </cell>
          <cell r="P206">
            <v>1</v>
          </cell>
        </row>
        <row r="207">
          <cell r="A207">
            <v>35156</v>
          </cell>
          <cell r="B207">
            <v>35159</v>
          </cell>
          <cell r="C207">
            <v>1000</v>
          </cell>
          <cell r="D207">
            <v>41.875</v>
          </cell>
          <cell r="E207">
            <v>41875</v>
          </cell>
          <cell r="F207">
            <v>40</v>
          </cell>
          <cell r="G207">
            <v>41915</v>
          </cell>
          <cell r="I207">
            <v>2585556</v>
          </cell>
          <cell r="J207">
            <v>91598490.5</v>
          </cell>
          <cell r="K207">
            <v>35.426999260507216</v>
          </cell>
          <cell r="O207">
            <v>41875</v>
          </cell>
          <cell r="P207">
            <v>1</v>
          </cell>
        </row>
        <row r="208">
          <cell r="A208">
            <v>35158</v>
          </cell>
          <cell r="B208">
            <v>35164</v>
          </cell>
          <cell r="C208">
            <v>18000</v>
          </cell>
          <cell r="D208">
            <v>42.375</v>
          </cell>
          <cell r="E208">
            <v>762750</v>
          </cell>
          <cell r="F208">
            <v>720</v>
          </cell>
          <cell r="G208">
            <v>763470</v>
          </cell>
          <cell r="I208">
            <v>2603556</v>
          </cell>
          <cell r="J208">
            <v>92361960.5</v>
          </cell>
          <cell r="K208">
            <v>35.475311650680837</v>
          </cell>
          <cell r="O208">
            <v>762750</v>
          </cell>
          <cell r="P208">
            <v>1</v>
          </cell>
        </row>
        <row r="209">
          <cell r="A209">
            <v>35158</v>
          </cell>
          <cell r="B209">
            <v>35164</v>
          </cell>
          <cell r="C209">
            <v>2000</v>
          </cell>
          <cell r="D209">
            <v>42.5</v>
          </cell>
          <cell r="E209">
            <v>85000</v>
          </cell>
          <cell r="F209">
            <v>80</v>
          </cell>
          <cell r="G209">
            <v>85080</v>
          </cell>
          <cell r="I209">
            <v>2605556</v>
          </cell>
          <cell r="J209">
            <v>92447040.5</v>
          </cell>
          <cell r="K209">
            <v>35.480734438254252</v>
          </cell>
          <cell r="O209">
            <v>85000</v>
          </cell>
          <cell r="P209">
            <v>1</v>
          </cell>
        </row>
        <row r="210">
          <cell r="A210">
            <v>35158</v>
          </cell>
          <cell r="B210">
            <v>35164</v>
          </cell>
          <cell r="C210">
            <v>6400</v>
          </cell>
          <cell r="D210">
            <v>42.875</v>
          </cell>
          <cell r="E210">
            <v>274400</v>
          </cell>
          <cell r="F210">
            <v>256</v>
          </cell>
          <cell r="G210">
            <v>274656</v>
          </cell>
          <cell r="I210">
            <v>2611956</v>
          </cell>
          <cell r="J210">
            <v>92721696.5</v>
          </cell>
          <cell r="K210">
            <v>35.498950403452433</v>
          </cell>
          <cell r="O210">
            <v>274400</v>
          </cell>
          <cell r="P210">
            <v>1</v>
          </cell>
        </row>
        <row r="211">
          <cell r="A211">
            <v>35158</v>
          </cell>
          <cell r="B211">
            <v>35164</v>
          </cell>
          <cell r="C211">
            <v>13600</v>
          </cell>
          <cell r="D211">
            <v>42.75</v>
          </cell>
          <cell r="E211">
            <v>581400</v>
          </cell>
          <cell r="F211">
            <v>544</v>
          </cell>
          <cell r="G211">
            <v>581944</v>
          </cell>
          <cell r="I211">
            <v>2625556</v>
          </cell>
          <cell r="J211">
            <v>93303640.5</v>
          </cell>
          <cell r="K211">
            <v>35.536716984897673</v>
          </cell>
          <cell r="O211">
            <v>581400</v>
          </cell>
          <cell r="P211">
            <v>1</v>
          </cell>
        </row>
        <row r="212">
          <cell r="A212">
            <v>35159</v>
          </cell>
          <cell r="B212">
            <v>35165</v>
          </cell>
          <cell r="C212">
            <v>25000</v>
          </cell>
          <cell r="D212">
            <v>42.25</v>
          </cell>
          <cell r="E212">
            <v>1056250</v>
          </cell>
          <cell r="F212">
            <v>1000</v>
          </cell>
          <cell r="G212">
            <v>1057250</v>
          </cell>
          <cell r="I212">
            <v>2650556</v>
          </cell>
          <cell r="J212">
            <v>94360890.5</v>
          </cell>
          <cell r="K212">
            <v>35.600413837700465</v>
          </cell>
          <cell r="O212">
            <v>1056250</v>
          </cell>
          <cell r="P212">
            <v>1</v>
          </cell>
        </row>
        <row r="213">
          <cell r="A213">
            <v>35163</v>
          </cell>
          <cell r="B213">
            <v>35166</v>
          </cell>
          <cell r="C213">
            <v>1500</v>
          </cell>
          <cell r="D213">
            <v>41.25</v>
          </cell>
          <cell r="E213">
            <v>61875</v>
          </cell>
          <cell r="F213">
            <v>60</v>
          </cell>
          <cell r="G213">
            <v>61935</v>
          </cell>
          <cell r="I213">
            <v>2652056</v>
          </cell>
          <cell r="J213">
            <v>94422825.5</v>
          </cell>
          <cell r="K213">
            <v>35.60363186146899</v>
          </cell>
          <cell r="O213">
            <v>61875</v>
          </cell>
          <cell r="P213">
            <v>1</v>
          </cell>
        </row>
        <row r="214">
          <cell r="A214">
            <v>35163</v>
          </cell>
          <cell r="B214">
            <v>35166</v>
          </cell>
          <cell r="C214">
            <v>38500</v>
          </cell>
          <cell r="D214">
            <v>41.375</v>
          </cell>
          <cell r="E214">
            <v>1592937.5</v>
          </cell>
          <cell r="F214">
            <v>1540</v>
          </cell>
          <cell r="G214">
            <v>1594477.5</v>
          </cell>
          <cell r="I214">
            <v>2690556</v>
          </cell>
          <cell r="J214">
            <v>96017303</v>
          </cell>
          <cell r="K214">
            <v>35.686788529954406</v>
          </cell>
          <cell r="O214">
            <v>1592937.5</v>
          </cell>
          <cell r="P214">
            <v>1</v>
          </cell>
        </row>
        <row r="215">
          <cell r="A215">
            <v>35163</v>
          </cell>
          <cell r="B215">
            <v>35166</v>
          </cell>
          <cell r="C215">
            <v>25000</v>
          </cell>
          <cell r="D215">
            <v>41.5</v>
          </cell>
          <cell r="E215">
            <v>1037500</v>
          </cell>
          <cell r="F215">
            <v>1000</v>
          </cell>
          <cell r="G215">
            <v>1038500</v>
          </cell>
          <cell r="I215">
            <v>2715556</v>
          </cell>
          <cell r="J215">
            <v>97055803</v>
          </cell>
          <cell r="K215">
            <v>35.740674469611378</v>
          </cell>
          <cell r="O215">
            <v>1037500</v>
          </cell>
          <cell r="P215">
            <v>1</v>
          </cell>
        </row>
        <row r="216">
          <cell r="A216">
            <v>35164</v>
          </cell>
          <cell r="B216">
            <v>35167</v>
          </cell>
          <cell r="C216">
            <v>15000</v>
          </cell>
          <cell r="D216">
            <v>41.625</v>
          </cell>
          <cell r="E216">
            <v>624375</v>
          </cell>
          <cell r="F216">
            <v>600</v>
          </cell>
          <cell r="G216">
            <v>624975</v>
          </cell>
          <cell r="I216">
            <v>2730556</v>
          </cell>
          <cell r="J216">
            <v>97680778</v>
          </cell>
          <cell r="K216">
            <v>35.773219080656098</v>
          </cell>
          <cell r="O216">
            <v>624375</v>
          </cell>
          <cell r="P216">
            <v>1</v>
          </cell>
        </row>
        <row r="217">
          <cell r="A217">
            <v>35164</v>
          </cell>
          <cell r="B217">
            <v>35167</v>
          </cell>
          <cell r="C217">
            <v>11100</v>
          </cell>
          <cell r="D217">
            <v>41</v>
          </cell>
          <cell r="E217">
            <v>455100</v>
          </cell>
          <cell r="F217">
            <v>444</v>
          </cell>
          <cell r="G217">
            <v>455544</v>
          </cell>
          <cell r="I217">
            <v>2741656</v>
          </cell>
          <cell r="J217">
            <v>98136322</v>
          </cell>
          <cell r="K217">
            <v>35.794542422535869</v>
          </cell>
          <cell r="O217">
            <v>455100</v>
          </cell>
          <cell r="P217">
            <v>1</v>
          </cell>
        </row>
        <row r="218">
          <cell r="A218">
            <v>35165</v>
          </cell>
          <cell r="B218">
            <v>35170</v>
          </cell>
          <cell r="C218">
            <v>15000</v>
          </cell>
          <cell r="D218">
            <v>41.125</v>
          </cell>
          <cell r="E218">
            <v>616875</v>
          </cell>
          <cell r="F218">
            <v>600</v>
          </cell>
          <cell r="G218">
            <v>617475</v>
          </cell>
          <cell r="I218">
            <v>2756656</v>
          </cell>
          <cell r="J218">
            <v>98753797</v>
          </cell>
          <cell r="K218">
            <v>35.823765098002795</v>
          </cell>
          <cell r="O218">
            <v>616875</v>
          </cell>
          <cell r="P218">
            <v>1</v>
          </cell>
        </row>
        <row r="219">
          <cell r="A219">
            <v>35165</v>
          </cell>
          <cell r="B219">
            <v>35170</v>
          </cell>
          <cell r="C219">
            <v>1500</v>
          </cell>
          <cell r="D219">
            <v>41.125</v>
          </cell>
          <cell r="E219">
            <v>61687.5</v>
          </cell>
          <cell r="F219">
            <v>60</v>
          </cell>
          <cell r="G219">
            <v>61747.5</v>
          </cell>
          <cell r="I219">
            <v>2758156</v>
          </cell>
          <cell r="J219">
            <v>98815544.5</v>
          </cell>
          <cell r="K219">
            <v>35.826669883791922</v>
          </cell>
          <cell r="O219">
            <v>61687.5</v>
          </cell>
          <cell r="P219">
            <v>1</v>
          </cell>
        </row>
        <row r="220">
          <cell r="A220">
            <v>35165</v>
          </cell>
          <cell r="B220">
            <v>35170</v>
          </cell>
          <cell r="C220">
            <v>3900</v>
          </cell>
          <cell r="D220">
            <v>41</v>
          </cell>
          <cell r="E220">
            <v>159900</v>
          </cell>
          <cell r="F220">
            <v>156</v>
          </cell>
          <cell r="G220">
            <v>160056</v>
          </cell>
          <cell r="I220">
            <v>2762056</v>
          </cell>
          <cell r="J220">
            <v>98975600.5</v>
          </cell>
          <cell r="K220">
            <v>35.834031062368034</v>
          </cell>
          <cell r="O220">
            <v>159900</v>
          </cell>
          <cell r="P220">
            <v>1</v>
          </cell>
        </row>
        <row r="221">
          <cell r="A221">
            <v>35165</v>
          </cell>
          <cell r="B221">
            <v>35170</v>
          </cell>
          <cell r="C221">
            <v>5000</v>
          </cell>
          <cell r="D221">
            <v>40.75</v>
          </cell>
          <cell r="E221">
            <v>203750</v>
          </cell>
          <cell r="F221">
            <v>200</v>
          </cell>
          <cell r="G221">
            <v>203950</v>
          </cell>
          <cell r="I221">
            <v>2767056</v>
          </cell>
          <cell r="J221">
            <v>99179550.5</v>
          </cell>
          <cell r="K221">
            <v>35.842986372520109</v>
          </cell>
          <cell r="O221">
            <v>203750</v>
          </cell>
          <cell r="P221">
            <v>1</v>
          </cell>
        </row>
        <row r="222">
          <cell r="A222">
            <v>35165</v>
          </cell>
          <cell r="B222">
            <v>35170</v>
          </cell>
          <cell r="C222">
            <v>5000</v>
          </cell>
          <cell r="D222">
            <v>40.5</v>
          </cell>
          <cell r="E222">
            <v>202500</v>
          </cell>
          <cell r="F222">
            <v>200</v>
          </cell>
          <cell r="G222">
            <v>202700</v>
          </cell>
          <cell r="I222">
            <v>2772056</v>
          </cell>
          <cell r="J222">
            <v>99382250.5</v>
          </cell>
          <cell r="K222">
            <v>35.851458448169879</v>
          </cell>
          <cell r="O222">
            <v>202500</v>
          </cell>
          <cell r="P222">
            <v>1</v>
          </cell>
        </row>
        <row r="223">
          <cell r="A223">
            <v>35165</v>
          </cell>
          <cell r="B223">
            <v>35170</v>
          </cell>
          <cell r="C223">
            <v>5000</v>
          </cell>
          <cell r="D223">
            <v>40.25</v>
          </cell>
          <cell r="E223">
            <v>201250</v>
          </cell>
          <cell r="F223">
            <v>200</v>
          </cell>
          <cell r="G223">
            <v>201450</v>
          </cell>
          <cell r="I223">
            <v>2777056</v>
          </cell>
          <cell r="J223">
            <v>99583700.5</v>
          </cell>
          <cell r="K223">
            <v>35.859449899461879</v>
          </cell>
          <cell r="O223">
            <v>201250</v>
          </cell>
          <cell r="P223">
            <v>1</v>
          </cell>
        </row>
        <row r="224">
          <cell r="A224">
            <v>35165</v>
          </cell>
          <cell r="B224">
            <v>35170</v>
          </cell>
          <cell r="C224">
            <v>4600</v>
          </cell>
          <cell r="D224">
            <v>40</v>
          </cell>
          <cell r="E224">
            <v>184000</v>
          </cell>
          <cell r="F224">
            <v>184</v>
          </cell>
          <cell r="G224">
            <v>184184</v>
          </cell>
          <cell r="I224">
            <v>2781656</v>
          </cell>
          <cell r="J224">
            <v>99767884.5</v>
          </cell>
          <cell r="K224">
            <v>35.866363238301211</v>
          </cell>
          <cell r="O224">
            <v>184000</v>
          </cell>
          <cell r="P224">
            <v>1</v>
          </cell>
        </row>
        <row r="225">
          <cell r="A225">
            <v>35166</v>
          </cell>
          <cell r="B225">
            <v>35171</v>
          </cell>
          <cell r="C225">
            <v>10000</v>
          </cell>
          <cell r="D225">
            <v>39.125</v>
          </cell>
          <cell r="E225">
            <v>391250</v>
          </cell>
          <cell r="F225">
            <v>400</v>
          </cell>
          <cell r="G225">
            <v>391650</v>
          </cell>
          <cell r="I225">
            <v>2791656</v>
          </cell>
          <cell r="J225">
            <v>100159534.5</v>
          </cell>
          <cell r="K225">
            <v>35.878179295729844</v>
          </cell>
          <cell r="O225">
            <v>391250</v>
          </cell>
          <cell r="P225">
            <v>1</v>
          </cell>
        </row>
        <row r="226">
          <cell r="A226">
            <v>35166</v>
          </cell>
          <cell r="B226">
            <v>35171</v>
          </cell>
          <cell r="C226">
            <v>15000</v>
          </cell>
          <cell r="D226">
            <v>38.875</v>
          </cell>
          <cell r="E226">
            <v>583125</v>
          </cell>
          <cell r="F226">
            <v>600</v>
          </cell>
          <cell r="G226">
            <v>583725</v>
          </cell>
          <cell r="I226">
            <v>2806656</v>
          </cell>
          <cell r="J226">
            <v>100743259.5</v>
          </cell>
          <cell r="K226">
            <v>35.894409396805308</v>
          </cell>
          <cell r="O226">
            <v>583125</v>
          </cell>
          <cell r="P226">
            <v>1</v>
          </cell>
        </row>
        <row r="227">
          <cell r="A227">
            <v>35166</v>
          </cell>
          <cell r="B227">
            <v>35171</v>
          </cell>
          <cell r="C227">
            <v>10000</v>
          </cell>
          <cell r="D227">
            <v>39</v>
          </cell>
          <cell r="E227">
            <v>390000</v>
          </cell>
          <cell r="F227">
            <v>400</v>
          </cell>
          <cell r="G227">
            <v>390400</v>
          </cell>
          <cell r="I227">
            <v>2816656</v>
          </cell>
          <cell r="J227">
            <v>101133659.5</v>
          </cell>
          <cell r="K227">
            <v>35.905577216387094</v>
          </cell>
          <cell r="O227">
            <v>390000</v>
          </cell>
          <cell r="P227">
            <v>1</v>
          </cell>
        </row>
        <row r="228">
          <cell r="A228">
            <v>35166</v>
          </cell>
          <cell r="B228">
            <v>35171</v>
          </cell>
          <cell r="C228">
            <v>5000</v>
          </cell>
          <cell r="D228">
            <v>38.75</v>
          </cell>
          <cell r="E228">
            <v>193750</v>
          </cell>
          <cell r="F228">
            <v>200</v>
          </cell>
          <cell r="G228">
            <v>193950</v>
          </cell>
          <cell r="I228">
            <v>2821656</v>
          </cell>
          <cell r="J228">
            <v>101327609.5</v>
          </cell>
          <cell r="K228">
            <v>35.910688439696408</v>
          </cell>
          <cell r="O228">
            <v>193750</v>
          </cell>
          <cell r="P228">
            <v>1</v>
          </cell>
        </row>
        <row r="229">
          <cell r="A229">
            <v>35166</v>
          </cell>
          <cell r="B229">
            <v>35171</v>
          </cell>
          <cell r="C229">
            <v>5000</v>
          </cell>
          <cell r="D229">
            <v>38.5</v>
          </cell>
          <cell r="E229">
            <v>192500</v>
          </cell>
          <cell r="F229">
            <v>200</v>
          </cell>
          <cell r="G229">
            <v>192700</v>
          </cell>
          <cell r="I229">
            <v>2826656</v>
          </cell>
          <cell r="J229">
            <v>101520309.5</v>
          </cell>
          <cell r="K229">
            <v>35.915339362129671</v>
          </cell>
          <cell r="O229">
            <v>192500</v>
          </cell>
          <cell r="P229">
            <v>1</v>
          </cell>
        </row>
        <row r="230">
          <cell r="A230">
            <v>35166</v>
          </cell>
          <cell r="B230">
            <v>35171</v>
          </cell>
          <cell r="C230">
            <v>5000</v>
          </cell>
          <cell r="D230">
            <v>38.625</v>
          </cell>
          <cell r="E230">
            <v>193125</v>
          </cell>
          <cell r="F230">
            <v>200</v>
          </cell>
          <cell r="G230">
            <v>193325</v>
          </cell>
          <cell r="I230">
            <v>2831656</v>
          </cell>
          <cell r="J230">
            <v>101713634.5</v>
          </cell>
          <cell r="K230">
            <v>35.920194578720015</v>
          </cell>
          <cell r="O230">
            <v>193125</v>
          </cell>
          <cell r="P230">
            <v>1</v>
          </cell>
        </row>
        <row r="231">
          <cell r="A231">
            <v>35166</v>
          </cell>
          <cell r="B231">
            <v>35171</v>
          </cell>
          <cell r="C231">
            <v>20000</v>
          </cell>
          <cell r="D231">
            <v>38</v>
          </cell>
          <cell r="E231">
            <v>760000</v>
          </cell>
          <cell r="F231">
            <v>800</v>
          </cell>
          <cell r="G231">
            <v>760800</v>
          </cell>
          <cell r="I231">
            <v>2851656</v>
          </cell>
          <cell r="J231">
            <v>102474434.5</v>
          </cell>
          <cell r="K231">
            <v>35.935061767618535</v>
          </cell>
          <cell r="O231">
            <v>760000</v>
          </cell>
          <cell r="P231">
            <v>1</v>
          </cell>
        </row>
        <row r="232">
          <cell r="A232">
            <v>35166</v>
          </cell>
          <cell r="B232">
            <v>35171</v>
          </cell>
          <cell r="C232">
            <v>10000</v>
          </cell>
          <cell r="D232">
            <v>37.5</v>
          </cell>
          <cell r="E232">
            <v>375000</v>
          </cell>
          <cell r="F232">
            <v>400</v>
          </cell>
          <cell r="G232">
            <v>375400</v>
          </cell>
          <cell r="I232">
            <v>2861656</v>
          </cell>
          <cell r="J232">
            <v>102849834.5</v>
          </cell>
          <cell r="K232">
            <v>35.940670192364145</v>
          </cell>
          <cell r="O232">
            <v>375000</v>
          </cell>
          <cell r="P232">
            <v>1</v>
          </cell>
        </row>
        <row r="233">
          <cell r="A233">
            <v>35167</v>
          </cell>
          <cell r="B233">
            <v>35172</v>
          </cell>
          <cell r="C233">
            <v>5000</v>
          </cell>
          <cell r="D233">
            <v>38.875</v>
          </cell>
          <cell r="E233">
            <v>194375</v>
          </cell>
          <cell r="F233">
            <v>200</v>
          </cell>
          <cell r="G233">
            <v>194575</v>
          </cell>
          <cell r="I233">
            <v>2866656</v>
          </cell>
          <cell r="J233">
            <v>103044409.5</v>
          </cell>
          <cell r="K233">
            <v>35.9458579962158</v>
          </cell>
          <cell r="O233">
            <v>194375</v>
          </cell>
          <cell r="P233">
            <v>1</v>
          </cell>
        </row>
        <row r="234">
          <cell r="A234">
            <v>35167</v>
          </cell>
          <cell r="B234">
            <v>35172</v>
          </cell>
          <cell r="C234">
            <v>5000</v>
          </cell>
          <cell r="D234">
            <v>39</v>
          </cell>
          <cell r="E234">
            <v>195000</v>
          </cell>
          <cell r="F234">
            <v>200</v>
          </cell>
          <cell r="G234">
            <v>195200</v>
          </cell>
          <cell r="I234">
            <v>2871656</v>
          </cell>
          <cell r="J234">
            <v>103239609.5</v>
          </cell>
          <cell r="K234">
            <v>35.95124537897297</v>
          </cell>
          <cell r="O234">
            <v>195000</v>
          </cell>
          <cell r="P234">
            <v>1</v>
          </cell>
        </row>
        <row r="235">
          <cell r="A235">
            <v>35170</v>
          </cell>
          <cell r="B235">
            <v>35173</v>
          </cell>
          <cell r="C235">
            <v>15000</v>
          </cell>
          <cell r="D235">
            <v>39.5</v>
          </cell>
          <cell r="E235">
            <v>592500</v>
          </cell>
          <cell r="F235">
            <v>600</v>
          </cell>
          <cell r="G235">
            <v>593100</v>
          </cell>
          <cell r="I235">
            <v>2886656</v>
          </cell>
          <cell r="J235">
            <v>103832709.5</v>
          </cell>
          <cell r="K235">
            <v>35.969893710923643</v>
          </cell>
          <cell r="O235">
            <v>592500</v>
          </cell>
          <cell r="P235">
            <v>1</v>
          </cell>
        </row>
        <row r="236">
          <cell r="A236">
            <v>35174</v>
          </cell>
          <cell r="B236">
            <v>35179</v>
          </cell>
          <cell r="C236">
            <v>30000</v>
          </cell>
          <cell r="D236">
            <v>41.375</v>
          </cell>
          <cell r="E236">
            <v>1241250</v>
          </cell>
          <cell r="F236">
            <v>1200</v>
          </cell>
          <cell r="G236">
            <v>1242450</v>
          </cell>
          <cell r="I236">
            <v>2916656</v>
          </cell>
          <cell r="J236">
            <v>105075159.5</v>
          </cell>
          <cell r="K236">
            <v>36.025900723294072</v>
          </cell>
          <cell r="O236">
            <v>1241250</v>
          </cell>
          <cell r="P236">
            <v>1</v>
          </cell>
        </row>
        <row r="237">
          <cell r="A237">
            <v>35177</v>
          </cell>
          <cell r="B237">
            <v>35180</v>
          </cell>
          <cell r="C237">
            <v>10000</v>
          </cell>
          <cell r="D237">
            <v>41.75</v>
          </cell>
          <cell r="E237">
            <v>417500</v>
          </cell>
          <cell r="F237">
            <v>400</v>
          </cell>
          <cell r="G237">
            <v>417900</v>
          </cell>
          <cell r="I237">
            <v>2926656</v>
          </cell>
          <cell r="J237">
            <v>105493059.5</v>
          </cell>
          <cell r="K237">
            <v>36.045595895110324</v>
          </cell>
          <cell r="O237">
            <v>417500</v>
          </cell>
          <cell r="P237">
            <v>1</v>
          </cell>
        </row>
        <row r="238">
          <cell r="A238">
            <v>35177</v>
          </cell>
          <cell r="B238">
            <v>35180</v>
          </cell>
          <cell r="C238">
            <v>10000</v>
          </cell>
          <cell r="D238">
            <v>41.625</v>
          </cell>
          <cell r="E238">
            <v>416250</v>
          </cell>
          <cell r="F238">
            <v>400</v>
          </cell>
          <cell r="G238">
            <v>416650</v>
          </cell>
          <cell r="I238">
            <v>2936656</v>
          </cell>
          <cell r="J238">
            <v>105909709.5</v>
          </cell>
          <cell r="K238">
            <v>36.064731279387168</v>
          </cell>
          <cell r="O238">
            <v>416250</v>
          </cell>
          <cell r="P238">
            <v>1</v>
          </cell>
        </row>
        <row r="239">
          <cell r="A239">
            <v>35178</v>
          </cell>
          <cell r="B239">
            <v>35181</v>
          </cell>
          <cell r="C239">
            <v>25000</v>
          </cell>
          <cell r="D239">
            <v>40.5</v>
          </cell>
          <cell r="E239">
            <v>1012500</v>
          </cell>
          <cell r="F239">
            <v>1000</v>
          </cell>
          <cell r="G239">
            <v>1013500</v>
          </cell>
          <cell r="I239">
            <v>2961656</v>
          </cell>
          <cell r="J239">
            <v>106923209.5</v>
          </cell>
          <cell r="K239">
            <v>36.102508022538743</v>
          </cell>
          <cell r="O239">
            <v>1012500</v>
          </cell>
          <cell r="P239">
            <v>1</v>
          </cell>
        </row>
        <row r="240">
          <cell r="A240">
            <v>35178</v>
          </cell>
          <cell r="B240">
            <v>35181</v>
          </cell>
          <cell r="C240">
            <v>25000</v>
          </cell>
          <cell r="D240">
            <v>40.375</v>
          </cell>
          <cell r="E240">
            <v>1009375</v>
          </cell>
          <cell r="F240">
            <v>1000</v>
          </cell>
          <cell r="G240">
            <v>1010375</v>
          </cell>
          <cell r="I240">
            <v>2986656</v>
          </cell>
          <cell r="J240">
            <v>107933584.5</v>
          </cell>
          <cell r="K240">
            <v>36.138606019575072</v>
          </cell>
          <cell r="O240">
            <v>1009375</v>
          </cell>
          <cell r="P240">
            <v>1</v>
          </cell>
        </row>
        <row r="241">
          <cell r="A241">
            <v>35178</v>
          </cell>
          <cell r="B241">
            <v>35181</v>
          </cell>
          <cell r="C241">
            <v>10000</v>
          </cell>
          <cell r="D241">
            <v>40</v>
          </cell>
          <cell r="E241">
            <v>400000</v>
          </cell>
          <cell r="F241">
            <v>400</v>
          </cell>
          <cell r="G241">
            <v>400400</v>
          </cell>
          <cell r="I241">
            <v>2996656</v>
          </cell>
          <cell r="J241">
            <v>108333984.5</v>
          </cell>
          <cell r="K241">
            <v>36.151625178198636</v>
          </cell>
          <cell r="O241">
            <v>400000</v>
          </cell>
          <cell r="P241">
            <v>1</v>
          </cell>
        </row>
        <row r="242">
          <cell r="A242">
            <v>35179</v>
          </cell>
          <cell r="B242">
            <v>35184</v>
          </cell>
          <cell r="C242">
            <v>17000</v>
          </cell>
          <cell r="D242">
            <v>40</v>
          </cell>
          <cell r="E242">
            <v>680000</v>
          </cell>
          <cell r="F242">
            <v>680</v>
          </cell>
          <cell r="G242">
            <v>680680</v>
          </cell>
          <cell r="I242">
            <v>3013656</v>
          </cell>
          <cell r="J242">
            <v>109014664.5</v>
          </cell>
          <cell r="K242">
            <v>36.173559457350144</v>
          </cell>
          <cell r="O242">
            <v>680000</v>
          </cell>
          <cell r="P242">
            <v>1</v>
          </cell>
        </row>
        <row r="243">
          <cell r="A243">
            <v>35179</v>
          </cell>
          <cell r="B243">
            <v>35184</v>
          </cell>
          <cell r="C243">
            <v>3000</v>
          </cell>
          <cell r="D243">
            <v>40</v>
          </cell>
          <cell r="E243">
            <v>120000</v>
          </cell>
          <cell r="F243">
            <v>120</v>
          </cell>
          <cell r="G243">
            <v>120120</v>
          </cell>
          <cell r="I243">
            <v>3016656</v>
          </cell>
          <cell r="J243">
            <v>109134784.5</v>
          </cell>
          <cell r="K243">
            <v>36.177404549938743</v>
          </cell>
          <cell r="O243">
            <v>120000</v>
          </cell>
          <cell r="P243">
            <v>1</v>
          </cell>
        </row>
        <row r="244">
          <cell r="A244">
            <v>35180</v>
          </cell>
          <cell r="B244">
            <v>35185</v>
          </cell>
          <cell r="C244">
            <v>25000</v>
          </cell>
          <cell r="D244">
            <v>39.625</v>
          </cell>
          <cell r="E244">
            <v>990625</v>
          </cell>
          <cell r="F244">
            <v>1000</v>
          </cell>
          <cell r="G244">
            <v>991625</v>
          </cell>
          <cell r="I244">
            <v>3041656</v>
          </cell>
          <cell r="J244">
            <v>110126409.5</v>
          </cell>
          <cell r="K244">
            <v>36.206069818546212</v>
          </cell>
          <cell r="O244">
            <v>990625</v>
          </cell>
          <cell r="P244">
            <v>1</v>
          </cell>
        </row>
        <row r="245">
          <cell r="A245">
            <v>35185</v>
          </cell>
          <cell r="B245">
            <v>35188</v>
          </cell>
          <cell r="C245">
            <v>10000</v>
          </cell>
          <cell r="D245">
            <v>39.25</v>
          </cell>
          <cell r="E245">
            <v>392500</v>
          </cell>
          <cell r="F245">
            <v>400</v>
          </cell>
          <cell r="G245">
            <v>392900</v>
          </cell>
          <cell r="I245">
            <v>3051656</v>
          </cell>
          <cell r="J245">
            <v>110519309.5</v>
          </cell>
          <cell r="K245">
            <v>36.216175578112342</v>
          </cell>
          <cell r="O245">
            <v>392500</v>
          </cell>
          <cell r="P245">
            <v>1</v>
          </cell>
        </row>
        <row r="246">
          <cell r="A246">
            <v>35185</v>
          </cell>
          <cell r="B246">
            <v>35188</v>
          </cell>
          <cell r="C246">
            <v>10000</v>
          </cell>
          <cell r="D246">
            <v>38.875</v>
          </cell>
          <cell r="E246">
            <v>388750</v>
          </cell>
          <cell r="F246">
            <v>400</v>
          </cell>
          <cell r="G246">
            <v>389150</v>
          </cell>
          <cell r="I246">
            <v>3061656</v>
          </cell>
          <cell r="J246">
            <v>110908459.5</v>
          </cell>
          <cell r="K246">
            <v>36.224990495339775</v>
          </cell>
          <cell r="O246">
            <v>388750</v>
          </cell>
          <cell r="P246">
            <v>1</v>
          </cell>
        </row>
        <row r="247">
          <cell r="A247">
            <v>35185</v>
          </cell>
          <cell r="B247">
            <v>35188</v>
          </cell>
          <cell r="C247">
            <v>5000</v>
          </cell>
          <cell r="D247">
            <v>39.125</v>
          </cell>
          <cell r="E247">
            <v>195625</v>
          </cell>
          <cell r="F247">
            <v>200</v>
          </cell>
          <cell r="G247">
            <v>195825</v>
          </cell>
          <cell r="I247">
            <v>3066656</v>
          </cell>
          <cell r="J247">
            <v>111104284.5</v>
          </cell>
          <cell r="K247">
            <v>36.229784005770455</v>
          </cell>
          <cell r="O247">
            <v>195625</v>
          </cell>
          <cell r="P247">
            <v>1</v>
          </cell>
        </row>
        <row r="248">
          <cell r="A248">
            <v>35185</v>
          </cell>
          <cell r="B248">
            <v>35188</v>
          </cell>
          <cell r="C248">
            <v>25000</v>
          </cell>
          <cell r="D248">
            <v>39</v>
          </cell>
          <cell r="E248">
            <v>975000</v>
          </cell>
          <cell r="F248">
            <v>1000</v>
          </cell>
          <cell r="G248">
            <v>976000</v>
          </cell>
          <cell r="I248">
            <v>3091656</v>
          </cell>
          <cell r="J248">
            <v>112080284.5</v>
          </cell>
          <cell r="K248">
            <v>36.252508202723718</v>
          </cell>
          <cell r="O248">
            <v>975000</v>
          </cell>
          <cell r="P248">
            <v>1</v>
          </cell>
        </row>
        <row r="249">
          <cell r="A249">
            <v>35185</v>
          </cell>
          <cell r="B249">
            <v>35188</v>
          </cell>
          <cell r="C249">
            <v>50000</v>
          </cell>
          <cell r="D249">
            <v>38.875</v>
          </cell>
          <cell r="E249">
            <v>1943750</v>
          </cell>
          <cell r="F249">
            <v>2000</v>
          </cell>
          <cell r="G249">
            <v>1945750</v>
          </cell>
          <cell r="I249">
            <v>3141656</v>
          </cell>
          <cell r="J249">
            <v>114026034.5</v>
          </cell>
          <cell r="K249">
            <v>36.294882221350775</v>
          </cell>
          <cell r="O249">
            <v>1943750</v>
          </cell>
          <cell r="P249">
            <v>1</v>
          </cell>
        </row>
        <row r="250">
          <cell r="A250">
            <v>35186</v>
          </cell>
          <cell r="B250">
            <v>35191</v>
          </cell>
          <cell r="C250">
            <v>15000</v>
          </cell>
          <cell r="D250">
            <v>38.625</v>
          </cell>
          <cell r="E250">
            <v>579375</v>
          </cell>
          <cell r="F250">
            <v>600</v>
          </cell>
          <cell r="G250">
            <v>579975</v>
          </cell>
          <cell r="I250">
            <v>3156656</v>
          </cell>
          <cell r="J250">
            <v>114606009.5</v>
          </cell>
          <cell r="K250">
            <v>36.306144698693807</v>
          </cell>
          <cell r="O250">
            <v>579375</v>
          </cell>
          <cell r="P250">
            <v>1</v>
          </cell>
        </row>
        <row r="251">
          <cell r="A251">
            <v>35186</v>
          </cell>
          <cell r="B251">
            <v>35191</v>
          </cell>
          <cell r="C251">
            <v>35000</v>
          </cell>
          <cell r="D251">
            <v>38.5</v>
          </cell>
          <cell r="E251">
            <v>1347500</v>
          </cell>
          <cell r="F251">
            <v>1400</v>
          </cell>
          <cell r="G251">
            <v>1348900</v>
          </cell>
          <cell r="I251">
            <v>3191656</v>
          </cell>
          <cell r="J251">
            <v>115954909.5</v>
          </cell>
          <cell r="K251">
            <v>36.33064136611214</v>
          </cell>
          <cell r="O251">
            <v>1347500</v>
          </cell>
          <cell r="P251">
            <v>1</v>
          </cell>
        </row>
        <row r="252">
          <cell r="A252">
            <v>35187</v>
          </cell>
          <cell r="B252">
            <v>35192</v>
          </cell>
          <cell r="C252">
            <v>21700</v>
          </cell>
          <cell r="D252">
            <v>38.875</v>
          </cell>
          <cell r="E252">
            <v>843587.5</v>
          </cell>
          <cell r="F252">
            <v>868</v>
          </cell>
          <cell r="G252">
            <v>844455.5</v>
          </cell>
          <cell r="I252">
            <v>3213356</v>
          </cell>
          <cell r="J252">
            <v>116799365</v>
          </cell>
          <cell r="K252">
            <v>36.348093706392945</v>
          </cell>
          <cell r="O252">
            <v>843587.5</v>
          </cell>
          <cell r="P252">
            <v>1</v>
          </cell>
        </row>
        <row r="253">
          <cell r="A253">
            <v>35187</v>
          </cell>
          <cell r="B253">
            <v>35192</v>
          </cell>
          <cell r="C253">
            <v>18300</v>
          </cell>
          <cell r="D253">
            <v>39</v>
          </cell>
          <cell r="E253">
            <v>713700</v>
          </cell>
          <cell r="F253">
            <v>732</v>
          </cell>
          <cell r="G253">
            <v>714432</v>
          </cell>
          <cell r="I253">
            <v>3231656</v>
          </cell>
          <cell r="J253">
            <v>117513797</v>
          </cell>
          <cell r="K253">
            <v>36.363337248766577</v>
          </cell>
          <cell r="O253">
            <v>713700</v>
          </cell>
          <cell r="P253">
            <v>1</v>
          </cell>
        </row>
        <row r="254">
          <cell r="A254">
            <v>35187</v>
          </cell>
          <cell r="B254">
            <v>35192</v>
          </cell>
          <cell r="C254">
            <v>20000</v>
          </cell>
          <cell r="D254">
            <v>38.75</v>
          </cell>
          <cell r="E254">
            <v>775000</v>
          </cell>
          <cell r="F254">
            <v>800</v>
          </cell>
          <cell r="G254">
            <v>775800</v>
          </cell>
          <cell r="I254">
            <v>3251656</v>
          </cell>
          <cell r="J254">
            <v>118289597</v>
          </cell>
          <cell r="K254">
            <v>36.378262952784674</v>
          </cell>
          <cell r="O254">
            <v>775000</v>
          </cell>
          <cell r="P254">
            <v>1</v>
          </cell>
        </row>
        <row r="255">
          <cell r="A255">
            <v>35187</v>
          </cell>
          <cell r="B255">
            <v>35192</v>
          </cell>
          <cell r="C255">
            <v>40000</v>
          </cell>
          <cell r="D255">
            <v>38.625</v>
          </cell>
          <cell r="E255">
            <v>1545000</v>
          </cell>
          <cell r="F255">
            <v>1600</v>
          </cell>
          <cell r="G255">
            <v>1546600</v>
          </cell>
          <cell r="I255">
            <v>3291656</v>
          </cell>
          <cell r="J255">
            <v>119836197</v>
          </cell>
          <cell r="K255">
            <v>36.406051239862244</v>
          </cell>
          <cell r="O255">
            <v>1545000</v>
          </cell>
          <cell r="P255">
            <v>1</v>
          </cell>
        </row>
        <row r="256">
          <cell r="A256">
            <v>35188</v>
          </cell>
          <cell r="B256">
            <v>35193</v>
          </cell>
          <cell r="C256">
            <v>50000</v>
          </cell>
          <cell r="D256">
            <v>38.625</v>
          </cell>
          <cell r="E256">
            <v>1931250</v>
          </cell>
          <cell r="F256">
            <v>2000</v>
          </cell>
          <cell r="G256">
            <v>1933250</v>
          </cell>
          <cell r="I256">
            <v>3341656</v>
          </cell>
          <cell r="J256">
            <v>121769447</v>
          </cell>
          <cell r="K256">
            <v>36.439851079823896</v>
          </cell>
          <cell r="O256">
            <v>1931250</v>
          </cell>
          <cell r="P256">
            <v>1</v>
          </cell>
        </row>
        <row r="257">
          <cell r="A257">
            <v>35191</v>
          </cell>
          <cell r="B257">
            <v>35194</v>
          </cell>
          <cell r="C257">
            <v>15000</v>
          </cell>
          <cell r="D257">
            <v>38.375</v>
          </cell>
          <cell r="E257">
            <v>575625</v>
          </cell>
          <cell r="F257">
            <v>600</v>
          </cell>
          <cell r="G257">
            <v>576225</v>
          </cell>
          <cell r="I257">
            <v>3356656</v>
          </cell>
          <cell r="J257">
            <v>122345672</v>
          </cell>
          <cell r="K257">
            <v>36.448677493314776</v>
          </cell>
          <cell r="O257">
            <v>575625</v>
          </cell>
          <cell r="P257">
            <v>1</v>
          </cell>
        </row>
        <row r="258">
          <cell r="A258">
            <v>35191</v>
          </cell>
          <cell r="B258">
            <v>35194</v>
          </cell>
          <cell r="C258">
            <v>10000</v>
          </cell>
          <cell r="D258">
            <v>38.25</v>
          </cell>
          <cell r="E258">
            <v>382500</v>
          </cell>
          <cell r="F258">
            <v>400</v>
          </cell>
          <cell r="G258">
            <v>382900</v>
          </cell>
          <cell r="I258">
            <v>3366656</v>
          </cell>
          <cell r="J258">
            <v>122728572</v>
          </cell>
          <cell r="K258">
            <v>36.45414678541556</v>
          </cell>
          <cell r="O258">
            <v>382500</v>
          </cell>
          <cell r="P258">
            <v>1</v>
          </cell>
        </row>
        <row r="259">
          <cell r="A259">
            <v>35191</v>
          </cell>
          <cell r="B259">
            <v>35194</v>
          </cell>
          <cell r="C259">
            <v>25000</v>
          </cell>
          <cell r="D259">
            <v>38.625</v>
          </cell>
          <cell r="E259">
            <v>965625</v>
          </cell>
          <cell r="F259">
            <v>1000</v>
          </cell>
          <cell r="G259">
            <v>966625</v>
          </cell>
          <cell r="I259">
            <v>3391656</v>
          </cell>
          <cell r="J259">
            <v>123695197</v>
          </cell>
          <cell r="K259">
            <v>36.470443052007631</v>
          </cell>
          <cell r="O259">
            <v>965625</v>
          </cell>
          <cell r="P259">
            <v>1</v>
          </cell>
        </row>
        <row r="260">
          <cell r="A260">
            <v>35192</v>
          </cell>
          <cell r="B260">
            <v>35195</v>
          </cell>
          <cell r="C260">
            <v>10000</v>
          </cell>
          <cell r="D260">
            <v>38.375</v>
          </cell>
          <cell r="E260">
            <v>383750</v>
          </cell>
          <cell r="F260">
            <v>400</v>
          </cell>
          <cell r="G260">
            <v>384150</v>
          </cell>
          <cell r="I260">
            <v>3401656</v>
          </cell>
          <cell r="J260">
            <v>124079347</v>
          </cell>
          <cell r="K260">
            <v>36.476159552876602</v>
          </cell>
          <cell r="O260">
            <v>383750</v>
          </cell>
          <cell r="P260">
            <v>1</v>
          </cell>
        </row>
        <row r="261">
          <cell r="A261">
            <v>35192</v>
          </cell>
          <cell r="B261">
            <v>35195</v>
          </cell>
          <cell r="C261">
            <v>20000</v>
          </cell>
          <cell r="D261">
            <v>38.25</v>
          </cell>
          <cell r="E261">
            <v>765000</v>
          </cell>
          <cell r="F261">
            <v>800</v>
          </cell>
          <cell r="G261">
            <v>765800</v>
          </cell>
          <cell r="I261">
            <v>3421656</v>
          </cell>
          <cell r="J261">
            <v>124845147</v>
          </cell>
          <cell r="K261">
            <v>36.486761673295035</v>
          </cell>
          <cell r="O261">
            <v>765000</v>
          </cell>
          <cell r="P261">
            <v>1</v>
          </cell>
        </row>
        <row r="262">
          <cell r="A262">
            <v>35192</v>
          </cell>
          <cell r="B262">
            <v>35195</v>
          </cell>
          <cell r="C262">
            <v>10000</v>
          </cell>
          <cell r="D262">
            <v>38.125</v>
          </cell>
          <cell r="E262">
            <v>381250</v>
          </cell>
          <cell r="F262">
            <v>400</v>
          </cell>
          <cell r="G262">
            <v>381650</v>
          </cell>
          <cell r="I262">
            <v>3431656</v>
          </cell>
          <cell r="J262">
            <v>125226797</v>
          </cell>
          <cell r="K262">
            <v>36.49165213529561</v>
          </cell>
          <cell r="O262">
            <v>381250</v>
          </cell>
          <cell r="P262">
            <v>1</v>
          </cell>
        </row>
        <row r="263">
          <cell r="A263">
            <v>35192</v>
          </cell>
          <cell r="B263">
            <v>35195</v>
          </cell>
          <cell r="C263">
            <v>25000</v>
          </cell>
          <cell r="D263">
            <v>38</v>
          </cell>
          <cell r="E263">
            <v>950000</v>
          </cell>
          <cell r="F263">
            <v>1000</v>
          </cell>
          <cell r="G263">
            <v>951000</v>
          </cell>
          <cell r="I263">
            <v>3456656</v>
          </cell>
          <cell r="J263">
            <v>126177797</v>
          </cell>
          <cell r="K263">
            <v>36.502850442740034</v>
          </cell>
          <cell r="O263">
            <v>950000</v>
          </cell>
          <cell r="P263">
            <v>1</v>
          </cell>
        </row>
        <row r="264">
          <cell r="A264">
            <v>35193</v>
          </cell>
          <cell r="B264">
            <v>35198</v>
          </cell>
          <cell r="C264">
            <v>32500</v>
          </cell>
          <cell r="D264">
            <v>37.875</v>
          </cell>
          <cell r="E264">
            <v>1230937.5</v>
          </cell>
          <cell r="F264">
            <v>1300</v>
          </cell>
          <cell r="G264">
            <v>1232237.5</v>
          </cell>
          <cell r="I264">
            <v>3489156</v>
          </cell>
          <cell r="J264">
            <v>127410034.5</v>
          </cell>
          <cell r="K264">
            <v>36.516004013578069</v>
          </cell>
          <cell r="O264">
            <v>1230937.5</v>
          </cell>
          <cell r="P264">
            <v>1</v>
          </cell>
        </row>
        <row r="265">
          <cell r="A265">
            <v>35193</v>
          </cell>
          <cell r="B265">
            <v>35198</v>
          </cell>
          <cell r="C265">
            <v>7500</v>
          </cell>
          <cell r="D265">
            <v>38</v>
          </cell>
          <cell r="E265">
            <v>285000</v>
          </cell>
          <cell r="F265">
            <v>300</v>
          </cell>
          <cell r="G265">
            <v>285300</v>
          </cell>
          <cell r="I265">
            <v>3496656</v>
          </cell>
          <cell r="J265">
            <v>127695334.5</v>
          </cell>
          <cell r="K265">
            <v>36.519272842395708</v>
          </cell>
          <cell r="O265">
            <v>285000</v>
          </cell>
          <cell r="P265">
            <v>1</v>
          </cell>
        </row>
        <row r="266">
          <cell r="A266">
            <v>35193</v>
          </cell>
          <cell r="B266">
            <v>35198</v>
          </cell>
          <cell r="C266">
            <v>25000</v>
          </cell>
          <cell r="D266">
            <v>37.5</v>
          </cell>
          <cell r="E266">
            <v>937500</v>
          </cell>
          <cell r="F266">
            <v>1000</v>
          </cell>
          <cell r="G266">
            <v>938500</v>
          </cell>
          <cell r="I266">
            <v>3521656</v>
          </cell>
          <cell r="J266">
            <v>128633834.5</v>
          </cell>
          <cell r="K266">
            <v>36.526518916100834</v>
          </cell>
          <cell r="O266">
            <v>937500</v>
          </cell>
          <cell r="P266">
            <v>1</v>
          </cell>
        </row>
        <row r="267">
          <cell r="A267">
            <v>35198</v>
          </cell>
          <cell r="B267">
            <v>35201</v>
          </cell>
          <cell r="C267">
            <v>6500</v>
          </cell>
          <cell r="D267">
            <v>39.5</v>
          </cell>
          <cell r="E267">
            <v>256750</v>
          </cell>
          <cell r="F267">
            <v>260</v>
          </cell>
          <cell r="G267">
            <v>257010</v>
          </cell>
          <cell r="I267">
            <v>3528156</v>
          </cell>
          <cell r="J267">
            <v>128890844.5</v>
          </cell>
          <cell r="K267">
            <v>36.532070719095188</v>
          </cell>
          <cell r="O267">
            <v>256750</v>
          </cell>
          <cell r="P267">
            <v>1</v>
          </cell>
        </row>
        <row r="268">
          <cell r="A268">
            <v>35198</v>
          </cell>
          <cell r="B268">
            <v>35201</v>
          </cell>
          <cell r="C268">
            <v>14500</v>
          </cell>
          <cell r="D268">
            <v>39.625</v>
          </cell>
          <cell r="E268">
            <v>574562.5</v>
          </cell>
          <cell r="F268">
            <v>580</v>
          </cell>
          <cell r="G268">
            <v>575142.5</v>
          </cell>
          <cell r="I268">
            <v>3542656</v>
          </cell>
          <cell r="J268">
            <v>129465987</v>
          </cell>
          <cell r="K268">
            <v>36.544893718159486</v>
          </cell>
          <cell r="O268">
            <v>574562.5</v>
          </cell>
          <cell r="P268">
            <v>1</v>
          </cell>
        </row>
        <row r="269">
          <cell r="A269">
            <v>35198</v>
          </cell>
          <cell r="B269">
            <v>35201</v>
          </cell>
          <cell r="C269">
            <v>13100</v>
          </cell>
          <cell r="D269">
            <v>39.75</v>
          </cell>
          <cell r="E269">
            <v>520725</v>
          </cell>
          <cell r="F269">
            <v>524</v>
          </cell>
          <cell r="G269">
            <v>521249</v>
          </cell>
          <cell r="I269">
            <v>3555756</v>
          </cell>
          <cell r="J269">
            <v>129987236</v>
          </cell>
          <cell r="K269">
            <v>36.556849232624508</v>
          </cell>
          <cell r="O269">
            <v>520725</v>
          </cell>
          <cell r="P269">
            <v>1</v>
          </cell>
        </row>
        <row r="270">
          <cell r="A270">
            <v>35198</v>
          </cell>
          <cell r="B270">
            <v>35201</v>
          </cell>
          <cell r="C270">
            <v>5900</v>
          </cell>
          <cell r="D270">
            <v>39.375</v>
          </cell>
          <cell r="E270">
            <v>232312.5</v>
          </cell>
          <cell r="F270">
            <v>236</v>
          </cell>
          <cell r="G270">
            <v>232548.5</v>
          </cell>
          <cell r="I270">
            <v>3561656</v>
          </cell>
          <cell r="J270">
            <v>130219784.5</v>
          </cell>
          <cell r="K270">
            <v>36.561583853128994</v>
          </cell>
          <cell r="O270">
            <v>232312.5</v>
          </cell>
          <cell r="P270">
            <v>1</v>
          </cell>
        </row>
        <row r="271">
          <cell r="A271">
            <v>35199</v>
          </cell>
          <cell r="B271">
            <v>35202</v>
          </cell>
          <cell r="C271">
            <v>14300</v>
          </cell>
          <cell r="D271">
            <v>39.125</v>
          </cell>
          <cell r="E271">
            <v>559487.5</v>
          </cell>
          <cell r="F271">
            <v>572</v>
          </cell>
          <cell r="G271">
            <v>560059.5</v>
          </cell>
          <cell r="I271">
            <v>3575956</v>
          </cell>
          <cell r="J271">
            <v>130779844</v>
          </cell>
          <cell r="K271">
            <v>36.571994733715961</v>
          </cell>
          <cell r="O271">
            <v>559487.5</v>
          </cell>
          <cell r="P271">
            <v>1</v>
          </cell>
        </row>
        <row r="272">
          <cell r="A272">
            <v>35199</v>
          </cell>
          <cell r="B272">
            <v>35202</v>
          </cell>
          <cell r="C272">
            <v>25700</v>
          </cell>
          <cell r="D272">
            <v>39.25</v>
          </cell>
          <cell r="E272">
            <v>1008725</v>
          </cell>
          <cell r="F272">
            <v>1028</v>
          </cell>
          <cell r="G272">
            <v>1009753</v>
          </cell>
          <cell r="I272">
            <v>3601656</v>
          </cell>
          <cell r="J272">
            <v>131789597</v>
          </cell>
          <cell r="K272">
            <v>36.591389349787988</v>
          </cell>
          <cell r="O272">
            <v>1008725</v>
          </cell>
          <cell r="P272">
            <v>1</v>
          </cell>
        </row>
        <row r="273">
          <cell r="A273">
            <v>35200</v>
          </cell>
          <cell r="B273">
            <v>35205</v>
          </cell>
          <cell r="C273">
            <v>100</v>
          </cell>
          <cell r="D273">
            <v>39.875</v>
          </cell>
          <cell r="E273">
            <v>3987.5</v>
          </cell>
          <cell r="F273">
            <v>4</v>
          </cell>
          <cell r="G273">
            <v>3991.5</v>
          </cell>
          <cell r="I273">
            <v>3601756</v>
          </cell>
          <cell r="J273">
            <v>131793588.5</v>
          </cell>
          <cell r="K273">
            <v>36.591481627295131</v>
          </cell>
          <cell r="O273">
            <v>3987.5</v>
          </cell>
          <cell r="P273">
            <v>1</v>
          </cell>
        </row>
        <row r="274">
          <cell r="A274">
            <v>35200</v>
          </cell>
          <cell r="B274">
            <v>35205</v>
          </cell>
          <cell r="C274">
            <v>19900</v>
          </cell>
          <cell r="D274">
            <v>40</v>
          </cell>
          <cell r="E274">
            <v>796000</v>
          </cell>
          <cell r="F274">
            <v>796</v>
          </cell>
          <cell r="G274">
            <v>796796</v>
          </cell>
          <cell r="I274">
            <v>3621656</v>
          </cell>
          <cell r="J274">
            <v>132590384.5</v>
          </cell>
          <cell r="K274">
            <v>36.610430283825963</v>
          </cell>
          <cell r="O274">
            <v>796000</v>
          </cell>
          <cell r="P274">
            <v>1</v>
          </cell>
        </row>
        <row r="275">
          <cell r="A275">
            <v>35200</v>
          </cell>
          <cell r="B275">
            <v>35205</v>
          </cell>
          <cell r="C275">
            <v>20000</v>
          </cell>
          <cell r="D275">
            <v>40.125</v>
          </cell>
          <cell r="E275">
            <v>802500</v>
          </cell>
          <cell r="F275">
            <v>800</v>
          </cell>
          <cell r="G275">
            <v>803300</v>
          </cell>
          <cell r="I275">
            <v>3641656</v>
          </cell>
          <cell r="J275">
            <v>133393684.5</v>
          </cell>
          <cell r="K275">
            <v>36.629952005351413</v>
          </cell>
          <cell r="O275">
            <v>802500</v>
          </cell>
          <cell r="P275">
            <v>1</v>
          </cell>
        </row>
        <row r="276">
          <cell r="A276">
            <v>35214</v>
          </cell>
          <cell r="B276">
            <v>35219</v>
          </cell>
          <cell r="C276">
            <v>5000</v>
          </cell>
          <cell r="D276">
            <v>42.375</v>
          </cell>
          <cell r="E276">
            <v>211875</v>
          </cell>
          <cell r="F276">
            <v>200</v>
          </cell>
          <cell r="G276">
            <v>212075</v>
          </cell>
          <cell r="I276">
            <v>3646656</v>
          </cell>
          <cell r="J276">
            <v>133605759.5</v>
          </cell>
          <cell r="K276">
            <v>36.637883995638745</v>
          </cell>
          <cell r="O276">
            <v>211875</v>
          </cell>
          <cell r="P276">
            <v>1</v>
          </cell>
        </row>
        <row r="277">
          <cell r="A277">
            <v>35214</v>
          </cell>
          <cell r="B277">
            <v>35219</v>
          </cell>
          <cell r="C277">
            <v>10000</v>
          </cell>
          <cell r="D277">
            <v>41.674999999999997</v>
          </cell>
          <cell r="E277">
            <v>416750</v>
          </cell>
          <cell r="F277">
            <v>400</v>
          </cell>
          <cell r="G277">
            <v>417150</v>
          </cell>
          <cell r="I277">
            <v>3656656</v>
          </cell>
          <cell r="J277">
            <v>134022909.5</v>
          </cell>
          <cell r="K277">
            <v>36.651768583098878</v>
          </cell>
          <cell r="O277">
            <v>416750</v>
          </cell>
          <cell r="P277">
            <v>1</v>
          </cell>
        </row>
        <row r="278">
          <cell r="A278">
            <v>35215</v>
          </cell>
          <cell r="B278">
            <v>35220</v>
          </cell>
          <cell r="C278">
            <v>2500</v>
          </cell>
          <cell r="D278">
            <v>40.625</v>
          </cell>
          <cell r="E278">
            <v>101562.5</v>
          </cell>
          <cell r="F278">
            <v>100</v>
          </cell>
          <cell r="G278">
            <v>101662.5</v>
          </cell>
          <cell r="I278">
            <v>3659156</v>
          </cell>
          <cell r="J278">
            <v>134124572</v>
          </cell>
          <cell r="K278">
            <v>36.654510493676682</v>
          </cell>
          <cell r="O278">
            <v>101562.5</v>
          </cell>
          <cell r="P278">
            <v>1</v>
          </cell>
        </row>
        <row r="279">
          <cell r="A279">
            <v>35215</v>
          </cell>
          <cell r="B279">
            <v>35220</v>
          </cell>
          <cell r="C279">
            <v>8000</v>
          </cell>
          <cell r="D279">
            <v>40.5</v>
          </cell>
          <cell r="E279">
            <v>324000</v>
          </cell>
          <cell r="F279">
            <v>320</v>
          </cell>
          <cell r="G279">
            <v>324320</v>
          </cell>
          <cell r="I279">
            <v>3667156</v>
          </cell>
          <cell r="J279">
            <v>134448892</v>
          </cell>
          <cell r="K279">
            <v>36.66298679412602</v>
          </cell>
          <cell r="O279">
            <v>324000</v>
          </cell>
          <cell r="P279">
            <v>1</v>
          </cell>
        </row>
        <row r="280">
          <cell r="A280">
            <v>35215</v>
          </cell>
          <cell r="B280">
            <v>35220</v>
          </cell>
          <cell r="C280">
            <v>8500</v>
          </cell>
          <cell r="D280">
            <v>40.75</v>
          </cell>
          <cell r="E280">
            <v>346375</v>
          </cell>
          <cell r="F280">
            <v>340</v>
          </cell>
          <cell r="G280">
            <v>346715</v>
          </cell>
          <cell r="I280">
            <v>3675656</v>
          </cell>
          <cell r="J280">
            <v>134795607</v>
          </cell>
          <cell r="K280">
            <v>36.67253056325184</v>
          </cell>
          <cell r="O280">
            <v>346375</v>
          </cell>
          <cell r="P280">
            <v>1</v>
          </cell>
        </row>
        <row r="281">
          <cell r="A281">
            <v>35215</v>
          </cell>
          <cell r="B281">
            <v>35220</v>
          </cell>
          <cell r="C281">
            <v>1000</v>
          </cell>
          <cell r="D281">
            <v>40.875</v>
          </cell>
          <cell r="E281">
            <v>40875</v>
          </cell>
          <cell r="F281">
            <v>40</v>
          </cell>
          <cell r="G281">
            <v>40915</v>
          </cell>
          <cell r="I281">
            <v>3676656</v>
          </cell>
          <cell r="J281">
            <v>134836522</v>
          </cell>
          <cell r="K281">
            <v>36.673684456745477</v>
          </cell>
          <cell r="O281">
            <v>40875</v>
          </cell>
          <cell r="P281">
            <v>1</v>
          </cell>
        </row>
        <row r="282">
          <cell r="A282">
            <v>35216</v>
          </cell>
          <cell r="B282">
            <v>35221</v>
          </cell>
          <cell r="C282">
            <v>4000</v>
          </cell>
          <cell r="D282">
            <v>41.125</v>
          </cell>
          <cell r="E282">
            <v>164500</v>
          </cell>
          <cell r="F282">
            <v>160</v>
          </cell>
          <cell r="G282">
            <v>164660</v>
          </cell>
          <cell r="I282">
            <v>3680656</v>
          </cell>
          <cell r="J282">
            <v>135001182</v>
          </cell>
          <cell r="K282">
            <v>36.678565451376059</v>
          </cell>
          <cell r="O282">
            <v>164500</v>
          </cell>
          <cell r="P282">
            <v>1</v>
          </cell>
        </row>
        <row r="283">
          <cell r="A283">
            <v>35216</v>
          </cell>
          <cell r="B283">
            <v>35221</v>
          </cell>
          <cell r="C283">
            <v>2000</v>
          </cell>
          <cell r="D283">
            <v>41.25</v>
          </cell>
          <cell r="E283">
            <v>82500</v>
          </cell>
          <cell r="F283">
            <v>80</v>
          </cell>
          <cell r="G283">
            <v>82580</v>
          </cell>
          <cell r="I283">
            <v>3682656</v>
          </cell>
          <cell r="J283">
            <v>135083762</v>
          </cell>
          <cell r="K283">
            <v>36.681069858276203</v>
          </cell>
          <cell r="O283">
            <v>82500</v>
          </cell>
          <cell r="P283">
            <v>1</v>
          </cell>
        </row>
        <row r="284">
          <cell r="A284">
            <v>35216</v>
          </cell>
          <cell r="B284">
            <v>35221</v>
          </cell>
          <cell r="C284">
            <v>7000</v>
          </cell>
          <cell r="D284">
            <v>41.375</v>
          </cell>
          <cell r="E284">
            <v>289625</v>
          </cell>
          <cell r="F284">
            <v>280</v>
          </cell>
          <cell r="G284">
            <v>289905</v>
          </cell>
          <cell r="I284">
            <v>3689656</v>
          </cell>
          <cell r="J284">
            <v>135373667</v>
          </cell>
          <cell r="K284">
            <v>36.690051050829673</v>
          </cell>
          <cell r="O284">
            <v>289625</v>
          </cell>
          <cell r="P284">
            <v>1</v>
          </cell>
        </row>
        <row r="285">
          <cell r="A285">
            <v>35216</v>
          </cell>
          <cell r="B285">
            <v>35221</v>
          </cell>
          <cell r="C285">
            <v>5800</v>
          </cell>
          <cell r="D285">
            <v>41.5</v>
          </cell>
          <cell r="E285">
            <v>240700</v>
          </cell>
          <cell r="F285">
            <v>232</v>
          </cell>
          <cell r="G285">
            <v>240932</v>
          </cell>
          <cell r="I285">
            <v>3695456</v>
          </cell>
          <cell r="J285">
            <v>135614599</v>
          </cell>
          <cell r="K285">
            <v>36.697663021830053</v>
          </cell>
          <cell r="O285">
            <v>240700</v>
          </cell>
          <cell r="P285">
            <v>1</v>
          </cell>
        </row>
        <row r="286">
          <cell r="A286">
            <v>35216</v>
          </cell>
          <cell r="B286">
            <v>35221</v>
          </cell>
          <cell r="C286">
            <v>1200</v>
          </cell>
          <cell r="D286">
            <v>41.75</v>
          </cell>
          <cell r="E286">
            <v>50100</v>
          </cell>
          <cell r="F286">
            <v>48</v>
          </cell>
          <cell r="G286">
            <v>50148</v>
          </cell>
          <cell r="I286">
            <v>3696656</v>
          </cell>
          <cell r="J286">
            <v>135664747</v>
          </cell>
          <cell r="K286">
            <v>36.699316084591047</v>
          </cell>
          <cell r="O286">
            <v>50100</v>
          </cell>
          <cell r="P286">
            <v>1</v>
          </cell>
        </row>
        <row r="287">
          <cell r="A287">
            <v>35219</v>
          </cell>
          <cell r="B287">
            <v>35222</v>
          </cell>
          <cell r="C287">
            <v>1000</v>
          </cell>
          <cell r="D287">
            <v>42.25</v>
          </cell>
          <cell r="E287">
            <v>42250</v>
          </cell>
          <cell r="F287">
            <v>40</v>
          </cell>
          <cell r="G287">
            <v>42290</v>
          </cell>
          <cell r="I287">
            <v>3697656</v>
          </cell>
          <cell r="J287">
            <v>135707037</v>
          </cell>
          <cell r="K287">
            <v>36.700828038086833</v>
          </cell>
          <cell r="O287">
            <v>42250</v>
          </cell>
          <cell r="P287">
            <v>1</v>
          </cell>
        </row>
        <row r="288">
          <cell r="A288">
            <v>35219</v>
          </cell>
          <cell r="B288">
            <v>35222</v>
          </cell>
          <cell r="C288">
            <v>7000</v>
          </cell>
          <cell r="D288">
            <v>42.625</v>
          </cell>
          <cell r="E288">
            <v>298375</v>
          </cell>
          <cell r="F288">
            <v>280</v>
          </cell>
          <cell r="G288">
            <v>298655</v>
          </cell>
          <cell r="I288">
            <v>3704656</v>
          </cell>
          <cell r="J288">
            <v>136005692</v>
          </cell>
          <cell r="K288">
            <v>36.712097425509953</v>
          </cell>
          <cell r="O288">
            <v>298375</v>
          </cell>
          <cell r="P288">
            <v>1</v>
          </cell>
        </row>
        <row r="289">
          <cell r="A289">
            <v>35219</v>
          </cell>
          <cell r="B289">
            <v>35222</v>
          </cell>
          <cell r="C289">
            <v>3000</v>
          </cell>
          <cell r="D289">
            <v>42.75</v>
          </cell>
          <cell r="E289">
            <v>128250</v>
          </cell>
          <cell r="F289">
            <v>120</v>
          </cell>
          <cell r="G289">
            <v>128370</v>
          </cell>
          <cell r="I289">
            <v>3707656</v>
          </cell>
          <cell r="J289">
            <v>136134062</v>
          </cell>
          <cell r="K289">
            <v>36.717015278655843</v>
          </cell>
          <cell r="O289">
            <v>128250</v>
          </cell>
          <cell r="P289">
            <v>1</v>
          </cell>
        </row>
        <row r="290">
          <cell r="A290">
            <v>35219</v>
          </cell>
          <cell r="B290">
            <v>35222</v>
          </cell>
          <cell r="C290">
            <v>4000</v>
          </cell>
          <cell r="D290">
            <v>42.5</v>
          </cell>
          <cell r="E290">
            <v>170000</v>
          </cell>
          <cell r="F290">
            <v>160</v>
          </cell>
          <cell r="G290">
            <v>170160</v>
          </cell>
          <cell r="I290">
            <v>3711656</v>
          </cell>
          <cell r="J290">
            <v>136304222</v>
          </cell>
          <cell r="K290">
            <v>36.723290628226323</v>
          </cell>
          <cell r="O290">
            <v>170000</v>
          </cell>
          <cell r="P290">
            <v>1</v>
          </cell>
        </row>
        <row r="291">
          <cell r="A291">
            <v>35222</v>
          </cell>
          <cell r="B291">
            <v>35227</v>
          </cell>
          <cell r="C291">
            <v>8500</v>
          </cell>
          <cell r="D291">
            <v>45.75</v>
          </cell>
          <cell r="E291">
            <v>388875</v>
          </cell>
          <cell r="F291">
            <v>340</v>
          </cell>
          <cell r="G291">
            <v>389215</v>
          </cell>
          <cell r="I291">
            <v>3720156</v>
          </cell>
          <cell r="J291">
            <v>136693437</v>
          </cell>
          <cell r="K291">
            <v>36.744006702944716</v>
          </cell>
          <cell r="O291">
            <v>388875</v>
          </cell>
          <cell r="P291">
            <v>1</v>
          </cell>
        </row>
        <row r="292">
          <cell r="A292">
            <v>35222</v>
          </cell>
          <cell r="B292">
            <v>35227</v>
          </cell>
          <cell r="C292">
            <v>1500</v>
          </cell>
          <cell r="D292">
            <v>45.625</v>
          </cell>
          <cell r="E292">
            <v>68437.5</v>
          </cell>
          <cell r="F292">
            <v>60</v>
          </cell>
          <cell r="G292">
            <v>68497.5</v>
          </cell>
          <cell r="I292">
            <v>3721656</v>
          </cell>
          <cell r="J292">
            <v>136761934.5</v>
          </cell>
          <cell r="K292">
            <v>36.747602277050859</v>
          </cell>
          <cell r="O292">
            <v>68437.5</v>
          </cell>
          <cell r="P292">
            <v>1</v>
          </cell>
        </row>
        <row r="293">
          <cell r="A293">
            <v>35223</v>
          </cell>
          <cell r="B293">
            <v>35228</v>
          </cell>
          <cell r="C293">
            <v>10000</v>
          </cell>
          <cell r="D293">
            <v>44.625</v>
          </cell>
          <cell r="E293">
            <v>446250</v>
          </cell>
          <cell r="F293">
            <v>400</v>
          </cell>
          <cell r="G293">
            <v>446650</v>
          </cell>
          <cell r="I293">
            <v>3731656</v>
          </cell>
          <cell r="J293">
            <v>137208584.5</v>
          </cell>
          <cell r="K293">
            <v>36.768819124806789</v>
          </cell>
          <cell r="O293">
            <v>446250</v>
          </cell>
          <cell r="P293">
            <v>1</v>
          </cell>
        </row>
        <row r="294">
          <cell r="A294">
            <v>35223</v>
          </cell>
          <cell r="B294">
            <v>35228</v>
          </cell>
          <cell r="C294">
            <v>10000</v>
          </cell>
          <cell r="D294">
            <v>44.5</v>
          </cell>
          <cell r="E294">
            <v>445000</v>
          </cell>
          <cell r="F294">
            <v>400</v>
          </cell>
          <cell r="G294">
            <v>445400</v>
          </cell>
          <cell r="I294">
            <v>3741656</v>
          </cell>
          <cell r="J294">
            <v>137653984.5</v>
          </cell>
          <cell r="K294">
            <v>36.789588487022861</v>
          </cell>
          <cell r="O294">
            <v>445000</v>
          </cell>
          <cell r="P294">
            <v>1</v>
          </cell>
        </row>
        <row r="295">
          <cell r="A295">
            <v>35226</v>
          </cell>
          <cell r="B295">
            <v>35229</v>
          </cell>
          <cell r="C295">
            <v>2000</v>
          </cell>
          <cell r="D295">
            <v>44.625</v>
          </cell>
          <cell r="E295">
            <v>89250</v>
          </cell>
          <cell r="F295">
            <v>80</v>
          </cell>
          <cell r="G295">
            <v>89330</v>
          </cell>
          <cell r="I295">
            <v>3743656</v>
          </cell>
          <cell r="J295">
            <v>137743314.5</v>
          </cell>
          <cell r="K295">
            <v>36.793795824188976</v>
          </cell>
          <cell r="O295">
            <v>89250</v>
          </cell>
          <cell r="P295">
            <v>1</v>
          </cell>
        </row>
        <row r="296">
          <cell r="A296">
            <v>35226</v>
          </cell>
          <cell r="B296">
            <v>35229</v>
          </cell>
          <cell r="C296">
            <v>13000</v>
          </cell>
          <cell r="D296">
            <v>44.25</v>
          </cell>
          <cell r="E296">
            <v>575250</v>
          </cell>
          <cell r="F296">
            <v>520</v>
          </cell>
          <cell r="G296">
            <v>575770</v>
          </cell>
          <cell r="I296">
            <v>3756656</v>
          </cell>
          <cell r="J296">
            <v>138319084.5</v>
          </cell>
          <cell r="K296">
            <v>36.819736622144802</v>
          </cell>
          <cell r="O296">
            <v>575250</v>
          </cell>
          <cell r="P296">
            <v>1</v>
          </cell>
        </row>
        <row r="297">
          <cell r="A297">
            <v>35227</v>
          </cell>
          <cell r="B297">
            <v>35230</v>
          </cell>
          <cell r="C297">
            <v>5000</v>
          </cell>
          <cell r="D297">
            <v>44.5</v>
          </cell>
          <cell r="E297">
            <v>222500</v>
          </cell>
          <cell r="F297">
            <v>200</v>
          </cell>
          <cell r="G297">
            <v>222700</v>
          </cell>
          <cell r="I297">
            <v>3761656</v>
          </cell>
          <cell r="J297">
            <v>138541784.5</v>
          </cell>
          <cell r="K297">
            <v>36.829998410274627</v>
          </cell>
          <cell r="O297">
            <v>222500</v>
          </cell>
          <cell r="P297">
            <v>1</v>
          </cell>
        </row>
        <row r="298">
          <cell r="A298">
            <v>35227</v>
          </cell>
          <cell r="B298">
            <v>35230</v>
          </cell>
          <cell r="C298">
            <v>4000</v>
          </cell>
          <cell r="D298">
            <v>44.625</v>
          </cell>
          <cell r="E298">
            <v>178500</v>
          </cell>
          <cell r="F298">
            <v>160</v>
          </cell>
          <cell r="G298">
            <v>178660</v>
          </cell>
          <cell r="I298">
            <v>3765656</v>
          </cell>
          <cell r="J298">
            <v>138720444.5</v>
          </cell>
          <cell r="K298">
            <v>36.838320999050367</v>
          </cell>
          <cell r="O298">
            <v>178500</v>
          </cell>
          <cell r="P298">
            <v>1</v>
          </cell>
        </row>
        <row r="299">
          <cell r="A299">
            <v>35227</v>
          </cell>
          <cell r="B299">
            <v>35230</v>
          </cell>
          <cell r="C299">
            <v>2000</v>
          </cell>
          <cell r="D299">
            <v>44.375</v>
          </cell>
          <cell r="E299">
            <v>88750</v>
          </cell>
          <cell r="F299">
            <v>80</v>
          </cell>
          <cell r="G299">
            <v>88830</v>
          </cell>
          <cell r="I299">
            <v>3767656</v>
          </cell>
          <cell r="J299">
            <v>138809274.5</v>
          </cell>
          <cell r="K299">
            <v>36.842342958061991</v>
          </cell>
          <cell r="O299">
            <v>88750</v>
          </cell>
          <cell r="P299">
            <v>1</v>
          </cell>
        </row>
        <row r="300">
          <cell r="A300">
            <v>35227</v>
          </cell>
          <cell r="B300">
            <v>35230</v>
          </cell>
          <cell r="C300">
            <v>4000</v>
          </cell>
          <cell r="D300">
            <v>43.875</v>
          </cell>
          <cell r="E300">
            <v>175500</v>
          </cell>
          <cell r="F300">
            <v>160</v>
          </cell>
          <cell r="G300">
            <v>175660</v>
          </cell>
          <cell r="I300">
            <v>3771656</v>
          </cell>
          <cell r="J300">
            <v>138984934.5</v>
          </cell>
          <cell r="K300">
            <v>36.849843808661234</v>
          </cell>
          <cell r="O300">
            <v>175500</v>
          </cell>
          <cell r="P300">
            <v>1</v>
          </cell>
        </row>
        <row r="301">
          <cell r="A301">
            <v>35228</v>
          </cell>
          <cell r="B301">
            <v>35233</v>
          </cell>
          <cell r="C301">
            <v>2000</v>
          </cell>
          <cell r="D301">
            <v>44</v>
          </cell>
          <cell r="E301">
            <v>88000</v>
          </cell>
          <cell r="F301">
            <v>80</v>
          </cell>
          <cell r="G301">
            <v>88080</v>
          </cell>
          <cell r="I301">
            <v>3773656</v>
          </cell>
          <cell r="J301">
            <v>139073014.5</v>
          </cell>
          <cell r="K301">
            <v>36.853654519648849</v>
          </cell>
          <cell r="O301">
            <v>88000</v>
          </cell>
          <cell r="P301">
            <v>1</v>
          </cell>
        </row>
        <row r="302">
          <cell r="A302">
            <v>35228</v>
          </cell>
          <cell r="B302">
            <v>35233</v>
          </cell>
          <cell r="C302">
            <v>1000</v>
          </cell>
          <cell r="D302">
            <v>44.125</v>
          </cell>
          <cell r="E302">
            <v>44125</v>
          </cell>
          <cell r="F302">
            <v>40</v>
          </cell>
          <cell r="G302">
            <v>44165</v>
          </cell>
          <cell r="I302">
            <v>3774656</v>
          </cell>
          <cell r="J302">
            <v>139117179.5</v>
          </cell>
          <cell r="K302">
            <v>36.855591476415334</v>
          </cell>
          <cell r="O302">
            <v>44125</v>
          </cell>
          <cell r="P302">
            <v>1</v>
          </cell>
        </row>
        <row r="303">
          <cell r="A303">
            <v>35228</v>
          </cell>
          <cell r="B303">
            <v>35233</v>
          </cell>
          <cell r="C303">
            <v>4000</v>
          </cell>
          <cell r="D303">
            <v>43.75</v>
          </cell>
          <cell r="E303">
            <v>175000</v>
          </cell>
          <cell r="F303">
            <v>160</v>
          </cell>
          <cell r="G303">
            <v>175160</v>
          </cell>
          <cell r="I303">
            <v>3778656</v>
          </cell>
          <cell r="J303">
            <v>139292339.5</v>
          </cell>
          <cell r="K303">
            <v>36.862932084847102</v>
          </cell>
          <cell r="O303">
            <v>175000</v>
          </cell>
          <cell r="P303">
            <v>1</v>
          </cell>
        </row>
        <row r="304">
          <cell r="A304">
            <v>35228</v>
          </cell>
          <cell r="B304">
            <v>35233</v>
          </cell>
          <cell r="C304">
            <v>1500</v>
          </cell>
          <cell r="D304">
            <v>43.625</v>
          </cell>
          <cell r="E304">
            <v>65437.5</v>
          </cell>
          <cell r="F304">
            <v>60</v>
          </cell>
          <cell r="G304">
            <v>65497.5</v>
          </cell>
          <cell r="I304">
            <v>3780156</v>
          </cell>
          <cell r="J304">
            <v>139357837</v>
          </cell>
          <cell r="K304">
            <v>36.865631206754429</v>
          </cell>
          <cell r="O304">
            <v>65437.5</v>
          </cell>
          <cell r="P304">
            <v>1</v>
          </cell>
        </row>
        <row r="305">
          <cell r="A305">
            <v>35228</v>
          </cell>
          <cell r="B305">
            <v>35233</v>
          </cell>
          <cell r="C305">
            <v>1500</v>
          </cell>
          <cell r="D305">
            <v>43.5</v>
          </cell>
          <cell r="E305">
            <v>65250</v>
          </cell>
          <cell r="F305">
            <v>60</v>
          </cell>
          <cell r="G305">
            <v>65310</v>
          </cell>
          <cell r="I305">
            <v>3781656</v>
          </cell>
          <cell r="J305">
            <v>139423147</v>
          </cell>
          <cell r="K305">
            <v>36.868278605986369</v>
          </cell>
          <cell r="O305">
            <v>65250</v>
          </cell>
          <cell r="P305">
            <v>1</v>
          </cell>
        </row>
        <row r="306">
          <cell r="A306">
            <v>35229</v>
          </cell>
          <cell r="B306">
            <v>35234</v>
          </cell>
          <cell r="C306">
            <v>5000</v>
          </cell>
          <cell r="D306">
            <v>43.75</v>
          </cell>
          <cell r="E306">
            <v>218750</v>
          </cell>
          <cell r="F306">
            <v>200</v>
          </cell>
          <cell r="G306">
            <v>218950</v>
          </cell>
          <cell r="I306">
            <v>3786656</v>
          </cell>
          <cell r="J306">
            <v>139642097</v>
          </cell>
          <cell r="K306">
            <v>36.877418228642895</v>
          </cell>
          <cell r="O306">
            <v>218750</v>
          </cell>
          <cell r="P306">
            <v>1</v>
          </cell>
        </row>
        <row r="307">
          <cell r="A307">
            <v>35229</v>
          </cell>
          <cell r="B307">
            <v>35234</v>
          </cell>
          <cell r="C307">
            <v>15000</v>
          </cell>
          <cell r="D307">
            <v>43.625</v>
          </cell>
          <cell r="E307">
            <v>654375</v>
          </cell>
          <cell r="F307">
            <v>600</v>
          </cell>
          <cell r="G307">
            <v>654975</v>
          </cell>
          <cell r="I307">
            <v>3801656</v>
          </cell>
          <cell r="J307">
            <v>140297072</v>
          </cell>
          <cell r="K307">
            <v>36.904199643523768</v>
          </cell>
          <cell r="O307">
            <v>654375</v>
          </cell>
          <cell r="P307">
            <v>1</v>
          </cell>
        </row>
        <row r="308">
          <cell r="A308">
            <v>35230</v>
          </cell>
          <cell r="B308">
            <v>35235</v>
          </cell>
          <cell r="C308">
            <v>1000</v>
          </cell>
          <cell r="D308">
            <v>43.625</v>
          </cell>
          <cell r="E308">
            <v>43625</v>
          </cell>
          <cell r="F308">
            <v>40</v>
          </cell>
          <cell r="G308">
            <v>43665</v>
          </cell>
          <cell r="I308">
            <v>3802656</v>
          </cell>
          <cell r="J308">
            <v>140340737</v>
          </cell>
          <cell r="K308">
            <v>36.905977558843084</v>
          </cell>
          <cell r="O308">
            <v>43625</v>
          </cell>
          <cell r="P308">
            <v>1</v>
          </cell>
        </row>
        <row r="309">
          <cell r="A309">
            <v>35230</v>
          </cell>
          <cell r="B309">
            <v>35235</v>
          </cell>
          <cell r="C309">
            <v>4000</v>
          </cell>
          <cell r="D309">
            <v>43.875</v>
          </cell>
          <cell r="E309">
            <v>175500</v>
          </cell>
          <cell r="F309">
            <v>160</v>
          </cell>
          <cell r="G309">
            <v>175660</v>
          </cell>
          <cell r="I309">
            <v>3806656</v>
          </cell>
          <cell r="J309">
            <v>140516397</v>
          </cell>
          <cell r="K309">
            <v>36.913342576791806</v>
          </cell>
          <cell r="O309">
            <v>175500</v>
          </cell>
          <cell r="P309">
            <v>1</v>
          </cell>
        </row>
        <row r="310">
          <cell r="A310">
            <v>35230</v>
          </cell>
          <cell r="B310">
            <v>35235</v>
          </cell>
          <cell r="C310">
            <v>10000</v>
          </cell>
          <cell r="D310">
            <v>43.75</v>
          </cell>
          <cell r="E310">
            <v>437500</v>
          </cell>
          <cell r="F310">
            <v>400</v>
          </cell>
          <cell r="G310">
            <v>437900</v>
          </cell>
          <cell r="I310">
            <v>3816656</v>
          </cell>
          <cell r="J310">
            <v>140954297</v>
          </cell>
          <cell r="K310">
            <v>36.931360070176616</v>
          </cell>
          <cell r="O310">
            <v>437500</v>
          </cell>
          <cell r="P310">
            <v>1</v>
          </cell>
        </row>
        <row r="311">
          <cell r="A311">
            <v>35233</v>
          </cell>
          <cell r="B311">
            <v>35236</v>
          </cell>
          <cell r="C311">
            <v>3000</v>
          </cell>
          <cell r="D311">
            <v>43.25</v>
          </cell>
          <cell r="E311">
            <v>129750</v>
          </cell>
          <cell r="F311">
            <v>120</v>
          </cell>
          <cell r="G311">
            <v>129870</v>
          </cell>
          <cell r="I311">
            <v>3819656</v>
          </cell>
          <cell r="J311">
            <v>141084167</v>
          </cell>
          <cell r="K311">
            <v>36.936354216191198</v>
          </cell>
          <cell r="O311">
            <v>129750</v>
          </cell>
          <cell r="P311">
            <v>1</v>
          </cell>
        </row>
        <row r="312">
          <cell r="A312">
            <v>35233</v>
          </cell>
          <cell r="B312">
            <v>35236</v>
          </cell>
          <cell r="C312">
            <v>9000</v>
          </cell>
          <cell r="D312">
            <v>43.375</v>
          </cell>
          <cell r="E312">
            <v>390375</v>
          </cell>
          <cell r="F312">
            <v>360</v>
          </cell>
          <cell r="G312">
            <v>390735</v>
          </cell>
          <cell r="I312">
            <v>3828656</v>
          </cell>
          <cell r="J312">
            <v>141474902</v>
          </cell>
          <cell r="K312">
            <v>36.951583532184664</v>
          </cell>
          <cell r="O312">
            <v>390375</v>
          </cell>
          <cell r="P312">
            <v>1</v>
          </cell>
        </row>
        <row r="313">
          <cell r="A313">
            <v>35233</v>
          </cell>
          <cell r="B313">
            <v>35236</v>
          </cell>
          <cell r="C313">
            <v>3000</v>
          </cell>
          <cell r="D313">
            <v>43.5</v>
          </cell>
          <cell r="E313">
            <v>130500</v>
          </cell>
          <cell r="F313">
            <v>120</v>
          </cell>
          <cell r="G313">
            <v>130620</v>
          </cell>
          <cell r="I313">
            <v>3831656</v>
          </cell>
          <cell r="J313">
            <v>141605522</v>
          </cell>
          <cell r="K313">
            <v>36.956741941343374</v>
          </cell>
          <cell r="O313">
            <v>130500</v>
          </cell>
          <cell r="P313">
            <v>1</v>
          </cell>
        </row>
        <row r="314">
          <cell r="A314">
            <v>35233</v>
          </cell>
          <cell r="B314">
            <v>35236</v>
          </cell>
          <cell r="C314">
            <v>1000</v>
          </cell>
          <cell r="D314">
            <v>43.625</v>
          </cell>
          <cell r="E314">
            <v>43625</v>
          </cell>
          <cell r="F314">
            <v>40</v>
          </cell>
          <cell r="G314">
            <v>43665</v>
          </cell>
          <cell r="I314">
            <v>3832656</v>
          </cell>
          <cell r="J314">
            <v>141649187</v>
          </cell>
          <cell r="K314">
            <v>36.958492230975075</v>
          </cell>
          <cell r="O314">
            <v>43625</v>
          </cell>
          <cell r="P314">
            <v>1</v>
          </cell>
        </row>
        <row r="315">
          <cell r="A315">
            <v>35233</v>
          </cell>
          <cell r="B315">
            <v>35236</v>
          </cell>
          <cell r="C315">
            <v>9000</v>
          </cell>
          <cell r="D315">
            <v>43.75</v>
          </cell>
          <cell r="E315">
            <v>393750</v>
          </cell>
          <cell r="F315">
            <v>360</v>
          </cell>
          <cell r="G315">
            <v>394110</v>
          </cell>
          <cell r="I315">
            <v>3841656</v>
          </cell>
          <cell r="J315">
            <v>142043297</v>
          </cell>
          <cell r="K315">
            <v>36.974496675392068</v>
          </cell>
          <cell r="O315">
            <v>393750</v>
          </cell>
          <cell r="P315">
            <v>1</v>
          </cell>
        </row>
        <row r="316">
          <cell r="A316">
            <v>35234</v>
          </cell>
          <cell r="B316">
            <v>35237</v>
          </cell>
          <cell r="C316">
            <v>3000</v>
          </cell>
          <cell r="D316">
            <v>44</v>
          </cell>
          <cell r="E316">
            <v>132000</v>
          </cell>
          <cell r="F316">
            <v>120</v>
          </cell>
          <cell r="G316">
            <v>132120</v>
          </cell>
          <cell r="I316">
            <v>3844656</v>
          </cell>
          <cell r="J316">
            <v>142175417</v>
          </cell>
          <cell r="K316">
            <v>36.980009915061324</v>
          </cell>
          <cell r="O316">
            <v>132000</v>
          </cell>
          <cell r="P316">
            <v>1</v>
          </cell>
        </row>
        <row r="317">
          <cell r="A317">
            <v>35234</v>
          </cell>
          <cell r="B317">
            <v>35237</v>
          </cell>
          <cell r="C317">
            <v>5000</v>
          </cell>
          <cell r="D317">
            <v>43.25</v>
          </cell>
          <cell r="E317">
            <v>216250</v>
          </cell>
          <cell r="F317">
            <v>200</v>
          </cell>
          <cell r="G317">
            <v>216450</v>
          </cell>
          <cell r="I317">
            <v>3849656</v>
          </cell>
          <cell r="J317">
            <v>142391867</v>
          </cell>
          <cell r="K317">
            <v>36.98820543965487</v>
          </cell>
          <cell r="O317">
            <v>216250</v>
          </cell>
          <cell r="P317">
            <v>1</v>
          </cell>
        </row>
        <row r="318">
          <cell r="A318">
            <v>35234</v>
          </cell>
          <cell r="B318">
            <v>35237</v>
          </cell>
          <cell r="C318">
            <v>8000</v>
          </cell>
          <cell r="D318">
            <v>43.375</v>
          </cell>
          <cell r="E318">
            <v>347000</v>
          </cell>
          <cell r="F318">
            <v>320</v>
          </cell>
          <cell r="G318">
            <v>347320</v>
          </cell>
          <cell r="I318">
            <v>3857656</v>
          </cell>
          <cell r="J318">
            <v>142739187</v>
          </cell>
          <cell r="K318">
            <v>37.001533314530896</v>
          </cell>
          <cell r="O318">
            <v>347000</v>
          </cell>
          <cell r="P318">
            <v>1</v>
          </cell>
        </row>
        <row r="319">
          <cell r="A319">
            <v>35234</v>
          </cell>
          <cell r="B319">
            <v>35237</v>
          </cell>
          <cell r="C319">
            <v>4000</v>
          </cell>
          <cell r="D319">
            <v>43.875</v>
          </cell>
          <cell r="E319">
            <v>175500</v>
          </cell>
          <cell r="F319">
            <v>160</v>
          </cell>
          <cell r="G319">
            <v>175660</v>
          </cell>
          <cell r="I319">
            <v>3861656</v>
          </cell>
          <cell r="J319">
            <v>142914847</v>
          </cell>
          <cell r="K319">
            <v>37.008694456471524</v>
          </cell>
          <cell r="O319">
            <v>175500</v>
          </cell>
          <cell r="P319">
            <v>1</v>
          </cell>
        </row>
        <row r="320">
          <cell r="A320">
            <v>35235</v>
          </cell>
          <cell r="B320">
            <v>35240</v>
          </cell>
          <cell r="C320">
            <v>4500</v>
          </cell>
          <cell r="D320">
            <v>43.75</v>
          </cell>
          <cell r="E320">
            <v>196875</v>
          </cell>
          <cell r="F320">
            <v>180</v>
          </cell>
          <cell r="G320">
            <v>197055</v>
          </cell>
          <cell r="I320">
            <v>3866156</v>
          </cell>
          <cell r="J320">
            <v>143111902</v>
          </cell>
          <cell r="K320">
            <v>37.016587535526241</v>
          </cell>
          <cell r="O320">
            <v>196875</v>
          </cell>
          <cell r="P320">
            <v>1</v>
          </cell>
        </row>
        <row r="321">
          <cell r="A321">
            <v>35235</v>
          </cell>
          <cell r="B321">
            <v>35240</v>
          </cell>
          <cell r="C321">
            <v>2000</v>
          </cell>
          <cell r="D321">
            <v>43.5</v>
          </cell>
          <cell r="E321">
            <v>87000</v>
          </cell>
          <cell r="F321">
            <v>80</v>
          </cell>
          <cell r="G321">
            <v>87080</v>
          </cell>
          <cell r="I321">
            <v>3868156</v>
          </cell>
          <cell r="J321">
            <v>143198982</v>
          </cell>
          <cell r="K321">
            <v>37.019960415246956</v>
          </cell>
          <cell r="O321">
            <v>87000</v>
          </cell>
          <cell r="P321">
            <v>1</v>
          </cell>
        </row>
        <row r="322">
          <cell r="A322">
            <v>35235</v>
          </cell>
          <cell r="B322">
            <v>35240</v>
          </cell>
          <cell r="C322">
            <v>9500</v>
          </cell>
          <cell r="D322">
            <v>43.875</v>
          </cell>
          <cell r="E322">
            <v>416812.5</v>
          </cell>
          <cell r="F322">
            <v>380</v>
          </cell>
          <cell r="G322">
            <v>417192.5</v>
          </cell>
          <cell r="I322">
            <v>3877656</v>
          </cell>
          <cell r="J322">
            <v>143616174.5</v>
          </cell>
          <cell r="K322">
            <v>37.03685280489038</v>
          </cell>
          <cell r="O322">
            <v>416812.5</v>
          </cell>
          <cell r="P322">
            <v>1</v>
          </cell>
        </row>
        <row r="323">
          <cell r="A323">
            <v>35235</v>
          </cell>
          <cell r="B323">
            <v>35240</v>
          </cell>
          <cell r="C323">
            <v>3000</v>
          </cell>
          <cell r="D323">
            <v>44.125</v>
          </cell>
          <cell r="E323">
            <v>132375</v>
          </cell>
          <cell r="F323">
            <v>120</v>
          </cell>
          <cell r="G323">
            <v>132495</v>
          </cell>
          <cell r="I323">
            <v>3880656</v>
          </cell>
          <cell r="J323">
            <v>143748669.5</v>
          </cell>
          <cell r="K323">
            <v>37.042363327231271</v>
          </cell>
          <cell r="O323">
            <v>132375</v>
          </cell>
          <cell r="P323">
            <v>1</v>
          </cell>
        </row>
        <row r="324">
          <cell r="A324">
            <v>35235</v>
          </cell>
          <cell r="B324">
            <v>35240</v>
          </cell>
          <cell r="C324">
            <v>6000</v>
          </cell>
          <cell r="D324">
            <v>44</v>
          </cell>
          <cell r="E324">
            <v>264000</v>
          </cell>
          <cell r="F324">
            <v>240</v>
          </cell>
          <cell r="G324">
            <v>264240</v>
          </cell>
          <cell r="I324">
            <v>3886656</v>
          </cell>
          <cell r="J324">
            <v>144012909.5</v>
          </cell>
          <cell r="K324">
            <v>37.053165883474122</v>
          </cell>
          <cell r="O324">
            <v>264000</v>
          </cell>
          <cell r="P324">
            <v>1</v>
          </cell>
        </row>
        <row r="325">
          <cell r="A325">
            <v>35236</v>
          </cell>
          <cell r="B325">
            <v>35241</v>
          </cell>
          <cell r="C325">
            <v>2000</v>
          </cell>
          <cell r="D325">
            <v>43.625</v>
          </cell>
          <cell r="E325">
            <v>87250</v>
          </cell>
          <cell r="F325">
            <v>80</v>
          </cell>
          <cell r="G325">
            <v>87330</v>
          </cell>
          <cell r="I325">
            <v>3888656</v>
          </cell>
          <cell r="J325">
            <v>144100239.5</v>
          </cell>
          <cell r="K325">
            <v>37.056566458951373</v>
          </cell>
          <cell r="O325">
            <v>87250</v>
          </cell>
          <cell r="P325">
            <v>1</v>
          </cell>
        </row>
        <row r="326">
          <cell r="A326">
            <v>35236</v>
          </cell>
          <cell r="B326">
            <v>35241</v>
          </cell>
          <cell r="C326">
            <v>1000</v>
          </cell>
          <cell r="D326">
            <v>43.75</v>
          </cell>
          <cell r="E326">
            <v>43750</v>
          </cell>
          <cell r="F326">
            <v>40</v>
          </cell>
          <cell r="G326">
            <v>43790</v>
          </cell>
          <cell r="I326">
            <v>3889656</v>
          </cell>
          <cell r="J326">
            <v>144144029.5</v>
          </cell>
          <cell r="K326">
            <v>37.058297571816119</v>
          </cell>
          <cell r="O326">
            <v>43750</v>
          </cell>
          <cell r="P326">
            <v>1</v>
          </cell>
        </row>
        <row r="327">
          <cell r="A327">
            <v>35236</v>
          </cell>
          <cell r="B327">
            <v>35241</v>
          </cell>
          <cell r="C327">
            <v>7000</v>
          </cell>
          <cell r="D327">
            <v>43.5</v>
          </cell>
          <cell r="E327">
            <v>304500</v>
          </cell>
          <cell r="F327">
            <v>280</v>
          </cell>
          <cell r="G327">
            <v>304780</v>
          </cell>
          <cell r="I327">
            <v>3896656</v>
          </cell>
          <cell r="J327">
            <v>144448809.5</v>
          </cell>
          <cell r="K327">
            <v>37.069941380506776</v>
          </cell>
          <cell r="O327">
            <v>304500</v>
          </cell>
          <cell r="P327">
            <v>1</v>
          </cell>
        </row>
        <row r="328">
          <cell r="A328">
            <v>35236</v>
          </cell>
          <cell r="B328">
            <v>35241</v>
          </cell>
          <cell r="C328">
            <v>5000</v>
          </cell>
          <cell r="D328">
            <v>43.375</v>
          </cell>
          <cell r="E328">
            <v>216875</v>
          </cell>
          <cell r="F328">
            <v>200</v>
          </cell>
          <cell r="G328">
            <v>217075</v>
          </cell>
          <cell r="I328">
            <v>3901656</v>
          </cell>
          <cell r="J328">
            <v>144665884.5</v>
          </cell>
          <cell r="K328">
            <v>37.078072618395879</v>
          </cell>
          <cell r="O328">
            <v>216875</v>
          </cell>
          <cell r="P328">
            <v>1</v>
          </cell>
        </row>
        <row r="329">
          <cell r="A329">
            <v>35240</v>
          </cell>
          <cell r="B329">
            <v>35243</v>
          </cell>
          <cell r="C329">
            <v>2000</v>
          </cell>
          <cell r="D329">
            <v>43.75</v>
          </cell>
          <cell r="E329">
            <v>87500</v>
          </cell>
          <cell r="F329">
            <v>80</v>
          </cell>
          <cell r="G329">
            <v>87580</v>
          </cell>
          <cell r="I329">
            <v>3903656</v>
          </cell>
          <cell r="J329">
            <v>144753464.5</v>
          </cell>
          <cell r="K329">
            <v>37.081511408792167</v>
          </cell>
          <cell r="O329">
            <v>87500</v>
          </cell>
          <cell r="P329">
            <v>1</v>
          </cell>
        </row>
        <row r="330">
          <cell r="A330">
            <v>35240</v>
          </cell>
          <cell r="B330">
            <v>35243</v>
          </cell>
          <cell r="C330">
            <v>8000</v>
          </cell>
          <cell r="D330">
            <v>43.875</v>
          </cell>
          <cell r="E330">
            <v>351000</v>
          </cell>
          <cell r="F330">
            <v>320</v>
          </cell>
          <cell r="G330">
            <v>351320</v>
          </cell>
          <cell r="I330">
            <v>3911656</v>
          </cell>
          <cell r="J330">
            <v>145104784.5</v>
          </cell>
          <cell r="K330">
            <v>37.09548705203116</v>
          </cell>
          <cell r="O330">
            <v>351000</v>
          </cell>
          <cell r="P330">
            <v>1</v>
          </cell>
        </row>
        <row r="331">
          <cell r="A331">
            <v>35240</v>
          </cell>
          <cell r="B331">
            <v>35243</v>
          </cell>
          <cell r="C331">
            <v>6000</v>
          </cell>
          <cell r="D331">
            <v>44</v>
          </cell>
          <cell r="E331">
            <v>264000</v>
          </cell>
          <cell r="F331">
            <v>240</v>
          </cell>
          <cell r="G331">
            <v>264240</v>
          </cell>
          <cell r="I331">
            <v>3917656</v>
          </cell>
          <cell r="J331">
            <v>145369024.5</v>
          </cell>
          <cell r="K331">
            <v>37.106122768308396</v>
          </cell>
          <cell r="O331">
            <v>264000</v>
          </cell>
          <cell r="P331">
            <v>1</v>
          </cell>
        </row>
        <row r="332">
          <cell r="A332">
            <v>35240</v>
          </cell>
          <cell r="B332">
            <v>35243</v>
          </cell>
          <cell r="C332">
            <v>4000</v>
          </cell>
          <cell r="D332">
            <v>44.125</v>
          </cell>
          <cell r="E332">
            <v>176500</v>
          </cell>
          <cell r="F332">
            <v>160</v>
          </cell>
          <cell r="G332">
            <v>176660</v>
          </cell>
          <cell r="I332">
            <v>3921656</v>
          </cell>
          <cell r="J332">
            <v>145545684.5</v>
          </cell>
          <cell r="K332">
            <v>37.113322662671074</v>
          </cell>
          <cell r="O332">
            <v>176500</v>
          </cell>
          <cell r="P332">
            <v>1</v>
          </cell>
        </row>
        <row r="333">
          <cell r="A333">
            <v>35241</v>
          </cell>
          <cell r="B333">
            <v>35244</v>
          </cell>
          <cell r="C333">
            <v>6000</v>
          </cell>
          <cell r="D333">
            <v>44.75</v>
          </cell>
          <cell r="E333">
            <v>268500</v>
          </cell>
          <cell r="F333">
            <v>240</v>
          </cell>
          <cell r="G333">
            <v>268740</v>
          </cell>
          <cell r="I333">
            <v>3927656</v>
          </cell>
          <cell r="J333">
            <v>145814424.5</v>
          </cell>
          <cell r="K333">
            <v>37.125049775234899</v>
          </cell>
          <cell r="O333">
            <v>268500</v>
          </cell>
          <cell r="P333">
            <v>1</v>
          </cell>
        </row>
        <row r="334">
          <cell r="A334">
            <v>35241</v>
          </cell>
          <cell r="B334">
            <v>35244</v>
          </cell>
          <cell r="C334">
            <v>2000</v>
          </cell>
          <cell r="D334">
            <v>44.5</v>
          </cell>
          <cell r="E334">
            <v>89000</v>
          </cell>
          <cell r="F334">
            <v>80</v>
          </cell>
          <cell r="G334">
            <v>89080</v>
          </cell>
          <cell r="I334">
            <v>3929656</v>
          </cell>
          <cell r="J334">
            <v>145903504.5</v>
          </cell>
          <cell r="K334">
            <v>37.128823617130863</v>
          </cell>
          <cell r="O334">
            <v>89000</v>
          </cell>
          <cell r="P334">
            <v>1</v>
          </cell>
        </row>
        <row r="335">
          <cell r="A335">
            <v>35241</v>
          </cell>
          <cell r="B335">
            <v>35244</v>
          </cell>
          <cell r="C335">
            <v>12000</v>
          </cell>
          <cell r="D335">
            <v>44.625</v>
          </cell>
          <cell r="E335">
            <v>535500</v>
          </cell>
          <cell r="F335">
            <v>480</v>
          </cell>
          <cell r="G335">
            <v>535980</v>
          </cell>
          <cell r="I335">
            <v>3941656</v>
          </cell>
          <cell r="J335">
            <v>146439484.5</v>
          </cell>
          <cell r="K335">
            <v>37.151766795478856</v>
          </cell>
          <cell r="O335">
            <v>535500</v>
          </cell>
          <cell r="P335">
            <v>1</v>
          </cell>
        </row>
        <row r="336">
          <cell r="A336">
            <v>35242</v>
          </cell>
          <cell r="B336">
            <v>35247</v>
          </cell>
          <cell r="C336">
            <v>6000</v>
          </cell>
          <cell r="D336">
            <v>44.375</v>
          </cell>
          <cell r="E336">
            <v>266250</v>
          </cell>
          <cell r="F336">
            <v>240</v>
          </cell>
          <cell r="G336">
            <v>266490</v>
          </cell>
          <cell r="I336">
            <v>3947656</v>
          </cell>
          <cell r="J336">
            <v>146705974.5</v>
          </cell>
          <cell r="K336">
            <v>37.162806105699183</v>
          </cell>
          <cell r="O336">
            <v>266250</v>
          </cell>
          <cell r="P336">
            <v>1</v>
          </cell>
        </row>
        <row r="337">
          <cell r="A337">
            <v>35242</v>
          </cell>
          <cell r="B337">
            <v>35247</v>
          </cell>
          <cell r="C337">
            <v>12000</v>
          </cell>
          <cell r="D337">
            <v>44.25</v>
          </cell>
          <cell r="E337">
            <v>531000</v>
          </cell>
          <cell r="F337">
            <v>480</v>
          </cell>
          <cell r="G337">
            <v>531480</v>
          </cell>
          <cell r="I337">
            <v>3959656</v>
          </cell>
          <cell r="J337">
            <v>147237454.5</v>
          </cell>
          <cell r="K337">
            <v>37.184405539269065</v>
          </cell>
          <cell r="O337">
            <v>531000</v>
          </cell>
          <cell r="P337">
            <v>1</v>
          </cell>
        </row>
        <row r="338">
          <cell r="A338">
            <v>35242</v>
          </cell>
          <cell r="B338">
            <v>35247</v>
          </cell>
          <cell r="C338">
            <v>2000</v>
          </cell>
          <cell r="D338">
            <v>44.125</v>
          </cell>
          <cell r="E338">
            <v>88250</v>
          </cell>
          <cell r="F338">
            <v>80</v>
          </cell>
          <cell r="G338">
            <v>88330</v>
          </cell>
          <cell r="I338">
            <v>3961656</v>
          </cell>
          <cell r="J338">
            <v>147325784.5</v>
          </cell>
          <cell r="K338">
            <v>37.187929618321228</v>
          </cell>
          <cell r="O338">
            <v>88250</v>
          </cell>
          <cell r="P338">
            <v>1</v>
          </cell>
        </row>
        <row r="339">
          <cell r="A339">
            <v>35243</v>
          </cell>
          <cell r="B339">
            <v>35248</v>
          </cell>
          <cell r="C339">
            <v>12000</v>
          </cell>
          <cell r="D339">
            <v>44.25</v>
          </cell>
          <cell r="E339">
            <v>531000</v>
          </cell>
          <cell r="F339">
            <v>480</v>
          </cell>
          <cell r="G339">
            <v>531480</v>
          </cell>
          <cell r="I339">
            <v>3973656</v>
          </cell>
          <cell r="J339">
            <v>147857264.5</v>
          </cell>
          <cell r="K339">
            <v>37.209377082465117</v>
          </cell>
          <cell r="O339">
            <v>531000</v>
          </cell>
          <cell r="P339">
            <v>1</v>
          </cell>
        </row>
        <row r="340">
          <cell r="A340">
            <v>35243</v>
          </cell>
          <cell r="B340">
            <v>35248</v>
          </cell>
          <cell r="C340">
            <v>2000</v>
          </cell>
          <cell r="D340">
            <v>44</v>
          </cell>
          <cell r="E340">
            <v>88000</v>
          </cell>
          <cell r="F340">
            <v>80</v>
          </cell>
          <cell r="G340">
            <v>88080</v>
          </cell>
          <cell r="I340">
            <v>3975656</v>
          </cell>
          <cell r="J340">
            <v>147945344.5</v>
          </cell>
          <cell r="K340">
            <v>37.212813306785094</v>
          </cell>
          <cell r="O340">
            <v>88000</v>
          </cell>
          <cell r="P340">
            <v>1</v>
          </cell>
        </row>
        <row r="341">
          <cell r="A341">
            <v>35243</v>
          </cell>
          <cell r="B341">
            <v>35248</v>
          </cell>
          <cell r="C341">
            <v>3600</v>
          </cell>
          <cell r="D341">
            <v>44.5</v>
          </cell>
          <cell r="E341">
            <v>160200</v>
          </cell>
          <cell r="F341">
            <v>144</v>
          </cell>
          <cell r="G341">
            <v>160344</v>
          </cell>
          <cell r="I341">
            <v>3979256</v>
          </cell>
          <cell r="J341">
            <v>148105688.5</v>
          </cell>
          <cell r="K341">
            <v>37.219442152000276</v>
          </cell>
          <cell r="O341">
            <v>160200</v>
          </cell>
          <cell r="P341">
            <v>1</v>
          </cell>
        </row>
        <row r="342">
          <cell r="A342">
            <v>35243</v>
          </cell>
          <cell r="B342">
            <v>35248</v>
          </cell>
          <cell r="C342">
            <v>2400</v>
          </cell>
          <cell r="D342">
            <v>44.625</v>
          </cell>
          <cell r="E342">
            <v>107100</v>
          </cell>
          <cell r="F342">
            <v>96</v>
          </cell>
          <cell r="G342">
            <v>107196</v>
          </cell>
          <cell r="I342">
            <v>3981656</v>
          </cell>
          <cell r="J342">
            <v>148212884.5</v>
          </cell>
          <cell r="K342">
            <v>37.223930068293193</v>
          </cell>
          <cell r="O342">
            <v>107100</v>
          </cell>
          <cell r="P342">
            <v>1</v>
          </cell>
        </row>
        <row r="343">
          <cell r="A343">
            <v>35244</v>
          </cell>
          <cell r="B343">
            <v>35249</v>
          </cell>
          <cell r="C343">
            <v>500</v>
          </cell>
          <cell r="D343">
            <v>45.25</v>
          </cell>
          <cell r="E343">
            <v>22625</v>
          </cell>
          <cell r="F343">
            <v>20</v>
          </cell>
          <cell r="G343">
            <v>22645</v>
          </cell>
          <cell r="I343">
            <v>3982156</v>
          </cell>
          <cell r="J343">
            <v>148235529.5</v>
          </cell>
          <cell r="K343">
            <v>37.224942845031684</v>
          </cell>
          <cell r="O343">
            <v>22625</v>
          </cell>
          <cell r="P343">
            <v>1</v>
          </cell>
        </row>
        <row r="344">
          <cell r="A344">
            <v>35244</v>
          </cell>
          <cell r="B344">
            <v>35249</v>
          </cell>
          <cell r="C344">
            <v>3500</v>
          </cell>
          <cell r="D344">
            <v>45.375</v>
          </cell>
          <cell r="E344">
            <v>158812.5</v>
          </cell>
          <cell r="F344">
            <v>140</v>
          </cell>
          <cell r="G344">
            <v>158952.5</v>
          </cell>
          <cell r="I344">
            <v>3985656</v>
          </cell>
          <cell r="J344">
            <v>148394482</v>
          </cell>
          <cell r="K344">
            <v>37.232134935880069</v>
          </cell>
          <cell r="O344">
            <v>158812.5</v>
          </cell>
          <cell r="P344">
            <v>1</v>
          </cell>
        </row>
        <row r="345">
          <cell r="A345">
            <v>35244</v>
          </cell>
          <cell r="B345">
            <v>35249</v>
          </cell>
          <cell r="C345">
            <v>2000</v>
          </cell>
          <cell r="D345">
            <v>45.5</v>
          </cell>
          <cell r="E345">
            <v>91000</v>
          </cell>
          <cell r="F345">
            <v>80</v>
          </cell>
          <cell r="G345">
            <v>91080</v>
          </cell>
          <cell r="I345">
            <v>3987656</v>
          </cell>
          <cell r="J345">
            <v>148485562</v>
          </cell>
          <cell r="K345">
            <v>37.23630172712992</v>
          </cell>
          <cell r="O345">
            <v>91000</v>
          </cell>
          <cell r="P345">
            <v>1</v>
          </cell>
        </row>
        <row r="346">
          <cell r="A346">
            <v>35244</v>
          </cell>
          <cell r="B346">
            <v>35249</v>
          </cell>
          <cell r="C346">
            <v>7000</v>
          </cell>
          <cell r="D346">
            <v>45.75</v>
          </cell>
          <cell r="E346">
            <v>320250</v>
          </cell>
          <cell r="F346">
            <v>280</v>
          </cell>
          <cell r="G346">
            <v>320530</v>
          </cell>
          <cell r="I346">
            <v>3994656</v>
          </cell>
          <cell r="J346">
            <v>148806092</v>
          </cell>
          <cell r="K346">
            <v>37.251290724407809</v>
          </cell>
          <cell r="O346">
            <v>320250</v>
          </cell>
          <cell r="P346">
            <v>1</v>
          </cell>
        </row>
        <row r="347">
          <cell r="A347">
            <v>35248</v>
          </cell>
          <cell r="B347">
            <v>35254</v>
          </cell>
          <cell r="C347">
            <v>4000</v>
          </cell>
          <cell r="D347">
            <v>46.375</v>
          </cell>
          <cell r="E347">
            <v>185500</v>
          </cell>
          <cell r="F347">
            <v>160</v>
          </cell>
          <cell r="G347">
            <v>185660</v>
          </cell>
          <cell r="I347">
            <v>3998656</v>
          </cell>
          <cell r="J347">
            <v>148991752</v>
          </cell>
          <cell r="K347">
            <v>37.26045751372461</v>
          </cell>
          <cell r="O347">
            <v>185500</v>
          </cell>
          <cell r="P347">
            <v>1</v>
          </cell>
        </row>
        <row r="348">
          <cell r="A348">
            <v>35248</v>
          </cell>
          <cell r="B348">
            <v>35254</v>
          </cell>
          <cell r="C348">
            <v>6000</v>
          </cell>
          <cell r="D348">
            <v>46.625</v>
          </cell>
          <cell r="E348">
            <v>279750</v>
          </cell>
          <cell r="F348">
            <v>240</v>
          </cell>
          <cell r="G348">
            <v>279990</v>
          </cell>
          <cell r="I348">
            <v>4004656</v>
          </cell>
          <cell r="J348">
            <v>149271742</v>
          </cell>
          <cell r="K348">
            <v>37.274547926213884</v>
          </cell>
          <cell r="O348">
            <v>279750</v>
          </cell>
          <cell r="P348">
            <v>1</v>
          </cell>
        </row>
        <row r="349">
          <cell r="A349">
            <v>35249</v>
          </cell>
          <cell r="B349">
            <v>35255</v>
          </cell>
          <cell r="C349">
            <v>3000</v>
          </cell>
          <cell r="D349">
            <v>45.75</v>
          </cell>
          <cell r="E349">
            <v>137250</v>
          </cell>
          <cell r="F349">
            <v>120</v>
          </cell>
          <cell r="G349">
            <v>137370</v>
          </cell>
          <cell r="I349">
            <v>4007656</v>
          </cell>
          <cell r="J349">
            <v>149409112</v>
          </cell>
          <cell r="K349">
            <v>37.280922314689683</v>
          </cell>
          <cell r="O349">
            <v>137250</v>
          </cell>
          <cell r="P349">
            <v>1</v>
          </cell>
        </row>
        <row r="350">
          <cell r="A350">
            <v>35249</v>
          </cell>
          <cell r="B350">
            <v>35255</v>
          </cell>
          <cell r="C350">
            <v>1000</v>
          </cell>
          <cell r="D350">
            <v>45.75</v>
          </cell>
          <cell r="E350">
            <v>45750</v>
          </cell>
          <cell r="F350">
            <v>40</v>
          </cell>
          <cell r="G350">
            <v>45790</v>
          </cell>
          <cell r="I350">
            <v>4008656</v>
          </cell>
          <cell r="J350">
            <v>149454902</v>
          </cell>
          <cell r="K350">
            <v>37.283044990640256</v>
          </cell>
          <cell r="O350">
            <v>45750</v>
          </cell>
          <cell r="P350">
            <v>1</v>
          </cell>
        </row>
        <row r="351">
          <cell r="A351">
            <v>35249</v>
          </cell>
          <cell r="B351">
            <v>35255</v>
          </cell>
          <cell r="C351">
            <v>6000</v>
          </cell>
          <cell r="D351">
            <v>45.75</v>
          </cell>
          <cell r="E351">
            <v>274500</v>
          </cell>
          <cell r="F351">
            <v>240</v>
          </cell>
          <cell r="G351">
            <v>274740</v>
          </cell>
          <cell r="I351">
            <v>4014656</v>
          </cell>
          <cell r="J351">
            <v>149729642</v>
          </cell>
          <cell r="K351">
            <v>37.295758839611665</v>
          </cell>
          <cell r="O351">
            <v>274500</v>
          </cell>
          <cell r="P351">
            <v>1</v>
          </cell>
        </row>
        <row r="352">
          <cell r="A352">
            <v>35251</v>
          </cell>
          <cell r="B352">
            <v>35256</v>
          </cell>
          <cell r="C352">
            <v>3000</v>
          </cell>
          <cell r="D352">
            <v>44.875</v>
          </cell>
          <cell r="E352">
            <v>134625</v>
          </cell>
          <cell r="F352">
            <v>120</v>
          </cell>
          <cell r="G352">
            <v>134745</v>
          </cell>
          <cell r="I352">
            <v>4017656</v>
          </cell>
          <cell r="J352">
            <v>149864387</v>
          </cell>
          <cell r="K352">
            <v>37.301448157831331</v>
          </cell>
          <cell r="O352">
            <v>134625</v>
          </cell>
          <cell r="P352">
            <v>1</v>
          </cell>
        </row>
        <row r="353">
          <cell r="A353">
            <v>35251</v>
          </cell>
          <cell r="B353">
            <v>35256</v>
          </cell>
          <cell r="C353">
            <v>7000</v>
          </cell>
          <cell r="D353">
            <v>44.75</v>
          </cell>
          <cell r="E353">
            <v>313250</v>
          </cell>
          <cell r="F353">
            <v>280</v>
          </cell>
          <cell r="G353">
            <v>313530</v>
          </cell>
          <cell r="I353">
            <v>4024656</v>
          </cell>
          <cell r="J353">
            <v>150177917</v>
          </cell>
          <cell r="K353">
            <v>37.314472839417832</v>
          </cell>
          <cell r="O353">
            <v>313250</v>
          </cell>
          <cell r="P353">
            <v>1</v>
          </cell>
        </row>
        <row r="354">
          <cell r="A354">
            <v>35251</v>
          </cell>
          <cell r="B354">
            <v>35256</v>
          </cell>
          <cell r="C354">
            <v>4000</v>
          </cell>
          <cell r="D354">
            <v>44.625</v>
          </cell>
          <cell r="E354">
            <v>178500</v>
          </cell>
          <cell r="F354">
            <v>160</v>
          </cell>
          <cell r="G354">
            <v>178660</v>
          </cell>
          <cell r="I354">
            <v>4028656</v>
          </cell>
          <cell r="J354">
            <v>150356577</v>
          </cell>
          <cell r="K354">
            <v>37.321771081968777</v>
          </cell>
          <cell r="O354">
            <v>178500</v>
          </cell>
          <cell r="P354">
            <v>1</v>
          </cell>
        </row>
        <row r="355">
          <cell r="A355">
            <v>35251</v>
          </cell>
          <cell r="B355">
            <v>35256</v>
          </cell>
          <cell r="C355">
            <v>6000</v>
          </cell>
          <cell r="D355">
            <v>44.5</v>
          </cell>
          <cell r="E355">
            <v>267000</v>
          </cell>
          <cell r="F355">
            <v>240</v>
          </cell>
          <cell r="G355">
            <v>267240</v>
          </cell>
          <cell r="I355">
            <v>4034656</v>
          </cell>
          <cell r="J355">
            <v>150623817</v>
          </cell>
          <cell r="K355">
            <v>37.332505423015</v>
          </cell>
          <cell r="O355">
            <v>267000</v>
          </cell>
          <cell r="P355">
            <v>1</v>
          </cell>
        </row>
        <row r="356">
          <cell r="A356">
            <v>35254</v>
          </cell>
          <cell r="B356">
            <v>35257</v>
          </cell>
          <cell r="C356">
            <v>1000</v>
          </cell>
          <cell r="D356">
            <v>43.75</v>
          </cell>
          <cell r="E356">
            <v>43750</v>
          </cell>
          <cell r="F356">
            <v>40</v>
          </cell>
          <cell r="G356">
            <v>43790</v>
          </cell>
          <cell r="I356">
            <v>4035656</v>
          </cell>
          <cell r="J356">
            <v>150667607</v>
          </cell>
          <cell r="K356">
            <v>37.334105533276372</v>
          </cell>
          <cell r="O356">
            <v>43750</v>
          </cell>
          <cell r="P356">
            <v>1</v>
          </cell>
        </row>
        <row r="357">
          <cell r="A357">
            <v>35254</v>
          </cell>
          <cell r="B357">
            <v>35257</v>
          </cell>
          <cell r="C357">
            <v>1500</v>
          </cell>
          <cell r="D357">
            <v>43.5</v>
          </cell>
          <cell r="E357">
            <v>65250</v>
          </cell>
          <cell r="F357">
            <v>60</v>
          </cell>
          <cell r="G357">
            <v>65310</v>
          </cell>
          <cell r="I357">
            <v>4037156</v>
          </cell>
          <cell r="J357">
            <v>150732917</v>
          </cell>
          <cell r="K357">
            <v>37.336411325200217</v>
          </cell>
          <cell r="O357">
            <v>65250</v>
          </cell>
          <cell r="P357">
            <v>1</v>
          </cell>
        </row>
        <row r="358">
          <cell r="A358">
            <v>35254</v>
          </cell>
          <cell r="B358">
            <v>35257</v>
          </cell>
          <cell r="C358">
            <v>3500</v>
          </cell>
          <cell r="D358">
            <v>44</v>
          </cell>
          <cell r="E358">
            <v>154000</v>
          </cell>
          <cell r="F358">
            <v>140</v>
          </cell>
          <cell r="G358">
            <v>154140</v>
          </cell>
          <cell r="I358">
            <v>4040656</v>
          </cell>
          <cell r="J358">
            <v>150887057</v>
          </cell>
          <cell r="K358">
            <v>37.342217946788836</v>
          </cell>
          <cell r="O358">
            <v>154000</v>
          </cell>
          <cell r="P358">
            <v>1</v>
          </cell>
        </row>
        <row r="359">
          <cell r="A359">
            <v>35254</v>
          </cell>
          <cell r="B359">
            <v>35257</v>
          </cell>
          <cell r="C359">
            <v>9000</v>
          </cell>
          <cell r="D359">
            <v>43.875</v>
          </cell>
          <cell r="E359">
            <v>394875</v>
          </cell>
          <cell r="F359">
            <v>360</v>
          </cell>
          <cell r="G359">
            <v>395235</v>
          </cell>
          <cell r="I359">
            <v>4049656</v>
          </cell>
          <cell r="J359">
            <v>151282292</v>
          </cell>
          <cell r="K359">
            <v>37.356825369858576</v>
          </cell>
          <cell r="O359">
            <v>394875</v>
          </cell>
          <cell r="P359">
            <v>1</v>
          </cell>
        </row>
        <row r="360">
          <cell r="A360">
            <v>35254</v>
          </cell>
          <cell r="B360">
            <v>35257</v>
          </cell>
          <cell r="C360">
            <v>5000</v>
          </cell>
          <cell r="D360">
            <v>43.625</v>
          </cell>
          <cell r="E360">
            <v>218125</v>
          </cell>
          <cell r="F360">
            <v>200</v>
          </cell>
          <cell r="G360">
            <v>218325</v>
          </cell>
          <cell r="I360">
            <v>4054656</v>
          </cell>
          <cell r="J360">
            <v>151500617</v>
          </cell>
          <cell r="K360">
            <v>37.364604296887329</v>
          </cell>
          <cell r="O360">
            <v>218125</v>
          </cell>
          <cell r="P360">
            <v>1</v>
          </cell>
        </row>
        <row r="361">
          <cell r="A361">
            <v>35255</v>
          </cell>
          <cell r="B361">
            <v>35258</v>
          </cell>
          <cell r="C361">
            <v>2000</v>
          </cell>
          <cell r="D361">
            <v>43.375</v>
          </cell>
          <cell r="E361">
            <v>86750</v>
          </cell>
          <cell r="F361">
            <v>80</v>
          </cell>
          <cell r="G361">
            <v>86830</v>
          </cell>
          <cell r="I361">
            <v>4056656</v>
          </cell>
          <cell r="J361">
            <v>151587447</v>
          </cell>
          <cell r="K361">
            <v>37.36758724427213</v>
          </cell>
          <cell r="O361">
            <v>86750</v>
          </cell>
          <cell r="P361">
            <v>1</v>
          </cell>
        </row>
        <row r="362">
          <cell r="A362">
            <v>35255</v>
          </cell>
          <cell r="B362">
            <v>35258</v>
          </cell>
          <cell r="C362">
            <v>2000</v>
          </cell>
          <cell r="D362">
            <v>43.625</v>
          </cell>
          <cell r="E362">
            <v>87250</v>
          </cell>
          <cell r="F362">
            <v>80</v>
          </cell>
          <cell r="G362">
            <v>87330</v>
          </cell>
          <cell r="I362">
            <v>4058656</v>
          </cell>
          <cell r="J362">
            <v>151674777</v>
          </cell>
          <cell r="K362">
            <v>37.370690445309975</v>
          </cell>
          <cell r="O362">
            <v>87250</v>
          </cell>
          <cell r="P362">
            <v>1</v>
          </cell>
        </row>
        <row r="363">
          <cell r="A363">
            <v>35255</v>
          </cell>
          <cell r="B363">
            <v>35258</v>
          </cell>
          <cell r="C363">
            <v>1000</v>
          </cell>
          <cell r="D363">
            <v>43.5</v>
          </cell>
          <cell r="E363">
            <v>43500</v>
          </cell>
          <cell r="F363">
            <v>40</v>
          </cell>
          <cell r="G363">
            <v>43540</v>
          </cell>
          <cell r="I363">
            <v>4059656</v>
          </cell>
          <cell r="J363">
            <v>151718317</v>
          </cell>
          <cell r="K363">
            <v>37.372210108442687</v>
          </cell>
          <cell r="O363">
            <v>43500</v>
          </cell>
          <cell r="P363">
            <v>1</v>
          </cell>
        </row>
        <row r="364">
          <cell r="A364">
            <v>35255</v>
          </cell>
          <cell r="B364">
            <v>35258</v>
          </cell>
          <cell r="C364">
            <v>20000</v>
          </cell>
          <cell r="D364">
            <v>43.5</v>
          </cell>
          <cell r="E364">
            <v>870000</v>
          </cell>
          <cell r="F364">
            <v>800</v>
          </cell>
          <cell r="G364">
            <v>870800</v>
          </cell>
          <cell r="I364">
            <v>4079656</v>
          </cell>
          <cell r="J364">
            <v>152589117</v>
          </cell>
          <cell r="K364">
            <v>37.402446921995384</v>
          </cell>
          <cell r="O364">
            <v>870000</v>
          </cell>
          <cell r="P364">
            <v>1</v>
          </cell>
        </row>
        <row r="365">
          <cell r="A365">
            <v>35256</v>
          </cell>
          <cell r="B365">
            <v>35261</v>
          </cell>
          <cell r="C365">
            <v>13000</v>
          </cell>
          <cell r="D365">
            <v>43.25</v>
          </cell>
          <cell r="E365">
            <v>562250</v>
          </cell>
          <cell r="F365">
            <v>520</v>
          </cell>
          <cell r="G365">
            <v>562770</v>
          </cell>
          <cell r="I365">
            <v>4092656</v>
          </cell>
          <cell r="J365">
            <v>153151887</v>
          </cell>
          <cell r="K365">
            <v>37.421148271440359</v>
          </cell>
          <cell r="O365">
            <v>562250</v>
          </cell>
          <cell r="P365">
            <v>1</v>
          </cell>
        </row>
        <row r="366">
          <cell r="A366">
            <v>35256</v>
          </cell>
          <cell r="B366">
            <v>35261</v>
          </cell>
          <cell r="C366">
            <v>5000</v>
          </cell>
          <cell r="D366">
            <v>43.375</v>
          </cell>
          <cell r="E366">
            <v>216875</v>
          </cell>
          <cell r="F366">
            <v>200</v>
          </cell>
          <cell r="G366">
            <v>217075</v>
          </cell>
          <cell r="I366">
            <v>4097656</v>
          </cell>
          <cell r="J366">
            <v>153368962</v>
          </cell>
          <cell r="K366">
            <v>37.428462028047257</v>
          </cell>
          <cell r="O366">
            <v>216875</v>
          </cell>
          <cell r="P366">
            <v>1</v>
          </cell>
        </row>
        <row r="367">
          <cell r="A367">
            <v>35256</v>
          </cell>
          <cell r="B367">
            <v>35261</v>
          </cell>
          <cell r="C367">
            <v>1000</v>
          </cell>
          <cell r="D367">
            <v>43.5</v>
          </cell>
          <cell r="E367">
            <v>43500</v>
          </cell>
          <cell r="F367">
            <v>40</v>
          </cell>
          <cell r="G367">
            <v>43540</v>
          </cell>
          <cell r="I367">
            <v>4098656</v>
          </cell>
          <cell r="J367">
            <v>153412502</v>
          </cell>
          <cell r="K367">
            <v>37.429953135857218</v>
          </cell>
          <cell r="O367">
            <v>43500</v>
          </cell>
          <cell r="P367">
            <v>1</v>
          </cell>
        </row>
        <row r="368">
          <cell r="A368">
            <v>35256</v>
          </cell>
          <cell r="B368">
            <v>35261</v>
          </cell>
          <cell r="C368">
            <v>1000</v>
          </cell>
          <cell r="D368">
            <v>43.625</v>
          </cell>
          <cell r="E368">
            <v>43625</v>
          </cell>
          <cell r="F368">
            <v>40</v>
          </cell>
          <cell r="G368">
            <v>43665</v>
          </cell>
          <cell r="I368">
            <v>4099656</v>
          </cell>
          <cell r="J368">
            <v>153456167</v>
          </cell>
          <cell r="K368">
            <v>37.431474006599579</v>
          </cell>
          <cell r="O368">
            <v>43625</v>
          </cell>
          <cell r="P368">
            <v>1</v>
          </cell>
        </row>
        <row r="369">
          <cell r="A369">
            <v>35257</v>
          </cell>
          <cell r="B369">
            <v>35262</v>
          </cell>
          <cell r="C369">
            <v>1000</v>
          </cell>
          <cell r="D369">
            <v>42.875</v>
          </cell>
          <cell r="E369">
            <v>42875</v>
          </cell>
          <cell r="F369">
            <v>40</v>
          </cell>
          <cell r="G369">
            <v>42915</v>
          </cell>
          <cell r="I369">
            <v>4100656</v>
          </cell>
          <cell r="J369">
            <v>153499082</v>
          </cell>
          <cell r="K369">
            <v>37.432811238006799</v>
          </cell>
          <cell r="O369">
            <v>42875</v>
          </cell>
          <cell r="P369">
            <v>1</v>
          </cell>
        </row>
        <row r="370">
          <cell r="A370">
            <v>35257</v>
          </cell>
          <cell r="B370">
            <v>35262</v>
          </cell>
          <cell r="C370">
            <v>7000</v>
          </cell>
          <cell r="D370">
            <v>42.375</v>
          </cell>
          <cell r="E370">
            <v>296625</v>
          </cell>
          <cell r="F370">
            <v>280</v>
          </cell>
          <cell r="G370">
            <v>296905</v>
          </cell>
          <cell r="I370">
            <v>4107656</v>
          </cell>
          <cell r="J370">
            <v>153795987</v>
          </cell>
          <cell r="K370">
            <v>37.441301559819031</v>
          </cell>
          <cell r="O370">
            <v>296625</v>
          </cell>
          <cell r="P370">
            <v>1</v>
          </cell>
        </row>
        <row r="371">
          <cell r="A371">
            <v>35257</v>
          </cell>
          <cell r="B371">
            <v>35262</v>
          </cell>
          <cell r="C371">
            <v>1000</v>
          </cell>
          <cell r="D371">
            <v>42.5</v>
          </cell>
          <cell r="E371">
            <v>42500</v>
          </cell>
          <cell r="F371">
            <v>40</v>
          </cell>
          <cell r="G371">
            <v>42540</v>
          </cell>
          <cell r="I371">
            <v>4108656</v>
          </cell>
          <cell r="J371">
            <v>153838527</v>
          </cell>
          <cell r="K371">
            <v>37.442542524854844</v>
          </cell>
          <cell r="O371">
            <v>42500</v>
          </cell>
          <cell r="P371">
            <v>1</v>
          </cell>
        </row>
        <row r="372">
          <cell r="A372">
            <v>35257</v>
          </cell>
          <cell r="B372">
            <v>35262</v>
          </cell>
          <cell r="C372">
            <v>1000</v>
          </cell>
          <cell r="D372">
            <v>42.125</v>
          </cell>
          <cell r="E372">
            <v>42125</v>
          </cell>
          <cell r="F372">
            <v>40</v>
          </cell>
          <cell r="G372">
            <v>42165</v>
          </cell>
          <cell r="I372">
            <v>4109656</v>
          </cell>
          <cell r="J372">
            <v>153880692</v>
          </cell>
          <cell r="K372">
            <v>37.443691637450918</v>
          </cell>
          <cell r="O372">
            <v>42125</v>
          </cell>
          <cell r="P372">
            <v>1</v>
          </cell>
        </row>
        <row r="373">
          <cell r="A373">
            <v>35257</v>
          </cell>
          <cell r="B373">
            <v>35262</v>
          </cell>
          <cell r="C373">
            <v>6000</v>
          </cell>
          <cell r="D373">
            <v>41.875</v>
          </cell>
          <cell r="E373">
            <v>251250</v>
          </cell>
          <cell r="F373">
            <v>240</v>
          </cell>
          <cell r="G373">
            <v>251490</v>
          </cell>
          <cell r="I373">
            <v>4115656</v>
          </cell>
          <cell r="J373">
            <v>154132182</v>
          </cell>
          <cell r="K373">
            <v>37.450210124461329</v>
          </cell>
          <cell r="O373">
            <v>251250</v>
          </cell>
          <cell r="P373">
            <v>1</v>
          </cell>
        </row>
        <row r="374">
          <cell r="A374">
            <v>35257</v>
          </cell>
          <cell r="B374">
            <v>35262</v>
          </cell>
          <cell r="C374">
            <v>20000</v>
          </cell>
          <cell r="D374">
            <v>42</v>
          </cell>
          <cell r="E374">
            <v>840000</v>
          </cell>
          <cell r="F374">
            <v>800</v>
          </cell>
          <cell r="G374">
            <v>840800</v>
          </cell>
          <cell r="I374">
            <v>4135656</v>
          </cell>
          <cell r="J374">
            <v>154972982</v>
          </cell>
          <cell r="K374">
            <v>37.472406312323848</v>
          </cell>
          <cell r="O374">
            <v>840000</v>
          </cell>
          <cell r="P374">
            <v>1</v>
          </cell>
        </row>
        <row r="375">
          <cell r="A375">
            <v>35258</v>
          </cell>
          <cell r="B375">
            <v>35263</v>
          </cell>
          <cell r="C375">
            <v>5000</v>
          </cell>
          <cell r="D375">
            <v>42.125</v>
          </cell>
          <cell r="E375">
            <v>210625</v>
          </cell>
          <cell r="F375">
            <v>200</v>
          </cell>
          <cell r="G375">
            <v>210825</v>
          </cell>
          <cell r="I375">
            <v>4140656</v>
          </cell>
          <cell r="J375">
            <v>155183807</v>
          </cell>
          <cell r="K375">
            <v>37.478072798126675</v>
          </cell>
          <cell r="O375">
            <v>210625</v>
          </cell>
          <cell r="P375">
            <v>1</v>
          </cell>
        </row>
        <row r="376">
          <cell r="A376">
            <v>35258</v>
          </cell>
          <cell r="B376">
            <v>35263</v>
          </cell>
          <cell r="C376">
            <v>12000</v>
          </cell>
          <cell r="D376">
            <v>42</v>
          </cell>
          <cell r="E376">
            <v>504000</v>
          </cell>
          <cell r="F376">
            <v>480</v>
          </cell>
          <cell r="G376">
            <v>504480</v>
          </cell>
          <cell r="I376">
            <v>4152656</v>
          </cell>
          <cell r="J376">
            <v>155688287</v>
          </cell>
          <cell r="K376">
            <v>37.491255476013421</v>
          </cell>
          <cell r="O376">
            <v>504000</v>
          </cell>
          <cell r="P376">
            <v>1</v>
          </cell>
        </row>
        <row r="377">
          <cell r="A377">
            <v>35258</v>
          </cell>
          <cell r="B377">
            <v>35263</v>
          </cell>
          <cell r="C377">
            <v>9000</v>
          </cell>
          <cell r="D377">
            <v>41.875</v>
          </cell>
          <cell r="E377">
            <v>376875</v>
          </cell>
          <cell r="F377">
            <v>360</v>
          </cell>
          <cell r="G377">
            <v>377235</v>
          </cell>
          <cell r="I377">
            <v>4161656</v>
          </cell>
          <cell r="J377">
            <v>156065522</v>
          </cell>
          <cell r="K377">
            <v>37.500822268827598</v>
          </cell>
          <cell r="O377">
            <v>376875</v>
          </cell>
          <cell r="P377">
            <v>1</v>
          </cell>
        </row>
        <row r="378">
          <cell r="A378">
            <v>35258</v>
          </cell>
          <cell r="B378">
            <v>35263</v>
          </cell>
          <cell r="C378">
            <v>1000</v>
          </cell>
          <cell r="D378">
            <v>41.75</v>
          </cell>
          <cell r="E378">
            <v>41750</v>
          </cell>
          <cell r="F378">
            <v>40</v>
          </cell>
          <cell r="G378">
            <v>41790</v>
          </cell>
          <cell r="I378">
            <v>4162656</v>
          </cell>
          <cell r="J378">
            <v>156107312</v>
          </cell>
          <cell r="K378">
            <v>37.501852663299587</v>
          </cell>
          <cell r="O378">
            <v>41750</v>
          </cell>
          <cell r="P378">
            <v>1</v>
          </cell>
        </row>
        <row r="379">
          <cell r="A379">
            <v>35261</v>
          </cell>
          <cell r="B379">
            <v>35264</v>
          </cell>
          <cell r="C379">
            <v>5000</v>
          </cell>
          <cell r="D379">
            <v>42.625</v>
          </cell>
          <cell r="E379">
            <v>213125</v>
          </cell>
          <cell r="F379">
            <v>200</v>
          </cell>
          <cell r="G379">
            <v>213325</v>
          </cell>
          <cell r="I379">
            <v>4167656</v>
          </cell>
          <cell r="J379">
            <v>156320637</v>
          </cell>
          <cell r="K379">
            <v>37.508046969327602</v>
          </cell>
          <cell r="O379">
            <v>213125</v>
          </cell>
          <cell r="P379">
            <v>1</v>
          </cell>
        </row>
        <row r="380">
          <cell r="A380">
            <v>35261</v>
          </cell>
          <cell r="B380">
            <v>35264</v>
          </cell>
          <cell r="C380">
            <v>5000</v>
          </cell>
          <cell r="D380">
            <v>42.25</v>
          </cell>
          <cell r="E380">
            <v>211250</v>
          </cell>
          <cell r="F380">
            <v>200</v>
          </cell>
          <cell r="G380">
            <v>211450</v>
          </cell>
          <cell r="I380">
            <v>4172656</v>
          </cell>
          <cell r="J380">
            <v>156532087</v>
          </cell>
          <cell r="K380">
            <v>37.513777076279474</v>
          </cell>
          <cell r="O380">
            <v>211250</v>
          </cell>
          <cell r="P380">
            <v>1</v>
          </cell>
        </row>
        <row r="381">
          <cell r="A381">
            <v>35261</v>
          </cell>
          <cell r="B381">
            <v>35264</v>
          </cell>
          <cell r="C381">
            <v>15000</v>
          </cell>
          <cell r="D381">
            <v>42</v>
          </cell>
          <cell r="E381">
            <v>630000</v>
          </cell>
          <cell r="F381">
            <v>600</v>
          </cell>
          <cell r="G381">
            <v>630600</v>
          </cell>
          <cell r="I381">
            <v>4187656</v>
          </cell>
          <cell r="J381">
            <v>157162687</v>
          </cell>
          <cell r="K381">
            <v>37.529989808140876</v>
          </cell>
          <cell r="O381">
            <v>630000</v>
          </cell>
          <cell r="P381">
            <v>1</v>
          </cell>
        </row>
        <row r="382">
          <cell r="A382">
            <v>35261</v>
          </cell>
          <cell r="B382">
            <v>35264</v>
          </cell>
          <cell r="C382">
            <v>20000</v>
          </cell>
          <cell r="D382">
            <v>42.125</v>
          </cell>
          <cell r="E382">
            <v>842500</v>
          </cell>
          <cell r="F382">
            <v>800</v>
          </cell>
          <cell r="G382">
            <v>843300</v>
          </cell>
          <cell r="I382">
            <v>4207656</v>
          </cell>
          <cell r="J382">
            <v>158005987</v>
          </cell>
          <cell r="K382">
            <v>37.552021125301117</v>
          </cell>
          <cell r="O382">
            <v>842500</v>
          </cell>
          <cell r="P382">
            <v>1</v>
          </cell>
        </row>
        <row r="383">
          <cell r="A383">
            <v>35262</v>
          </cell>
          <cell r="B383">
            <v>35265</v>
          </cell>
          <cell r="C383">
            <v>15000</v>
          </cell>
          <cell r="D383">
            <v>41.5</v>
          </cell>
          <cell r="E383">
            <v>622500</v>
          </cell>
          <cell r="F383">
            <v>600</v>
          </cell>
          <cell r="G383">
            <v>623100</v>
          </cell>
          <cell r="I383">
            <v>4222656</v>
          </cell>
          <cell r="J383">
            <v>158629087</v>
          </cell>
          <cell r="K383">
            <v>37.566187489580017</v>
          </cell>
          <cell r="O383">
            <v>622500</v>
          </cell>
          <cell r="P383">
            <v>1</v>
          </cell>
        </row>
        <row r="384">
          <cell r="A384">
            <v>35262</v>
          </cell>
          <cell r="B384">
            <v>35265</v>
          </cell>
          <cell r="C384">
            <v>10000</v>
          </cell>
          <cell r="D384">
            <v>41.375</v>
          </cell>
          <cell r="E384">
            <v>413750</v>
          </cell>
          <cell r="F384">
            <v>400</v>
          </cell>
          <cell r="G384">
            <v>414150</v>
          </cell>
          <cell r="I384">
            <v>4232656</v>
          </cell>
          <cell r="J384">
            <v>159043237</v>
          </cell>
          <cell r="K384">
            <v>37.575280627577577</v>
          </cell>
          <cell r="O384">
            <v>413750</v>
          </cell>
          <cell r="P384">
            <v>1</v>
          </cell>
        </row>
        <row r="385">
          <cell r="A385">
            <v>35262</v>
          </cell>
          <cell r="B385">
            <v>35265</v>
          </cell>
          <cell r="C385">
            <v>20000</v>
          </cell>
          <cell r="D385">
            <v>41.25</v>
          </cell>
          <cell r="E385">
            <v>825000</v>
          </cell>
          <cell r="F385">
            <v>800</v>
          </cell>
          <cell r="G385">
            <v>825800</v>
          </cell>
          <cell r="I385">
            <v>4252656</v>
          </cell>
          <cell r="J385">
            <v>159869037</v>
          </cell>
          <cell r="K385">
            <v>37.592750742124451</v>
          </cell>
          <cell r="O385">
            <v>825000</v>
          </cell>
          <cell r="P385">
            <v>1</v>
          </cell>
        </row>
        <row r="386">
          <cell r="A386">
            <v>35262</v>
          </cell>
          <cell r="B386">
            <v>35265</v>
          </cell>
          <cell r="C386">
            <v>10000</v>
          </cell>
          <cell r="D386">
            <v>41</v>
          </cell>
          <cell r="E386">
            <v>410000</v>
          </cell>
          <cell r="F386">
            <v>400</v>
          </cell>
          <cell r="G386">
            <v>410400</v>
          </cell>
          <cell r="I386">
            <v>4262656</v>
          </cell>
          <cell r="J386">
            <v>160279437</v>
          </cell>
          <cell r="K386">
            <v>37.600837834439375</v>
          </cell>
          <cell r="O386">
            <v>410000</v>
          </cell>
          <cell r="P386">
            <v>1</v>
          </cell>
        </row>
        <row r="387">
          <cell r="A387">
            <v>35262</v>
          </cell>
          <cell r="B387">
            <v>35265</v>
          </cell>
          <cell r="C387">
            <v>5000</v>
          </cell>
          <cell r="D387">
            <v>41.75</v>
          </cell>
          <cell r="E387">
            <v>208750</v>
          </cell>
          <cell r="F387">
            <v>200</v>
          </cell>
          <cell r="G387">
            <v>208950</v>
          </cell>
          <cell r="I387">
            <v>4267656</v>
          </cell>
          <cell r="J387">
            <v>160488387</v>
          </cell>
          <cell r="K387">
            <v>37.605745870801208</v>
          </cell>
          <cell r="O387">
            <v>208750</v>
          </cell>
          <cell r="P387">
            <v>1</v>
          </cell>
        </row>
        <row r="388">
          <cell r="A388">
            <v>35262</v>
          </cell>
          <cell r="B388">
            <v>35265</v>
          </cell>
          <cell r="C388">
            <v>10000</v>
          </cell>
          <cell r="D388">
            <v>42.5</v>
          </cell>
          <cell r="E388">
            <v>425000</v>
          </cell>
          <cell r="F388">
            <v>400</v>
          </cell>
          <cell r="G388">
            <v>425400</v>
          </cell>
          <cell r="I388">
            <v>4277656</v>
          </cell>
          <cell r="J388">
            <v>160913787</v>
          </cell>
          <cell r="K388">
            <v>37.617280819215011</v>
          </cell>
          <cell r="O388">
            <v>425000</v>
          </cell>
          <cell r="P388">
            <v>1</v>
          </cell>
        </row>
        <row r="389">
          <cell r="A389">
            <v>35262</v>
          </cell>
          <cell r="B389">
            <v>35265</v>
          </cell>
          <cell r="C389">
            <v>5000</v>
          </cell>
          <cell r="D389">
            <v>42.625</v>
          </cell>
          <cell r="E389">
            <v>213125</v>
          </cell>
          <cell r="F389">
            <v>200</v>
          </cell>
          <cell r="G389">
            <v>213325</v>
          </cell>
          <cell r="I389">
            <v>4282656</v>
          </cell>
          <cell r="J389">
            <v>161127112</v>
          </cell>
          <cell r="K389">
            <v>37.623174030321373</v>
          </cell>
          <cell r="O389">
            <v>213125</v>
          </cell>
          <cell r="P389">
            <v>1</v>
          </cell>
        </row>
        <row r="390">
          <cell r="A390">
            <v>35263</v>
          </cell>
          <cell r="B390">
            <v>35268</v>
          </cell>
          <cell r="C390">
            <v>10000</v>
          </cell>
          <cell r="D390">
            <v>42.75</v>
          </cell>
          <cell r="E390">
            <v>427500</v>
          </cell>
          <cell r="F390">
            <v>400</v>
          </cell>
          <cell r="G390">
            <v>427900</v>
          </cell>
          <cell r="I390">
            <v>4292656</v>
          </cell>
          <cell r="J390">
            <v>161555012</v>
          </cell>
          <cell r="K390">
            <v>37.635210461774712</v>
          </cell>
          <cell r="O390">
            <v>427500</v>
          </cell>
          <cell r="P390">
            <v>1</v>
          </cell>
        </row>
        <row r="391">
          <cell r="A391">
            <v>35263</v>
          </cell>
          <cell r="B391">
            <v>35268</v>
          </cell>
          <cell r="C391">
            <v>10000</v>
          </cell>
          <cell r="D391">
            <v>42.375</v>
          </cell>
          <cell r="E391">
            <v>423750</v>
          </cell>
          <cell r="F391">
            <v>400</v>
          </cell>
          <cell r="G391">
            <v>424150</v>
          </cell>
          <cell r="I391">
            <v>4302656</v>
          </cell>
          <cell r="J391">
            <v>161979162</v>
          </cell>
          <cell r="K391">
            <v>37.646319389697901</v>
          </cell>
          <cell r="O391">
            <v>423750</v>
          </cell>
          <cell r="P391">
            <v>1</v>
          </cell>
        </row>
        <row r="392">
          <cell r="A392">
            <v>35263</v>
          </cell>
          <cell r="B392">
            <v>35268</v>
          </cell>
          <cell r="C392">
            <v>5000</v>
          </cell>
          <cell r="D392">
            <v>41.875</v>
          </cell>
          <cell r="E392">
            <v>209375</v>
          </cell>
          <cell r="F392">
            <v>200</v>
          </cell>
          <cell r="G392">
            <v>209575</v>
          </cell>
          <cell r="I392">
            <v>4307656</v>
          </cell>
          <cell r="J392">
            <v>162188737</v>
          </cell>
          <cell r="K392">
            <v>37.651274150024982</v>
          </cell>
          <cell r="O392">
            <v>209375</v>
          </cell>
          <cell r="P392">
            <v>1</v>
          </cell>
        </row>
        <row r="393">
          <cell r="A393">
            <v>35263</v>
          </cell>
          <cell r="B393">
            <v>35268</v>
          </cell>
          <cell r="C393">
            <v>15000</v>
          </cell>
          <cell r="D393">
            <v>42.25</v>
          </cell>
          <cell r="E393">
            <v>633750</v>
          </cell>
          <cell r="F393">
            <v>600</v>
          </cell>
          <cell r="G393">
            <v>634350</v>
          </cell>
          <cell r="I393">
            <v>4322656</v>
          </cell>
          <cell r="J393">
            <v>162823087</v>
          </cell>
          <cell r="K393">
            <v>37.667370940458831</v>
          </cell>
          <cell r="O393">
            <v>633750</v>
          </cell>
          <cell r="P393">
            <v>1</v>
          </cell>
        </row>
        <row r="394">
          <cell r="A394">
            <v>35263</v>
          </cell>
          <cell r="B394">
            <v>35268</v>
          </cell>
          <cell r="C394">
            <v>5000</v>
          </cell>
          <cell r="D394">
            <v>42.5</v>
          </cell>
          <cell r="E394">
            <v>212500</v>
          </cell>
          <cell r="F394">
            <v>200</v>
          </cell>
          <cell r="G394">
            <v>212700</v>
          </cell>
          <cell r="I394">
            <v>4327656</v>
          </cell>
          <cell r="J394">
            <v>163035787</v>
          </cell>
          <cell r="K394">
            <v>37.673000580452793</v>
          </cell>
          <cell r="O394">
            <v>212500</v>
          </cell>
          <cell r="P394">
            <v>1</v>
          </cell>
        </row>
        <row r="395">
          <cell r="A395">
            <v>35263</v>
          </cell>
          <cell r="B395">
            <v>35268</v>
          </cell>
          <cell r="C395">
            <v>5000</v>
          </cell>
          <cell r="D395">
            <v>42.375</v>
          </cell>
          <cell r="E395">
            <v>211875</v>
          </cell>
          <cell r="F395">
            <v>200</v>
          </cell>
          <cell r="G395">
            <v>212075</v>
          </cell>
          <cell r="I395">
            <v>4332656</v>
          </cell>
          <cell r="J395">
            <v>163247862</v>
          </cell>
          <cell r="K395">
            <v>37.678472973621723</v>
          </cell>
          <cell r="O395">
            <v>211875</v>
          </cell>
          <cell r="P395">
            <v>1</v>
          </cell>
        </row>
        <row r="396">
          <cell r="A396">
            <v>35263</v>
          </cell>
          <cell r="B396">
            <v>35268</v>
          </cell>
          <cell r="C396">
            <v>10000</v>
          </cell>
          <cell r="D396">
            <v>42.125</v>
          </cell>
          <cell r="E396">
            <v>421250</v>
          </cell>
          <cell r="F396">
            <v>400</v>
          </cell>
          <cell r="G396">
            <v>421650</v>
          </cell>
          <cell r="I396">
            <v>4342656</v>
          </cell>
          <cell r="J396">
            <v>163669512</v>
          </cell>
          <cell r="K396">
            <v>37.688804270934654</v>
          </cell>
          <cell r="O396">
            <v>421250</v>
          </cell>
          <cell r="P396">
            <v>1</v>
          </cell>
        </row>
        <row r="397">
          <cell r="A397">
            <v>35263</v>
          </cell>
          <cell r="B397">
            <v>35268</v>
          </cell>
          <cell r="C397">
            <v>11000</v>
          </cell>
          <cell r="D397">
            <v>42.25</v>
          </cell>
          <cell r="E397">
            <v>464750</v>
          </cell>
          <cell r="F397">
            <v>440</v>
          </cell>
          <cell r="G397">
            <v>465190</v>
          </cell>
          <cell r="I397">
            <v>4353656</v>
          </cell>
          <cell r="J397">
            <v>164134702</v>
          </cell>
          <cell r="K397">
            <v>37.700429707813385</v>
          </cell>
          <cell r="O397">
            <v>464750</v>
          </cell>
          <cell r="P397">
            <v>1</v>
          </cell>
        </row>
        <row r="398">
          <cell r="A398">
            <v>35263</v>
          </cell>
          <cell r="B398">
            <v>35268</v>
          </cell>
          <cell r="C398">
            <v>4000</v>
          </cell>
          <cell r="D398">
            <v>42</v>
          </cell>
          <cell r="E398">
            <v>168000</v>
          </cell>
          <cell r="F398">
            <v>160</v>
          </cell>
          <cell r="G398">
            <v>168160</v>
          </cell>
          <cell r="I398">
            <v>4357656</v>
          </cell>
          <cell r="J398">
            <v>164302862</v>
          </cell>
          <cell r="K398">
            <v>37.704413106495785</v>
          </cell>
          <cell r="O398">
            <v>168000</v>
          </cell>
          <cell r="P398">
            <v>1</v>
          </cell>
        </row>
        <row r="399">
          <cell r="A399">
            <v>35264</v>
          </cell>
          <cell r="B399">
            <v>35269</v>
          </cell>
          <cell r="C399">
            <v>13000</v>
          </cell>
          <cell r="D399">
            <v>42.5</v>
          </cell>
          <cell r="E399">
            <v>552500</v>
          </cell>
          <cell r="F399">
            <v>520</v>
          </cell>
          <cell r="G399">
            <v>553020</v>
          </cell>
          <cell r="I399">
            <v>4370656</v>
          </cell>
          <cell r="J399">
            <v>164855882</v>
          </cell>
          <cell r="K399">
            <v>37.718795988519801</v>
          </cell>
          <cell r="O399">
            <v>552500</v>
          </cell>
          <cell r="P399">
            <v>1</v>
          </cell>
        </row>
        <row r="400">
          <cell r="A400">
            <v>35264</v>
          </cell>
          <cell r="B400">
            <v>35269</v>
          </cell>
          <cell r="C400">
            <v>10000</v>
          </cell>
          <cell r="D400">
            <v>42.375</v>
          </cell>
          <cell r="E400">
            <v>423750</v>
          </cell>
          <cell r="F400">
            <v>400</v>
          </cell>
          <cell r="G400">
            <v>424150</v>
          </cell>
          <cell r="I400">
            <v>4380656</v>
          </cell>
          <cell r="J400">
            <v>165280032</v>
          </cell>
          <cell r="K400">
            <v>37.729516309886009</v>
          </cell>
          <cell r="O400">
            <v>423750</v>
          </cell>
          <cell r="P400">
            <v>1</v>
          </cell>
        </row>
        <row r="401">
          <cell r="A401">
            <v>35264</v>
          </cell>
          <cell r="B401">
            <v>35269</v>
          </cell>
          <cell r="C401">
            <v>14800</v>
          </cell>
          <cell r="D401">
            <v>42.75</v>
          </cell>
          <cell r="E401">
            <v>632700</v>
          </cell>
          <cell r="F401">
            <v>592</v>
          </cell>
          <cell r="G401">
            <v>633292</v>
          </cell>
          <cell r="I401">
            <v>4395456</v>
          </cell>
          <cell r="J401">
            <v>165913324</v>
          </cell>
          <cell r="K401">
            <v>37.746555533714819</v>
          </cell>
          <cell r="O401">
            <v>632700</v>
          </cell>
          <cell r="P401">
            <v>1</v>
          </cell>
        </row>
        <row r="402">
          <cell r="A402">
            <v>35264</v>
          </cell>
          <cell r="B402">
            <v>35269</v>
          </cell>
          <cell r="C402">
            <v>2000</v>
          </cell>
          <cell r="D402">
            <v>42.875</v>
          </cell>
          <cell r="E402">
            <v>85750</v>
          </cell>
          <cell r="F402">
            <v>80</v>
          </cell>
          <cell r="G402">
            <v>85830</v>
          </cell>
          <cell r="I402">
            <v>4397456</v>
          </cell>
          <cell r="J402">
            <v>165999154</v>
          </cell>
          <cell r="K402">
            <v>37.748906185758308</v>
          </cell>
          <cell r="O402">
            <v>85750</v>
          </cell>
          <cell r="P402">
            <v>1</v>
          </cell>
        </row>
        <row r="403">
          <cell r="A403">
            <v>35264</v>
          </cell>
          <cell r="B403">
            <v>35269</v>
          </cell>
          <cell r="C403">
            <v>5000</v>
          </cell>
          <cell r="D403">
            <v>42.625</v>
          </cell>
          <cell r="E403">
            <v>213125</v>
          </cell>
          <cell r="F403">
            <v>200</v>
          </cell>
          <cell r="G403">
            <v>213325</v>
          </cell>
          <cell r="I403">
            <v>4402456</v>
          </cell>
          <cell r="J403">
            <v>166212479</v>
          </cell>
          <cell r="K403">
            <v>37.754489539475237</v>
          </cell>
          <cell r="O403">
            <v>213125</v>
          </cell>
          <cell r="P403">
            <v>1</v>
          </cell>
        </row>
        <row r="404">
          <cell r="A404">
            <v>35264</v>
          </cell>
          <cell r="B404">
            <v>35269</v>
          </cell>
          <cell r="C404">
            <v>30200</v>
          </cell>
          <cell r="D404">
            <v>43</v>
          </cell>
          <cell r="E404">
            <v>1298600</v>
          </cell>
          <cell r="F404">
            <v>1208</v>
          </cell>
          <cell r="G404">
            <v>1299808</v>
          </cell>
          <cell r="I404">
            <v>4432656</v>
          </cell>
          <cell r="J404">
            <v>167512287</v>
          </cell>
          <cell r="K404">
            <v>37.790500097458498</v>
          </cell>
          <cell r="O404">
            <v>1298600</v>
          </cell>
          <cell r="P404">
            <v>1</v>
          </cell>
        </row>
        <row r="405">
          <cell r="A405">
            <v>35265</v>
          </cell>
          <cell r="B405">
            <v>35270</v>
          </cell>
          <cell r="C405">
            <v>5000</v>
          </cell>
          <cell r="D405">
            <v>42.125</v>
          </cell>
          <cell r="E405">
            <v>210625</v>
          </cell>
          <cell r="F405">
            <v>200</v>
          </cell>
          <cell r="G405">
            <v>210825</v>
          </cell>
          <cell r="I405">
            <v>4437656</v>
          </cell>
          <cell r="J405">
            <v>167723112</v>
          </cell>
          <cell r="K405">
            <v>37.795428938160143</v>
          </cell>
          <cell r="O405">
            <v>210625</v>
          </cell>
          <cell r="P405">
            <v>1</v>
          </cell>
        </row>
        <row r="406">
          <cell r="A406">
            <v>35265</v>
          </cell>
          <cell r="B406">
            <v>35270</v>
          </cell>
          <cell r="C406">
            <v>2500</v>
          </cell>
          <cell r="D406">
            <v>42.25</v>
          </cell>
          <cell r="E406">
            <v>105625</v>
          </cell>
          <cell r="F406">
            <v>100</v>
          </cell>
          <cell r="G406">
            <v>105725</v>
          </cell>
          <cell r="I406">
            <v>4440156</v>
          </cell>
          <cell r="J406">
            <v>167828837</v>
          </cell>
          <cell r="K406">
            <v>37.797959576195069</v>
          </cell>
          <cell r="O406">
            <v>105625</v>
          </cell>
          <cell r="P406">
            <v>1</v>
          </cell>
        </row>
        <row r="407">
          <cell r="A407">
            <v>35265</v>
          </cell>
          <cell r="B407">
            <v>35270</v>
          </cell>
          <cell r="C407">
            <v>12500</v>
          </cell>
          <cell r="D407">
            <v>42.5</v>
          </cell>
          <cell r="E407">
            <v>531250</v>
          </cell>
          <cell r="F407">
            <v>500</v>
          </cell>
          <cell r="G407">
            <v>531750</v>
          </cell>
          <cell r="I407">
            <v>4452656</v>
          </cell>
          <cell r="J407">
            <v>168360587</v>
          </cell>
          <cell r="K407">
            <v>37.811271968910241</v>
          </cell>
          <cell r="O407">
            <v>531250</v>
          </cell>
          <cell r="P407">
            <v>1</v>
          </cell>
        </row>
        <row r="408">
          <cell r="A408">
            <v>35265</v>
          </cell>
          <cell r="B408">
            <v>35270</v>
          </cell>
          <cell r="C408">
            <v>10000</v>
          </cell>
          <cell r="D408">
            <v>42.375</v>
          </cell>
          <cell r="E408">
            <v>423750</v>
          </cell>
          <cell r="F408">
            <v>400</v>
          </cell>
          <cell r="G408">
            <v>424150</v>
          </cell>
          <cell r="I408">
            <v>4462656</v>
          </cell>
          <cell r="J408">
            <v>168784737</v>
          </cell>
          <cell r="K408">
            <v>37.821588085660196</v>
          </cell>
          <cell r="O408">
            <v>423750</v>
          </cell>
          <cell r="P408">
            <v>1</v>
          </cell>
        </row>
        <row r="409">
          <cell r="A409">
            <v>35265</v>
          </cell>
          <cell r="B409">
            <v>35270</v>
          </cell>
          <cell r="C409">
            <v>3100</v>
          </cell>
          <cell r="D409">
            <v>42.625</v>
          </cell>
          <cell r="E409">
            <v>132137.5</v>
          </cell>
          <cell r="F409">
            <v>124</v>
          </cell>
          <cell r="G409">
            <v>132261.5</v>
          </cell>
          <cell r="I409">
            <v>4465756</v>
          </cell>
          <cell r="J409">
            <v>168916998.5</v>
          </cell>
          <cell r="K409">
            <v>37.824950243586976</v>
          </cell>
          <cell r="O409">
            <v>132137.5</v>
          </cell>
          <cell r="P409">
            <v>1</v>
          </cell>
        </row>
        <row r="410">
          <cell r="A410">
            <v>35265</v>
          </cell>
          <cell r="B410">
            <v>35270</v>
          </cell>
          <cell r="C410">
            <v>5000</v>
          </cell>
          <cell r="D410">
            <v>42.5</v>
          </cell>
          <cell r="E410">
            <v>212500</v>
          </cell>
          <cell r="F410">
            <v>200</v>
          </cell>
          <cell r="G410">
            <v>212700</v>
          </cell>
          <cell r="I410">
            <v>4470756</v>
          </cell>
          <cell r="J410">
            <v>169129698.5</v>
          </cell>
          <cell r="K410">
            <v>37.830223456614497</v>
          </cell>
          <cell r="O410">
            <v>212500</v>
          </cell>
          <cell r="P410">
            <v>1</v>
          </cell>
        </row>
        <row r="411">
          <cell r="A411">
            <v>35265</v>
          </cell>
          <cell r="B411">
            <v>35270</v>
          </cell>
          <cell r="C411">
            <v>5000</v>
          </cell>
          <cell r="D411">
            <v>43.125</v>
          </cell>
          <cell r="E411">
            <v>215625</v>
          </cell>
          <cell r="F411">
            <v>200</v>
          </cell>
          <cell r="G411">
            <v>215825</v>
          </cell>
          <cell r="I411">
            <v>4475756</v>
          </cell>
          <cell r="J411">
            <v>169345523.5</v>
          </cell>
          <cell r="K411">
            <v>37.836183093984566</v>
          </cell>
          <cell r="O411">
            <v>215625</v>
          </cell>
          <cell r="P411">
            <v>1</v>
          </cell>
        </row>
        <row r="412">
          <cell r="A412">
            <v>35265</v>
          </cell>
          <cell r="B412">
            <v>35270</v>
          </cell>
          <cell r="C412">
            <v>10000</v>
          </cell>
          <cell r="D412">
            <v>42.875</v>
          </cell>
          <cell r="E412">
            <v>428750</v>
          </cell>
          <cell r="F412">
            <v>400</v>
          </cell>
          <cell r="G412">
            <v>429150</v>
          </cell>
          <cell r="I412">
            <v>4485756</v>
          </cell>
          <cell r="J412">
            <v>169774673.5</v>
          </cell>
          <cell r="K412">
            <v>37.847505191989931</v>
          </cell>
          <cell r="O412">
            <v>428750</v>
          </cell>
          <cell r="P412">
            <v>1</v>
          </cell>
        </row>
        <row r="413">
          <cell r="A413">
            <v>35265</v>
          </cell>
          <cell r="B413">
            <v>35270</v>
          </cell>
          <cell r="C413">
            <v>8200</v>
          </cell>
          <cell r="D413">
            <v>42.25</v>
          </cell>
          <cell r="E413">
            <v>346450</v>
          </cell>
          <cell r="F413">
            <v>328</v>
          </cell>
          <cell r="G413">
            <v>346778</v>
          </cell>
          <cell r="I413">
            <v>4493956</v>
          </cell>
          <cell r="J413">
            <v>170121451.5</v>
          </cell>
          <cell r="K413">
            <v>37.855611292144381</v>
          </cell>
          <cell r="O413">
            <v>346450</v>
          </cell>
          <cell r="P413">
            <v>1</v>
          </cell>
        </row>
        <row r="414">
          <cell r="A414">
            <v>35265</v>
          </cell>
          <cell r="B414">
            <v>35270</v>
          </cell>
          <cell r="C414">
            <v>10000</v>
          </cell>
          <cell r="D414">
            <v>42.5</v>
          </cell>
          <cell r="E414">
            <v>425000</v>
          </cell>
          <cell r="F414">
            <v>400</v>
          </cell>
          <cell r="G414">
            <v>425400</v>
          </cell>
          <cell r="I414">
            <v>4503956</v>
          </cell>
          <cell r="J414">
            <v>170546851.5</v>
          </cell>
          <cell r="K414">
            <v>37.866011901537227</v>
          </cell>
          <cell r="O414">
            <v>425000</v>
          </cell>
          <cell r="P414">
            <v>1</v>
          </cell>
        </row>
        <row r="415">
          <cell r="A415">
            <v>35265</v>
          </cell>
          <cell r="B415">
            <v>35270</v>
          </cell>
          <cell r="C415">
            <v>5700</v>
          </cell>
          <cell r="D415">
            <v>42.375</v>
          </cell>
          <cell r="E415">
            <v>241537.5</v>
          </cell>
          <cell r="F415">
            <v>228</v>
          </cell>
          <cell r="G415">
            <v>241765.5</v>
          </cell>
          <cell r="I415">
            <v>4509656</v>
          </cell>
          <cell r="J415">
            <v>170788617</v>
          </cell>
          <cell r="K415">
            <v>37.871761615520121</v>
          </cell>
          <cell r="O415">
            <v>241537.5</v>
          </cell>
          <cell r="P415">
            <v>1</v>
          </cell>
        </row>
        <row r="416">
          <cell r="A416">
            <v>35265</v>
          </cell>
          <cell r="B416">
            <v>35270</v>
          </cell>
          <cell r="C416">
            <v>8000</v>
          </cell>
          <cell r="D416">
            <v>42.625</v>
          </cell>
          <cell r="E416">
            <v>341000</v>
          </cell>
          <cell r="F416">
            <v>320</v>
          </cell>
          <cell r="G416">
            <v>341320</v>
          </cell>
          <cell r="I416">
            <v>4517656</v>
          </cell>
          <cell r="J416">
            <v>171129937</v>
          </cell>
          <cell r="K416">
            <v>37.880249625026785</v>
          </cell>
          <cell r="O416">
            <v>341000</v>
          </cell>
          <cell r="P416">
            <v>1</v>
          </cell>
        </row>
        <row r="417">
          <cell r="A417">
            <v>35268</v>
          </cell>
          <cell r="B417">
            <v>35271</v>
          </cell>
          <cell r="C417">
            <v>7000</v>
          </cell>
          <cell r="D417">
            <v>41.5</v>
          </cell>
          <cell r="E417">
            <v>290500</v>
          </cell>
          <cell r="F417">
            <v>280</v>
          </cell>
          <cell r="G417">
            <v>290780</v>
          </cell>
          <cell r="I417">
            <v>4524656</v>
          </cell>
          <cell r="J417">
            <v>171420717</v>
          </cell>
          <cell r="K417">
            <v>37.885911547750815</v>
          </cell>
          <cell r="O417">
            <v>290500</v>
          </cell>
          <cell r="P417">
            <v>1</v>
          </cell>
        </row>
        <row r="418">
          <cell r="A418">
            <v>35268</v>
          </cell>
          <cell r="B418">
            <v>35271</v>
          </cell>
          <cell r="C418">
            <v>8000</v>
          </cell>
          <cell r="D418">
            <v>41.625</v>
          </cell>
          <cell r="E418">
            <v>333000</v>
          </cell>
          <cell r="F418">
            <v>320</v>
          </cell>
          <cell r="G418">
            <v>333320</v>
          </cell>
          <cell r="I418">
            <v>4532656</v>
          </cell>
          <cell r="J418">
            <v>171754037</v>
          </cell>
          <cell r="K418">
            <v>37.892581523945346</v>
          </cell>
          <cell r="O418">
            <v>333000</v>
          </cell>
          <cell r="P418">
            <v>1</v>
          </cell>
        </row>
        <row r="419">
          <cell r="A419">
            <v>35268</v>
          </cell>
          <cell r="B419">
            <v>35271</v>
          </cell>
          <cell r="C419">
            <v>1000</v>
          </cell>
          <cell r="D419">
            <v>42</v>
          </cell>
          <cell r="E419">
            <v>42000</v>
          </cell>
          <cell r="F419">
            <v>40</v>
          </cell>
          <cell r="G419">
            <v>42040</v>
          </cell>
          <cell r="I419">
            <v>4533656</v>
          </cell>
          <cell r="J419">
            <v>171796077</v>
          </cell>
          <cell r="K419">
            <v>37.893496330555294</v>
          </cell>
          <cell r="O419">
            <v>42000</v>
          </cell>
          <cell r="P419">
            <v>1</v>
          </cell>
        </row>
        <row r="420">
          <cell r="A420">
            <v>35268</v>
          </cell>
          <cell r="B420">
            <v>35271</v>
          </cell>
          <cell r="C420">
            <v>10000</v>
          </cell>
          <cell r="D420">
            <v>42</v>
          </cell>
          <cell r="E420">
            <v>420000</v>
          </cell>
          <cell r="F420">
            <v>400</v>
          </cell>
          <cell r="G420">
            <v>420400</v>
          </cell>
          <cell r="I420">
            <v>4543656</v>
          </cell>
          <cell r="J420">
            <v>172216477</v>
          </cell>
          <cell r="K420">
            <v>37.902622249571714</v>
          </cell>
          <cell r="O420">
            <v>420000</v>
          </cell>
          <cell r="P420">
            <v>1</v>
          </cell>
        </row>
        <row r="421">
          <cell r="A421">
            <v>35268</v>
          </cell>
          <cell r="B421">
            <v>35271</v>
          </cell>
          <cell r="C421">
            <v>3000</v>
          </cell>
          <cell r="D421">
            <v>42.375</v>
          </cell>
          <cell r="E421">
            <v>127125</v>
          </cell>
          <cell r="F421">
            <v>120</v>
          </cell>
          <cell r="G421">
            <v>127245</v>
          </cell>
          <cell r="I421">
            <v>4546656</v>
          </cell>
          <cell r="J421">
            <v>172343722</v>
          </cell>
          <cell r="K421">
            <v>37.905599631905297</v>
          </cell>
          <cell r="O421">
            <v>127125</v>
          </cell>
          <cell r="P421">
            <v>1</v>
          </cell>
        </row>
        <row r="422">
          <cell r="A422">
            <v>35268</v>
          </cell>
          <cell r="B422">
            <v>35271</v>
          </cell>
          <cell r="C422">
            <v>4000</v>
          </cell>
          <cell r="D422">
            <v>42.125</v>
          </cell>
          <cell r="E422">
            <v>168500</v>
          </cell>
          <cell r="F422">
            <v>160</v>
          </cell>
          <cell r="G422">
            <v>168660</v>
          </cell>
          <cell r="I422">
            <v>4550656</v>
          </cell>
          <cell r="J422">
            <v>172512382</v>
          </cell>
          <cell r="K422">
            <v>37.909343619908867</v>
          </cell>
          <cell r="O422">
            <v>168500</v>
          </cell>
          <cell r="P422">
            <v>1</v>
          </cell>
        </row>
        <row r="423">
          <cell r="A423">
            <v>35268</v>
          </cell>
          <cell r="B423">
            <v>35271</v>
          </cell>
          <cell r="C423">
            <v>7500</v>
          </cell>
          <cell r="D423">
            <v>42.25</v>
          </cell>
          <cell r="E423">
            <v>316875</v>
          </cell>
          <cell r="F423">
            <v>300</v>
          </cell>
          <cell r="G423">
            <v>317175</v>
          </cell>
          <cell r="I423">
            <v>4558156</v>
          </cell>
          <cell r="J423">
            <v>172829557</v>
          </cell>
          <cell r="K423">
            <v>37.916551561640276</v>
          </cell>
          <cell r="O423">
            <v>316875</v>
          </cell>
          <cell r="P423">
            <v>1</v>
          </cell>
        </row>
        <row r="424">
          <cell r="A424">
            <v>35268</v>
          </cell>
          <cell r="B424">
            <v>35271</v>
          </cell>
          <cell r="C424">
            <v>8000</v>
          </cell>
          <cell r="D424">
            <v>42.5</v>
          </cell>
          <cell r="E424">
            <v>340000</v>
          </cell>
          <cell r="F424">
            <v>320</v>
          </cell>
          <cell r="G424">
            <v>340320</v>
          </cell>
          <cell r="I424">
            <v>4566156</v>
          </cell>
          <cell r="J424">
            <v>173169877</v>
          </cell>
          <cell r="K424">
            <v>37.92465193918035</v>
          </cell>
          <cell r="O424">
            <v>340000</v>
          </cell>
          <cell r="P424">
            <v>1</v>
          </cell>
        </row>
        <row r="425">
          <cell r="A425">
            <v>35268</v>
          </cell>
          <cell r="B425">
            <v>35271</v>
          </cell>
          <cell r="C425">
            <v>22000</v>
          </cell>
          <cell r="D425">
            <v>42.5</v>
          </cell>
          <cell r="E425">
            <v>935000</v>
          </cell>
          <cell r="F425">
            <v>880</v>
          </cell>
          <cell r="G425">
            <v>935880</v>
          </cell>
          <cell r="I425">
            <v>4588156</v>
          </cell>
          <cell r="J425">
            <v>174105757</v>
          </cell>
          <cell r="K425">
            <v>37.946782323879134</v>
          </cell>
          <cell r="O425">
            <v>935000</v>
          </cell>
          <cell r="P425">
            <v>1</v>
          </cell>
        </row>
        <row r="426">
          <cell r="A426">
            <v>35268</v>
          </cell>
          <cell r="B426">
            <v>35271</v>
          </cell>
          <cell r="C426">
            <v>4500</v>
          </cell>
          <cell r="D426">
            <v>42.625</v>
          </cell>
          <cell r="E426">
            <v>191812.5</v>
          </cell>
          <cell r="F426">
            <v>180</v>
          </cell>
          <cell r="G426">
            <v>191992.5</v>
          </cell>
          <cell r="I426">
            <v>4592656</v>
          </cell>
          <cell r="J426">
            <v>174297749.5</v>
          </cell>
          <cell r="K426">
            <v>37.951405352371268</v>
          </cell>
          <cell r="O426">
            <v>191812.5</v>
          </cell>
          <cell r="P426">
            <v>1</v>
          </cell>
        </row>
        <row r="427">
          <cell r="A427">
            <v>35269</v>
          </cell>
          <cell r="B427">
            <v>35272</v>
          </cell>
          <cell r="C427">
            <v>5500</v>
          </cell>
          <cell r="D427">
            <v>42.5</v>
          </cell>
          <cell r="E427">
            <v>233750</v>
          </cell>
          <cell r="F427">
            <v>220</v>
          </cell>
          <cell r="G427">
            <v>233970</v>
          </cell>
          <cell r="I427">
            <v>4598156</v>
          </cell>
          <cell r="J427">
            <v>174531719.5</v>
          </cell>
          <cell r="K427">
            <v>37.956893915734916</v>
          </cell>
          <cell r="O427">
            <v>233750</v>
          </cell>
          <cell r="P427">
            <v>1</v>
          </cell>
        </row>
        <row r="428">
          <cell r="A428">
            <v>35269</v>
          </cell>
          <cell r="B428">
            <v>35272</v>
          </cell>
          <cell r="C428">
            <v>5200</v>
          </cell>
          <cell r="D428">
            <v>42.375</v>
          </cell>
          <cell r="E428">
            <v>220350</v>
          </cell>
          <cell r="F428">
            <v>208</v>
          </cell>
          <cell r="G428">
            <v>220558</v>
          </cell>
          <cell r="I428">
            <v>4603356</v>
          </cell>
          <cell r="J428">
            <v>174752277.5</v>
          </cell>
          <cell r="K428">
            <v>37.961929839882032</v>
          </cell>
          <cell r="O428">
            <v>220350</v>
          </cell>
          <cell r="P428">
            <v>1</v>
          </cell>
        </row>
        <row r="429">
          <cell r="A429">
            <v>35269</v>
          </cell>
          <cell r="B429">
            <v>35272</v>
          </cell>
          <cell r="C429">
            <v>1000</v>
          </cell>
          <cell r="D429">
            <v>42.25</v>
          </cell>
          <cell r="E429">
            <v>42250</v>
          </cell>
          <cell r="F429">
            <v>40</v>
          </cell>
          <cell r="G429">
            <v>42290</v>
          </cell>
          <cell r="I429">
            <v>4604356</v>
          </cell>
          <cell r="J429">
            <v>174794567.5</v>
          </cell>
          <cell r="K429">
            <v>37.962869834565353</v>
          </cell>
          <cell r="O429">
            <v>42250</v>
          </cell>
          <cell r="P429">
            <v>1</v>
          </cell>
        </row>
        <row r="430">
          <cell r="A430">
            <v>35269</v>
          </cell>
          <cell r="B430">
            <v>35272</v>
          </cell>
          <cell r="C430">
            <v>3000</v>
          </cell>
          <cell r="D430">
            <v>42</v>
          </cell>
          <cell r="E430">
            <v>126000</v>
          </cell>
          <cell r="F430">
            <v>120</v>
          </cell>
          <cell r="G430">
            <v>126120</v>
          </cell>
          <cell r="I430">
            <v>4607356</v>
          </cell>
          <cell r="J430">
            <v>174920687.5</v>
          </cell>
          <cell r="K430">
            <v>37.965524587203596</v>
          </cell>
          <cell r="O430">
            <v>126000</v>
          </cell>
          <cell r="P430">
            <v>1</v>
          </cell>
        </row>
        <row r="431">
          <cell r="A431">
            <v>35269</v>
          </cell>
          <cell r="B431">
            <v>35272</v>
          </cell>
          <cell r="C431">
            <v>10000</v>
          </cell>
          <cell r="D431">
            <v>41.875</v>
          </cell>
          <cell r="E431">
            <v>418750</v>
          </cell>
          <cell r="F431">
            <v>400</v>
          </cell>
          <cell r="G431">
            <v>419150</v>
          </cell>
          <cell r="I431">
            <v>4617356</v>
          </cell>
          <cell r="J431">
            <v>175339837.5</v>
          </cell>
          <cell r="K431">
            <v>37.974078130427891</v>
          </cell>
          <cell r="O431">
            <v>418750</v>
          </cell>
          <cell r="P431">
            <v>1</v>
          </cell>
        </row>
        <row r="432">
          <cell r="A432">
            <v>35269</v>
          </cell>
          <cell r="B432">
            <v>35272</v>
          </cell>
          <cell r="C432">
            <v>11000</v>
          </cell>
          <cell r="D432">
            <v>41.75</v>
          </cell>
          <cell r="E432">
            <v>459250</v>
          </cell>
          <cell r="F432">
            <v>440</v>
          </cell>
          <cell r="G432">
            <v>459690</v>
          </cell>
          <cell r="I432">
            <v>4628356</v>
          </cell>
          <cell r="J432">
            <v>175799527.5</v>
          </cell>
          <cell r="K432">
            <v>37.983147255742644</v>
          </cell>
          <cell r="O432">
            <v>459250</v>
          </cell>
          <cell r="P432">
            <v>1</v>
          </cell>
        </row>
        <row r="433">
          <cell r="A433">
            <v>35269</v>
          </cell>
          <cell r="B433">
            <v>35272</v>
          </cell>
          <cell r="C433">
            <v>4300</v>
          </cell>
          <cell r="D433">
            <v>42.125</v>
          </cell>
          <cell r="E433">
            <v>181137.5</v>
          </cell>
          <cell r="F433">
            <v>172</v>
          </cell>
          <cell r="G433">
            <v>181309.5</v>
          </cell>
          <cell r="I433">
            <v>4632656</v>
          </cell>
          <cell r="J433">
            <v>175980837</v>
          </cell>
          <cell r="K433">
            <v>37.987028823206387</v>
          </cell>
          <cell r="O433">
            <v>181137.5</v>
          </cell>
          <cell r="P433">
            <v>1</v>
          </cell>
        </row>
        <row r="434">
          <cell r="A434">
            <v>35270</v>
          </cell>
          <cell r="B434">
            <v>35275</v>
          </cell>
          <cell r="C434">
            <v>1000</v>
          </cell>
          <cell r="D434">
            <v>41.75</v>
          </cell>
          <cell r="E434">
            <v>41750</v>
          </cell>
          <cell r="F434">
            <v>40</v>
          </cell>
          <cell r="G434">
            <v>41790</v>
          </cell>
          <cell r="I434">
            <v>4633656</v>
          </cell>
          <cell r="J434">
            <v>176022627</v>
          </cell>
          <cell r="K434">
            <v>37.987849551196724</v>
          </cell>
          <cell r="O434">
            <v>41750</v>
          </cell>
          <cell r="P434">
            <v>1</v>
          </cell>
        </row>
        <row r="435">
          <cell r="A435">
            <v>35270</v>
          </cell>
          <cell r="B435">
            <v>35275</v>
          </cell>
          <cell r="C435">
            <v>1000</v>
          </cell>
          <cell r="D435">
            <v>41.875</v>
          </cell>
          <cell r="E435">
            <v>41875</v>
          </cell>
          <cell r="F435">
            <v>40</v>
          </cell>
          <cell r="G435">
            <v>41915</v>
          </cell>
          <cell r="I435">
            <v>4634656</v>
          </cell>
          <cell r="J435">
            <v>176064542</v>
          </cell>
          <cell r="K435">
            <v>37.988696895735089</v>
          </cell>
          <cell r="O435">
            <v>41875</v>
          </cell>
          <cell r="P435">
            <v>1</v>
          </cell>
        </row>
        <row r="436">
          <cell r="A436">
            <v>35270</v>
          </cell>
          <cell r="B436">
            <v>35275</v>
          </cell>
          <cell r="C436">
            <v>2000</v>
          </cell>
          <cell r="D436">
            <v>42.25</v>
          </cell>
          <cell r="E436">
            <v>84500</v>
          </cell>
          <cell r="F436">
            <v>80</v>
          </cell>
          <cell r="G436">
            <v>84580</v>
          </cell>
          <cell r="I436">
            <v>4636656</v>
          </cell>
          <cell r="J436">
            <v>176149122</v>
          </cell>
          <cell r="K436">
            <v>37.990552242823277</v>
          </cell>
          <cell r="O436">
            <v>84500</v>
          </cell>
          <cell r="P436">
            <v>1</v>
          </cell>
        </row>
        <row r="437">
          <cell r="A437">
            <v>35271</v>
          </cell>
          <cell r="B437">
            <v>35276</v>
          </cell>
          <cell r="C437">
            <v>3000</v>
          </cell>
          <cell r="D437">
            <v>43.125</v>
          </cell>
          <cell r="E437">
            <v>129375</v>
          </cell>
          <cell r="F437">
            <v>120</v>
          </cell>
          <cell r="G437">
            <v>129495</v>
          </cell>
          <cell r="I437">
            <v>4639656</v>
          </cell>
          <cell r="J437">
            <v>176278617</v>
          </cell>
          <cell r="K437">
            <v>37.993898038992548</v>
          </cell>
          <cell r="O437">
            <v>129375</v>
          </cell>
          <cell r="P437">
            <v>1</v>
          </cell>
        </row>
        <row r="438">
          <cell r="A438">
            <v>35271</v>
          </cell>
          <cell r="B438">
            <v>35276</v>
          </cell>
          <cell r="C438">
            <v>12000</v>
          </cell>
          <cell r="D438">
            <v>43.25</v>
          </cell>
          <cell r="E438">
            <v>519000</v>
          </cell>
          <cell r="F438">
            <v>480</v>
          </cell>
          <cell r="G438">
            <v>519480</v>
          </cell>
          <cell r="I438">
            <v>4651656</v>
          </cell>
          <cell r="J438">
            <v>176798097</v>
          </cell>
          <cell r="K438">
            <v>38.007560533281051</v>
          </cell>
          <cell r="O438">
            <v>519000</v>
          </cell>
          <cell r="P438">
            <v>1</v>
          </cell>
        </row>
        <row r="439">
          <cell r="A439">
            <v>35275</v>
          </cell>
          <cell r="B439">
            <v>35278</v>
          </cell>
          <cell r="C439">
            <v>5000</v>
          </cell>
          <cell r="D439">
            <v>44.25</v>
          </cell>
          <cell r="E439">
            <v>221250</v>
          </cell>
          <cell r="F439">
            <v>200</v>
          </cell>
          <cell r="G439">
            <v>221450</v>
          </cell>
          <cell r="I439">
            <v>4656656</v>
          </cell>
          <cell r="J439">
            <v>177019547</v>
          </cell>
          <cell r="K439">
            <v>38.014306188818757</v>
          </cell>
          <cell r="O439">
            <v>221250</v>
          </cell>
          <cell r="P439">
            <v>1</v>
          </cell>
        </row>
        <row r="440">
          <cell r="A440">
            <v>35278</v>
          </cell>
          <cell r="B440">
            <v>35283</v>
          </cell>
          <cell r="C440">
            <v>20000</v>
          </cell>
          <cell r="D440">
            <v>44.625</v>
          </cell>
          <cell r="E440">
            <v>892500</v>
          </cell>
          <cell r="F440">
            <v>800</v>
          </cell>
          <cell r="G440">
            <v>893300</v>
          </cell>
          <cell r="I440">
            <v>4676656</v>
          </cell>
          <cell r="J440">
            <v>177912847</v>
          </cell>
          <cell r="K440">
            <v>38.042748279967569</v>
          </cell>
          <cell r="O440">
            <v>892500</v>
          </cell>
          <cell r="P440">
            <v>1</v>
          </cell>
        </row>
        <row r="441">
          <cell r="A441">
            <v>35282</v>
          </cell>
          <cell r="B441">
            <v>35285</v>
          </cell>
          <cell r="C441">
            <v>8500</v>
          </cell>
          <cell r="D441">
            <v>46</v>
          </cell>
          <cell r="E441">
            <v>391000</v>
          </cell>
          <cell r="F441">
            <v>340</v>
          </cell>
          <cell r="G441">
            <v>391340</v>
          </cell>
          <cell r="I441">
            <v>4685156</v>
          </cell>
          <cell r="J441">
            <v>178304187</v>
          </cell>
          <cell r="K441">
            <v>38.057257218329546</v>
          </cell>
          <cell r="O441">
            <v>391000</v>
          </cell>
          <cell r="P441">
            <v>1</v>
          </cell>
        </row>
        <row r="442">
          <cell r="A442">
            <v>35282</v>
          </cell>
          <cell r="B442">
            <v>35285</v>
          </cell>
          <cell r="C442">
            <v>1100</v>
          </cell>
          <cell r="D442">
            <v>45.375</v>
          </cell>
          <cell r="E442">
            <v>49912.5</v>
          </cell>
          <cell r="F442">
            <v>44</v>
          </cell>
          <cell r="G442">
            <v>49956.5</v>
          </cell>
          <cell r="I442">
            <v>4686256</v>
          </cell>
          <cell r="J442">
            <v>178354143.5</v>
          </cell>
          <cell r="K442">
            <v>38.058984293645075</v>
          </cell>
          <cell r="O442">
            <v>49912.5</v>
          </cell>
          <cell r="P442">
            <v>1</v>
          </cell>
        </row>
        <row r="443">
          <cell r="A443">
            <v>35282</v>
          </cell>
          <cell r="B443">
            <v>35285</v>
          </cell>
          <cell r="C443">
            <v>1500</v>
          </cell>
          <cell r="D443">
            <v>45.5</v>
          </cell>
          <cell r="E443">
            <v>68250</v>
          </cell>
          <cell r="F443">
            <v>60</v>
          </cell>
          <cell r="G443">
            <v>68310</v>
          </cell>
          <cell r="I443">
            <v>4687756</v>
          </cell>
          <cell r="J443">
            <v>178422453.5</v>
          </cell>
          <cell r="K443">
            <v>38.061378087938024</v>
          </cell>
          <cell r="O443">
            <v>68250</v>
          </cell>
          <cell r="P443">
            <v>1</v>
          </cell>
        </row>
        <row r="444">
          <cell r="A444">
            <v>35282</v>
          </cell>
          <cell r="B444">
            <v>35285</v>
          </cell>
          <cell r="C444">
            <v>1400</v>
          </cell>
          <cell r="D444">
            <v>45.875</v>
          </cell>
          <cell r="E444">
            <v>64225</v>
          </cell>
          <cell r="F444">
            <v>56</v>
          </cell>
          <cell r="G444">
            <v>64281</v>
          </cell>
          <cell r="I444">
            <v>4689156</v>
          </cell>
          <cell r="J444">
            <v>178486734.5</v>
          </cell>
          <cell r="K444">
            <v>38.063722874649514</v>
          </cell>
          <cell r="O444">
            <v>64225</v>
          </cell>
          <cell r="P444">
            <v>1</v>
          </cell>
        </row>
        <row r="445">
          <cell r="A445">
            <v>35283</v>
          </cell>
          <cell r="B445">
            <v>35286</v>
          </cell>
          <cell r="C445">
            <v>3000</v>
          </cell>
          <cell r="D445">
            <v>45.75</v>
          </cell>
          <cell r="E445">
            <v>137250</v>
          </cell>
          <cell r="F445">
            <v>120</v>
          </cell>
          <cell r="G445">
            <v>137370</v>
          </cell>
          <cell r="I445">
            <v>4692156</v>
          </cell>
          <cell r="J445">
            <v>178624104.5</v>
          </cell>
          <cell r="K445">
            <v>38.068662785295288</v>
          </cell>
          <cell r="O445">
            <v>137250</v>
          </cell>
          <cell r="P445">
            <v>1</v>
          </cell>
        </row>
        <row r="446">
          <cell r="A446">
            <v>35283</v>
          </cell>
          <cell r="B446">
            <v>35286</v>
          </cell>
          <cell r="C446">
            <v>2000</v>
          </cell>
          <cell r="D446">
            <v>45.875</v>
          </cell>
          <cell r="E446">
            <v>91750</v>
          </cell>
          <cell r="F446">
            <v>80</v>
          </cell>
          <cell r="G446">
            <v>91830</v>
          </cell>
          <cell r="I446">
            <v>4694156</v>
          </cell>
          <cell r="J446">
            <v>178715934.5</v>
          </cell>
          <cell r="K446">
            <v>38.07200580892497</v>
          </cell>
          <cell r="O446">
            <v>91750</v>
          </cell>
          <cell r="P446">
            <v>1</v>
          </cell>
        </row>
        <row r="447">
          <cell r="A447">
            <v>35283</v>
          </cell>
          <cell r="B447">
            <v>35286</v>
          </cell>
          <cell r="C447">
            <v>5000</v>
          </cell>
          <cell r="D447">
            <v>46</v>
          </cell>
          <cell r="E447">
            <v>230000</v>
          </cell>
          <cell r="F447">
            <v>200</v>
          </cell>
          <cell r="G447">
            <v>230200</v>
          </cell>
          <cell r="I447">
            <v>4699156</v>
          </cell>
          <cell r="J447">
            <v>178946134.5</v>
          </cell>
          <cell r="K447">
            <v>38.080483920942399</v>
          </cell>
          <cell r="O447">
            <v>230000</v>
          </cell>
          <cell r="P447">
            <v>1</v>
          </cell>
        </row>
        <row r="448">
          <cell r="A448">
            <v>35284</v>
          </cell>
          <cell r="B448">
            <v>35289</v>
          </cell>
          <cell r="C448">
            <v>2500</v>
          </cell>
          <cell r="D448">
            <v>45.75</v>
          </cell>
          <cell r="E448">
            <v>114375</v>
          </cell>
          <cell r="F448">
            <v>100</v>
          </cell>
          <cell r="G448">
            <v>114475</v>
          </cell>
          <cell r="I448">
            <v>4701656</v>
          </cell>
          <cell r="J448">
            <v>179060609.5</v>
          </cell>
          <cell r="K448">
            <v>38.084583282996462</v>
          </cell>
          <cell r="O448">
            <v>114375</v>
          </cell>
          <cell r="P448">
            <v>1</v>
          </cell>
        </row>
        <row r="449">
          <cell r="A449">
            <v>35284</v>
          </cell>
          <cell r="B449">
            <v>35289</v>
          </cell>
          <cell r="C449">
            <v>7500</v>
          </cell>
          <cell r="D449">
            <v>45.625</v>
          </cell>
          <cell r="E449">
            <v>342187.5</v>
          </cell>
          <cell r="F449">
            <v>300</v>
          </cell>
          <cell r="G449">
            <v>342487.5</v>
          </cell>
          <cell r="I449">
            <v>4709156</v>
          </cell>
          <cell r="J449">
            <v>179403097</v>
          </cell>
          <cell r="K449">
            <v>38.096656173632809</v>
          </cell>
          <cell r="O449">
            <v>342187.5</v>
          </cell>
          <cell r="P449">
            <v>1</v>
          </cell>
        </row>
        <row r="450">
          <cell r="A450">
            <v>35285</v>
          </cell>
          <cell r="B450">
            <v>35290</v>
          </cell>
          <cell r="C450">
            <v>4100</v>
          </cell>
          <cell r="D450">
            <v>45.875</v>
          </cell>
          <cell r="E450">
            <v>188087.5</v>
          </cell>
          <cell r="F450">
            <v>164</v>
          </cell>
          <cell r="G450">
            <v>188251.5</v>
          </cell>
          <cell r="I450">
            <v>4713256</v>
          </cell>
          <cell r="J450">
            <v>179591348.5</v>
          </cell>
          <cell r="K450">
            <v>38.103457249086404</v>
          </cell>
          <cell r="O450">
            <v>188087.5</v>
          </cell>
          <cell r="P450">
            <v>1</v>
          </cell>
        </row>
        <row r="451">
          <cell r="A451">
            <v>35289</v>
          </cell>
          <cell r="B451">
            <v>35292</v>
          </cell>
          <cell r="C451">
            <v>15000</v>
          </cell>
          <cell r="D451">
            <v>45.75</v>
          </cell>
          <cell r="E451">
            <v>686250</v>
          </cell>
          <cell r="F451">
            <v>600</v>
          </cell>
          <cell r="G451">
            <v>686850</v>
          </cell>
          <cell r="I451">
            <v>4728256</v>
          </cell>
          <cell r="J451">
            <v>180278198.5</v>
          </cell>
          <cell r="K451">
            <v>38.127842168444346</v>
          </cell>
          <cell r="O451">
            <v>686250</v>
          </cell>
          <cell r="P451">
            <v>1</v>
          </cell>
        </row>
        <row r="452">
          <cell r="A452">
            <v>35290</v>
          </cell>
          <cell r="B452">
            <v>35293</v>
          </cell>
          <cell r="C452">
            <v>10000</v>
          </cell>
          <cell r="D452">
            <v>45.875</v>
          </cell>
          <cell r="E452">
            <v>458750</v>
          </cell>
          <cell r="F452">
            <v>400</v>
          </cell>
          <cell r="G452">
            <v>459150</v>
          </cell>
          <cell r="I452">
            <v>4738256</v>
          </cell>
          <cell r="J452">
            <v>180737348.5</v>
          </cell>
          <cell r="K452">
            <v>38.144276818306146</v>
          </cell>
          <cell r="O452">
            <v>458750</v>
          </cell>
          <cell r="P452">
            <v>1</v>
          </cell>
        </row>
        <row r="453">
          <cell r="A453">
            <v>35290</v>
          </cell>
          <cell r="B453">
            <v>35293</v>
          </cell>
          <cell r="C453">
            <v>15000</v>
          </cell>
          <cell r="D453">
            <v>45.625</v>
          </cell>
          <cell r="E453">
            <v>684375</v>
          </cell>
          <cell r="F453">
            <v>600</v>
          </cell>
          <cell r="G453">
            <v>684975</v>
          </cell>
          <cell r="I453">
            <v>4753256</v>
          </cell>
          <cell r="J453">
            <v>181422323.5</v>
          </cell>
          <cell r="K453">
            <v>38.168010201849008</v>
          </cell>
          <cell r="O453">
            <v>684375</v>
          </cell>
          <cell r="P453">
            <v>1</v>
          </cell>
        </row>
        <row r="454">
          <cell r="A454">
            <v>35291</v>
          </cell>
          <cell r="B454">
            <v>35296</v>
          </cell>
          <cell r="C454">
            <v>5000</v>
          </cell>
          <cell r="D454">
            <v>45.25</v>
          </cell>
          <cell r="E454">
            <v>226250</v>
          </cell>
          <cell r="F454">
            <v>200</v>
          </cell>
          <cell r="G454">
            <v>226450</v>
          </cell>
          <cell r="I454">
            <v>4758256</v>
          </cell>
          <cell r="J454">
            <v>181648773.5</v>
          </cell>
          <cell r="K454">
            <v>38.175494025542129</v>
          </cell>
          <cell r="O454">
            <v>226250</v>
          </cell>
          <cell r="P454">
            <v>1</v>
          </cell>
        </row>
        <row r="455">
          <cell r="A455">
            <v>35291</v>
          </cell>
          <cell r="B455">
            <v>35296</v>
          </cell>
          <cell r="C455">
            <v>5000</v>
          </cell>
          <cell r="D455">
            <v>45.125</v>
          </cell>
          <cell r="E455">
            <v>225625</v>
          </cell>
          <cell r="F455">
            <v>200</v>
          </cell>
          <cell r="G455">
            <v>225825</v>
          </cell>
          <cell r="I455">
            <v>4763256</v>
          </cell>
          <cell r="J455">
            <v>181874598.5</v>
          </cell>
          <cell r="K455">
            <v>38.182830924896749</v>
          </cell>
          <cell r="O455">
            <v>225625</v>
          </cell>
          <cell r="P455">
            <v>1</v>
          </cell>
        </row>
        <row r="456">
          <cell r="A456">
            <v>35292</v>
          </cell>
          <cell r="B456">
            <v>35297</v>
          </cell>
          <cell r="C456">
            <v>10000</v>
          </cell>
          <cell r="D456">
            <v>45.25</v>
          </cell>
          <cell r="E456">
            <v>452500</v>
          </cell>
          <cell r="F456">
            <v>400</v>
          </cell>
          <cell r="G456">
            <v>452900</v>
          </cell>
          <cell r="I456">
            <v>4773256</v>
          </cell>
          <cell r="J456">
            <v>182327498.5</v>
          </cell>
          <cell r="K456">
            <v>38.197720486812358</v>
          </cell>
          <cell r="O456">
            <v>452500</v>
          </cell>
          <cell r="P456">
            <v>1</v>
          </cell>
        </row>
        <row r="457">
          <cell r="A457">
            <v>35292</v>
          </cell>
          <cell r="B457">
            <v>35297</v>
          </cell>
          <cell r="C457">
            <v>5000</v>
          </cell>
          <cell r="D457">
            <v>45.125</v>
          </cell>
          <cell r="E457">
            <v>225625</v>
          </cell>
          <cell r="F457">
            <v>200</v>
          </cell>
          <cell r="G457">
            <v>225825</v>
          </cell>
          <cell r="I457">
            <v>4778256</v>
          </cell>
          <cell r="J457">
            <v>182553323.5</v>
          </cell>
          <cell r="K457">
            <v>38.205011096098659</v>
          </cell>
          <cell r="O457">
            <v>225625</v>
          </cell>
          <cell r="P457">
            <v>1</v>
          </cell>
        </row>
        <row r="458">
          <cell r="A458">
            <v>35297</v>
          </cell>
          <cell r="B458">
            <v>35300</v>
          </cell>
          <cell r="C458">
            <v>3600</v>
          </cell>
          <cell r="D458">
            <v>45.375</v>
          </cell>
          <cell r="E458">
            <v>163350</v>
          </cell>
          <cell r="F458">
            <v>144</v>
          </cell>
          <cell r="G458">
            <v>163494</v>
          </cell>
          <cell r="I458">
            <v>4781856</v>
          </cell>
          <cell r="J458">
            <v>182716817.5</v>
          </cell>
          <cell r="K458">
            <v>38.210439105652704</v>
          </cell>
          <cell r="O458">
            <v>163350</v>
          </cell>
          <cell r="P458">
            <v>1</v>
          </cell>
        </row>
        <row r="459">
          <cell r="A459">
            <v>35297</v>
          </cell>
          <cell r="B459">
            <v>35300</v>
          </cell>
          <cell r="C459">
            <v>6400</v>
          </cell>
          <cell r="D459">
            <v>45.25</v>
          </cell>
          <cell r="E459">
            <v>289600</v>
          </cell>
          <cell r="F459">
            <v>256</v>
          </cell>
          <cell r="G459">
            <v>289856</v>
          </cell>
          <cell r="I459">
            <v>4788256</v>
          </cell>
          <cell r="J459">
            <v>183006673.5</v>
          </cell>
          <cell r="K459">
            <v>38.219901671923971</v>
          </cell>
          <cell r="O459">
            <v>289600</v>
          </cell>
          <cell r="P459">
            <v>1</v>
          </cell>
        </row>
        <row r="460">
          <cell r="A460">
            <v>35297</v>
          </cell>
          <cell r="B460">
            <v>35300</v>
          </cell>
          <cell r="C460">
            <v>20000</v>
          </cell>
          <cell r="D460">
            <v>45</v>
          </cell>
          <cell r="E460">
            <v>900000</v>
          </cell>
          <cell r="F460">
            <v>800</v>
          </cell>
          <cell r="G460">
            <v>900800</v>
          </cell>
          <cell r="I460">
            <v>4808256</v>
          </cell>
          <cell r="J460">
            <v>183907473.5</v>
          </cell>
          <cell r="K460">
            <v>38.248269954844332</v>
          </cell>
          <cell r="O460">
            <v>900000</v>
          </cell>
          <cell r="P460">
            <v>1</v>
          </cell>
        </row>
        <row r="461">
          <cell r="A461">
            <v>35300</v>
          </cell>
          <cell r="B461">
            <v>35305</v>
          </cell>
          <cell r="C461">
            <v>5000</v>
          </cell>
          <cell r="D461">
            <v>46.25</v>
          </cell>
          <cell r="E461">
            <v>231250</v>
          </cell>
          <cell r="F461">
            <v>200</v>
          </cell>
          <cell r="G461">
            <v>231450</v>
          </cell>
          <cell r="I461">
            <v>4813256</v>
          </cell>
          <cell r="J461">
            <v>184138923.5</v>
          </cell>
          <cell r="K461">
            <v>38.256623686751752</v>
          </cell>
          <cell r="O461">
            <v>231250</v>
          </cell>
          <cell r="P461">
            <v>1</v>
          </cell>
        </row>
        <row r="462">
          <cell r="A462">
            <v>35300</v>
          </cell>
          <cell r="B462">
            <v>35305</v>
          </cell>
          <cell r="C462">
            <v>5000</v>
          </cell>
          <cell r="D462">
            <v>46</v>
          </cell>
          <cell r="E462">
            <v>230000</v>
          </cell>
          <cell r="F462">
            <v>200</v>
          </cell>
          <cell r="G462">
            <v>230200</v>
          </cell>
          <cell r="I462">
            <v>4818256</v>
          </cell>
          <cell r="J462">
            <v>184369123.5</v>
          </cell>
          <cell r="K462">
            <v>38.264700651023936</v>
          </cell>
          <cell r="O462">
            <v>230000</v>
          </cell>
          <cell r="P462">
            <v>1</v>
          </cell>
        </row>
        <row r="463">
          <cell r="A463">
            <v>35300</v>
          </cell>
          <cell r="B463">
            <v>35305</v>
          </cell>
          <cell r="C463">
            <v>1700</v>
          </cell>
          <cell r="D463">
            <v>45.75</v>
          </cell>
          <cell r="E463">
            <v>77775</v>
          </cell>
          <cell r="F463">
            <v>68</v>
          </cell>
          <cell r="G463">
            <v>77843</v>
          </cell>
          <cell r="I463">
            <v>4819956</v>
          </cell>
          <cell r="J463">
            <v>184446966.5</v>
          </cell>
          <cell r="K463">
            <v>38.267354826475596</v>
          </cell>
          <cell r="O463">
            <v>77775</v>
          </cell>
          <cell r="P463">
            <v>1</v>
          </cell>
        </row>
        <row r="464">
          <cell r="A464">
            <v>35303</v>
          </cell>
          <cell r="B464">
            <v>35306</v>
          </cell>
          <cell r="C464">
            <v>10000</v>
          </cell>
          <cell r="D464">
            <v>46</v>
          </cell>
          <cell r="E464">
            <v>460000</v>
          </cell>
          <cell r="F464">
            <v>400</v>
          </cell>
          <cell r="G464">
            <v>460400</v>
          </cell>
          <cell r="I464">
            <v>4829956</v>
          </cell>
          <cell r="J464">
            <v>184907366.5</v>
          </cell>
          <cell r="K464">
            <v>38.283447406146145</v>
          </cell>
          <cell r="O464">
            <v>460000</v>
          </cell>
          <cell r="P464">
            <v>1</v>
          </cell>
        </row>
        <row r="465">
          <cell r="A465">
            <v>35303</v>
          </cell>
          <cell r="B465">
            <v>35306</v>
          </cell>
          <cell r="C465">
            <v>6800</v>
          </cell>
          <cell r="D465">
            <v>45.5</v>
          </cell>
          <cell r="E465">
            <v>309400</v>
          </cell>
          <cell r="F465">
            <v>272</v>
          </cell>
          <cell r="G465">
            <v>309672</v>
          </cell>
          <cell r="I465">
            <v>4836756</v>
          </cell>
          <cell r="J465">
            <v>185217038.5</v>
          </cell>
          <cell r="K465">
            <v>38.293649400548631</v>
          </cell>
          <cell r="O465">
            <v>309400</v>
          </cell>
          <cell r="P465">
            <v>1</v>
          </cell>
        </row>
        <row r="466">
          <cell r="A466">
            <v>35303</v>
          </cell>
          <cell r="B466">
            <v>35306</v>
          </cell>
          <cell r="C466">
            <v>3200</v>
          </cell>
          <cell r="D466">
            <v>45.5</v>
          </cell>
          <cell r="E466">
            <v>145600</v>
          </cell>
          <cell r="F466">
            <v>128</v>
          </cell>
          <cell r="G466">
            <v>145728</v>
          </cell>
          <cell r="I466">
            <v>4839956</v>
          </cell>
          <cell r="J466">
            <v>185362766.5</v>
          </cell>
          <cell r="K466">
            <v>38.298440419706296</v>
          </cell>
          <cell r="O466">
            <v>145600</v>
          </cell>
          <cell r="P466">
            <v>1</v>
          </cell>
        </row>
        <row r="467">
          <cell r="A467">
            <v>35305</v>
          </cell>
          <cell r="B467">
            <v>35311</v>
          </cell>
          <cell r="C467">
            <v>9400</v>
          </cell>
          <cell r="D467">
            <v>45.75</v>
          </cell>
          <cell r="E467">
            <v>430050</v>
          </cell>
          <cell r="F467">
            <v>376</v>
          </cell>
          <cell r="G467">
            <v>430426</v>
          </cell>
          <cell r="I467">
            <v>4849356</v>
          </cell>
          <cell r="J467">
            <v>185793192.5</v>
          </cell>
          <cell r="K467">
            <v>38.312962071664771</v>
          </cell>
          <cell r="O467">
            <v>430050</v>
          </cell>
          <cell r="P467">
            <v>1</v>
          </cell>
        </row>
        <row r="468">
          <cell r="A468">
            <v>35305</v>
          </cell>
          <cell r="B468">
            <v>35311</v>
          </cell>
          <cell r="C468">
            <v>600</v>
          </cell>
          <cell r="D468">
            <v>45.625</v>
          </cell>
          <cell r="E468">
            <v>27375</v>
          </cell>
          <cell r="F468">
            <v>24</v>
          </cell>
          <cell r="G468">
            <v>27399</v>
          </cell>
          <cell r="I468">
            <v>4849956</v>
          </cell>
          <cell r="J468">
            <v>185820591.5</v>
          </cell>
          <cell r="K468">
            <v>38.313871610381618</v>
          </cell>
          <cell r="O468">
            <v>27375</v>
          </cell>
          <cell r="P468">
            <v>1</v>
          </cell>
        </row>
        <row r="469">
          <cell r="A469">
            <v>35305</v>
          </cell>
          <cell r="B469">
            <v>35311</v>
          </cell>
          <cell r="C469">
            <v>5000</v>
          </cell>
          <cell r="D469">
            <v>45.5</v>
          </cell>
          <cell r="E469">
            <v>227500</v>
          </cell>
          <cell r="F469">
            <v>200</v>
          </cell>
          <cell r="G469">
            <v>227700</v>
          </cell>
          <cell r="I469">
            <v>4854956</v>
          </cell>
          <cell r="J469">
            <v>186048291.5</v>
          </cell>
          <cell r="K469">
            <v>38.321313622615733</v>
          </cell>
          <cell r="O469">
            <v>227500</v>
          </cell>
          <cell r="P469">
            <v>1</v>
          </cell>
        </row>
        <row r="470">
          <cell r="A470">
            <v>35305</v>
          </cell>
          <cell r="B470">
            <v>35311</v>
          </cell>
          <cell r="C470">
            <v>5000</v>
          </cell>
          <cell r="D470">
            <v>45.375</v>
          </cell>
          <cell r="E470">
            <v>226875</v>
          </cell>
          <cell r="F470">
            <v>200</v>
          </cell>
          <cell r="G470">
            <v>227075</v>
          </cell>
          <cell r="I470">
            <v>4859956</v>
          </cell>
          <cell r="J470">
            <v>186275366.5</v>
          </cell>
          <cell r="K470">
            <v>38.328611719941499</v>
          </cell>
          <cell r="O470">
            <v>226875</v>
          </cell>
          <cell r="P470">
            <v>1</v>
          </cell>
        </row>
        <row r="471">
          <cell r="A471">
            <v>35306</v>
          </cell>
          <cell r="B471">
            <v>35312</v>
          </cell>
          <cell r="C471">
            <v>5000</v>
          </cell>
          <cell r="D471">
            <v>45.625</v>
          </cell>
          <cell r="E471">
            <v>228125</v>
          </cell>
          <cell r="F471">
            <v>200</v>
          </cell>
          <cell r="G471">
            <v>228325</v>
          </cell>
          <cell r="I471">
            <v>4864956</v>
          </cell>
          <cell r="J471">
            <v>186503691.5</v>
          </cell>
          <cell r="K471">
            <v>38.336151755534893</v>
          </cell>
          <cell r="O471">
            <v>228125</v>
          </cell>
          <cell r="P471">
            <v>1</v>
          </cell>
        </row>
        <row r="472">
          <cell r="A472">
            <v>35306</v>
          </cell>
          <cell r="B472">
            <v>35312</v>
          </cell>
          <cell r="C472">
            <v>5000</v>
          </cell>
          <cell r="D472">
            <v>45.5</v>
          </cell>
          <cell r="E472">
            <v>227500</v>
          </cell>
          <cell r="F472">
            <v>200</v>
          </cell>
          <cell r="G472">
            <v>227700</v>
          </cell>
          <cell r="I472">
            <v>4869956</v>
          </cell>
          <cell r="J472">
            <v>186731391.5</v>
          </cell>
          <cell r="K472">
            <v>38.34354797045394</v>
          </cell>
          <cell r="O472">
            <v>227500</v>
          </cell>
          <cell r="P472">
            <v>1</v>
          </cell>
        </row>
        <row r="473">
          <cell r="A473">
            <v>35306</v>
          </cell>
          <cell r="B473">
            <v>35312</v>
          </cell>
          <cell r="C473">
            <v>15000</v>
          </cell>
          <cell r="D473">
            <v>45.25</v>
          </cell>
          <cell r="E473">
            <v>678750</v>
          </cell>
          <cell r="F473">
            <v>600</v>
          </cell>
          <cell r="G473">
            <v>679350</v>
          </cell>
          <cell r="I473">
            <v>4884956</v>
          </cell>
          <cell r="J473">
            <v>187410741.5</v>
          </cell>
          <cell r="K473">
            <v>38.364878107397487</v>
          </cell>
          <cell r="O473">
            <v>678750</v>
          </cell>
          <cell r="P473">
            <v>1</v>
          </cell>
        </row>
        <row r="474">
          <cell r="A474">
            <v>35306</v>
          </cell>
          <cell r="B474">
            <v>35312</v>
          </cell>
          <cell r="C474">
            <v>10000</v>
          </cell>
          <cell r="D474">
            <v>45.25</v>
          </cell>
          <cell r="E474">
            <v>452500</v>
          </cell>
          <cell r="F474">
            <v>400</v>
          </cell>
          <cell r="G474">
            <v>452900</v>
          </cell>
          <cell r="I474">
            <v>4894956</v>
          </cell>
          <cell r="J474">
            <v>187863641.5</v>
          </cell>
          <cell r="K474">
            <v>38.379025572446409</v>
          </cell>
          <cell r="O474">
            <v>452500</v>
          </cell>
          <cell r="P474">
            <v>1</v>
          </cell>
        </row>
        <row r="475">
          <cell r="A475">
            <v>35324</v>
          </cell>
          <cell r="B475">
            <v>35327</v>
          </cell>
          <cell r="C475">
            <v>1500</v>
          </cell>
          <cell r="D475">
            <v>49</v>
          </cell>
          <cell r="E475">
            <v>73500</v>
          </cell>
          <cell r="F475">
            <v>60</v>
          </cell>
          <cell r="G475">
            <v>73560</v>
          </cell>
          <cell r="I475">
            <v>4896456</v>
          </cell>
          <cell r="J475">
            <v>187937201.5</v>
          </cell>
          <cell r="K475">
            <v>38.382291498177459</v>
          </cell>
          <cell r="O475">
            <v>73500</v>
          </cell>
          <cell r="P475">
            <v>1</v>
          </cell>
        </row>
        <row r="476">
          <cell r="A476">
            <v>35324</v>
          </cell>
          <cell r="B476">
            <v>35327</v>
          </cell>
          <cell r="C476">
            <v>3500</v>
          </cell>
          <cell r="D476">
            <v>49.125</v>
          </cell>
          <cell r="E476">
            <v>171937.5</v>
          </cell>
          <cell r="F476">
            <v>140</v>
          </cell>
          <cell r="G476">
            <v>172077.5</v>
          </cell>
          <cell r="I476">
            <v>4899956</v>
          </cell>
          <cell r="J476">
            <v>188109279</v>
          </cell>
          <cell r="K476">
            <v>38.389993501982467</v>
          </cell>
          <cell r="O476">
            <v>171937.5</v>
          </cell>
          <cell r="P476">
            <v>1</v>
          </cell>
        </row>
        <row r="477">
          <cell r="A477">
            <v>35326</v>
          </cell>
          <cell r="B477">
            <v>35331</v>
          </cell>
          <cell r="C477">
            <v>5000</v>
          </cell>
          <cell r="D477">
            <v>48.5</v>
          </cell>
          <cell r="E477">
            <v>242500</v>
          </cell>
          <cell r="F477">
            <v>200</v>
          </cell>
          <cell r="G477">
            <v>242700</v>
          </cell>
          <cell r="I477">
            <v>4904956</v>
          </cell>
          <cell r="J477">
            <v>188351979</v>
          </cell>
          <cell r="K477">
            <v>38.400340186537861</v>
          </cell>
          <cell r="O477">
            <v>242500</v>
          </cell>
          <cell r="P477">
            <v>1</v>
          </cell>
        </row>
        <row r="478">
          <cell r="A478">
            <v>35326</v>
          </cell>
          <cell r="B478">
            <v>35331</v>
          </cell>
          <cell r="C478">
            <v>2000</v>
          </cell>
          <cell r="D478">
            <v>48.375</v>
          </cell>
          <cell r="E478">
            <v>96750</v>
          </cell>
          <cell r="F478">
            <v>80</v>
          </cell>
          <cell r="G478">
            <v>96830</v>
          </cell>
          <cell r="I478">
            <v>4906956</v>
          </cell>
          <cell r="J478">
            <v>188448809</v>
          </cell>
          <cell r="K478">
            <v>38.404422008267446</v>
          </cell>
          <cell r="O478">
            <v>96750</v>
          </cell>
          <cell r="P478">
            <v>1</v>
          </cell>
        </row>
        <row r="479">
          <cell r="A479">
            <v>35326</v>
          </cell>
          <cell r="B479">
            <v>35331</v>
          </cell>
          <cell r="C479">
            <v>3000</v>
          </cell>
          <cell r="D479">
            <v>48.25</v>
          </cell>
          <cell r="E479">
            <v>144750</v>
          </cell>
          <cell r="F479">
            <v>120</v>
          </cell>
          <cell r="G479">
            <v>144870</v>
          </cell>
          <cell r="I479">
            <v>4909956</v>
          </cell>
          <cell r="J479">
            <v>188593679</v>
          </cell>
          <cell r="K479">
            <v>38.410462130414203</v>
          </cell>
          <cell r="O479">
            <v>144750</v>
          </cell>
          <cell r="P479">
            <v>1</v>
          </cell>
        </row>
        <row r="480">
          <cell r="A480">
            <v>35327</v>
          </cell>
          <cell r="B480">
            <v>35332</v>
          </cell>
          <cell r="C480">
            <v>3000</v>
          </cell>
          <cell r="D480">
            <v>47.875</v>
          </cell>
          <cell r="E480">
            <v>143625</v>
          </cell>
          <cell r="F480">
            <v>120</v>
          </cell>
          <cell r="G480">
            <v>143745</v>
          </cell>
          <cell r="I480">
            <v>4912956</v>
          </cell>
          <cell r="J480">
            <v>188737424</v>
          </cell>
          <cell r="K480">
            <v>38.416265889619204</v>
          </cell>
          <cell r="O480">
            <v>143625</v>
          </cell>
          <cell r="P480">
            <v>1</v>
          </cell>
        </row>
        <row r="481">
          <cell r="A481">
            <v>35327</v>
          </cell>
          <cell r="B481">
            <v>35332</v>
          </cell>
          <cell r="C481">
            <v>3000</v>
          </cell>
          <cell r="D481">
            <v>48.125</v>
          </cell>
          <cell r="E481">
            <v>144375</v>
          </cell>
          <cell r="F481">
            <v>120</v>
          </cell>
          <cell r="G481">
            <v>144495</v>
          </cell>
          <cell r="I481">
            <v>4915956</v>
          </cell>
          <cell r="J481">
            <v>188881919</v>
          </cell>
          <cell r="K481">
            <v>38.422215129671628</v>
          </cell>
          <cell r="O481">
            <v>144375</v>
          </cell>
          <cell r="P481">
            <v>1</v>
          </cell>
        </row>
        <row r="482">
          <cell r="A482">
            <v>35331</v>
          </cell>
          <cell r="B482">
            <v>35334</v>
          </cell>
          <cell r="C482">
            <v>5000</v>
          </cell>
          <cell r="D482">
            <v>48.75</v>
          </cell>
          <cell r="E482">
            <v>243750</v>
          </cell>
          <cell r="F482">
            <v>200</v>
          </cell>
          <cell r="G482">
            <v>243950</v>
          </cell>
          <cell r="I482">
            <v>4920956</v>
          </cell>
          <cell r="J482">
            <v>189125869</v>
          </cell>
          <cell r="K482">
            <v>38.432749449497209</v>
          </cell>
          <cell r="O482">
            <v>243750</v>
          </cell>
          <cell r="P482">
            <v>1</v>
          </cell>
        </row>
        <row r="483">
          <cell r="A483">
            <v>35332</v>
          </cell>
          <cell r="B483">
            <v>35335</v>
          </cell>
          <cell r="C483">
            <v>5000</v>
          </cell>
          <cell r="D483">
            <v>49</v>
          </cell>
          <cell r="E483">
            <v>245000</v>
          </cell>
          <cell r="F483">
            <v>200</v>
          </cell>
          <cell r="G483">
            <v>245200</v>
          </cell>
          <cell r="I483">
            <v>4925956</v>
          </cell>
          <cell r="J483">
            <v>189371069</v>
          </cell>
          <cell r="K483">
            <v>38.4435161418413</v>
          </cell>
          <cell r="O483">
            <v>245000</v>
          </cell>
          <cell r="P483">
            <v>1</v>
          </cell>
        </row>
        <row r="484">
          <cell r="A484">
            <v>35333</v>
          </cell>
          <cell r="B484">
            <v>35338</v>
          </cell>
          <cell r="C484">
            <v>1000</v>
          </cell>
          <cell r="D484">
            <v>48.75</v>
          </cell>
          <cell r="E484">
            <v>48750</v>
          </cell>
          <cell r="F484">
            <v>40</v>
          </cell>
          <cell r="G484">
            <v>48790</v>
          </cell>
          <cell r="I484">
            <v>4926956</v>
          </cell>
          <cell r="J484">
            <v>189419859</v>
          </cell>
          <cell r="K484">
            <v>38.445616116726029</v>
          </cell>
          <cell r="O484">
            <v>48750</v>
          </cell>
          <cell r="P484">
            <v>1</v>
          </cell>
        </row>
        <row r="485">
          <cell r="A485">
            <v>35333</v>
          </cell>
          <cell r="B485">
            <v>35338</v>
          </cell>
          <cell r="C485">
            <v>2500</v>
          </cell>
          <cell r="D485">
            <v>48.625</v>
          </cell>
          <cell r="E485">
            <v>121562.5</v>
          </cell>
          <cell r="F485">
            <v>100</v>
          </cell>
          <cell r="G485">
            <v>121662.5</v>
          </cell>
          <cell r="I485">
            <v>4929456</v>
          </cell>
          <cell r="J485">
            <v>189541521.5</v>
          </cell>
          <cell r="K485">
            <v>38.450798931971399</v>
          </cell>
          <cell r="O485">
            <v>121562.5</v>
          </cell>
          <cell r="P485">
            <v>1</v>
          </cell>
        </row>
        <row r="486">
          <cell r="A486">
            <v>35333</v>
          </cell>
          <cell r="B486">
            <v>35338</v>
          </cell>
          <cell r="C486">
            <v>500</v>
          </cell>
          <cell r="D486">
            <v>48</v>
          </cell>
          <cell r="E486">
            <v>24000</v>
          </cell>
          <cell r="F486">
            <v>20</v>
          </cell>
          <cell r="G486">
            <v>24020</v>
          </cell>
          <cell r="I486">
            <v>4929956</v>
          </cell>
          <cell r="J486">
            <v>189565541.5</v>
          </cell>
          <cell r="K486">
            <v>38.451771476256582</v>
          </cell>
          <cell r="O486">
            <v>24000</v>
          </cell>
          <cell r="P486">
            <v>1</v>
          </cell>
        </row>
        <row r="487">
          <cell r="A487">
            <v>35333</v>
          </cell>
          <cell r="B487">
            <v>35338</v>
          </cell>
          <cell r="C487">
            <v>500</v>
          </cell>
          <cell r="D487">
            <v>48.125</v>
          </cell>
          <cell r="E487">
            <v>24062.5</v>
          </cell>
          <cell r="F487">
            <v>20</v>
          </cell>
          <cell r="G487">
            <v>24082.5</v>
          </cell>
          <cell r="I487">
            <v>4930456</v>
          </cell>
          <cell r="J487">
            <v>189589624</v>
          </cell>
          <cell r="K487">
            <v>38.452756499601662</v>
          </cell>
          <cell r="O487">
            <v>24062.5</v>
          </cell>
          <cell r="P487">
            <v>1</v>
          </cell>
        </row>
        <row r="488">
          <cell r="A488">
            <v>35333</v>
          </cell>
          <cell r="B488">
            <v>35338</v>
          </cell>
          <cell r="C488">
            <v>1500</v>
          </cell>
          <cell r="D488">
            <v>48</v>
          </cell>
          <cell r="E488">
            <v>72000</v>
          </cell>
          <cell r="F488">
            <v>60</v>
          </cell>
          <cell r="G488">
            <v>72060</v>
          </cell>
          <cell r="I488">
            <v>4931956</v>
          </cell>
          <cell r="J488">
            <v>189661684</v>
          </cell>
          <cell r="K488">
            <v>38.455672353930161</v>
          </cell>
          <cell r="O488">
            <v>72000</v>
          </cell>
          <cell r="P488">
            <v>1</v>
          </cell>
        </row>
        <row r="489">
          <cell r="A489">
            <v>35333</v>
          </cell>
          <cell r="B489">
            <v>35338</v>
          </cell>
          <cell r="C489">
            <v>2000</v>
          </cell>
          <cell r="D489">
            <v>47.75</v>
          </cell>
          <cell r="E489">
            <v>95500</v>
          </cell>
          <cell r="F489">
            <v>80</v>
          </cell>
          <cell r="G489">
            <v>95580</v>
          </cell>
          <cell r="I489">
            <v>4933956</v>
          </cell>
          <cell r="J489">
            <v>189757264</v>
          </cell>
          <cell r="K489">
            <v>38.459456063248233</v>
          </cell>
          <cell r="O489">
            <v>95500</v>
          </cell>
          <cell r="P489">
            <v>1</v>
          </cell>
        </row>
        <row r="490">
          <cell r="A490">
            <v>35333</v>
          </cell>
          <cell r="B490">
            <v>35338</v>
          </cell>
          <cell r="C490">
            <v>2000</v>
          </cell>
          <cell r="D490">
            <v>47.625</v>
          </cell>
          <cell r="E490">
            <v>95250</v>
          </cell>
          <cell r="F490">
            <v>80</v>
          </cell>
          <cell r="G490">
            <v>95330</v>
          </cell>
          <cell r="I490">
            <v>4935956</v>
          </cell>
          <cell r="J490">
            <v>189852594</v>
          </cell>
          <cell r="K490">
            <v>38.463186057574255</v>
          </cell>
          <cell r="O490">
            <v>95250</v>
          </cell>
          <cell r="P490">
            <v>1</v>
          </cell>
        </row>
        <row r="491">
          <cell r="A491">
            <v>35339</v>
          </cell>
          <cell r="B491">
            <v>35342</v>
          </cell>
          <cell r="C491">
            <v>2500</v>
          </cell>
          <cell r="D491">
            <v>49.25</v>
          </cell>
          <cell r="E491">
            <v>123125</v>
          </cell>
          <cell r="F491">
            <v>100</v>
          </cell>
          <cell r="G491">
            <v>123225</v>
          </cell>
          <cell r="I491">
            <v>4938456</v>
          </cell>
          <cell r="J491">
            <v>189975819</v>
          </cell>
          <cell r="K491">
            <v>38.468666927476932</v>
          </cell>
          <cell r="O491">
            <v>123125</v>
          </cell>
          <cell r="P491">
            <v>1</v>
          </cell>
        </row>
        <row r="492">
          <cell r="A492">
            <v>35339</v>
          </cell>
          <cell r="B492">
            <v>35342</v>
          </cell>
          <cell r="C492">
            <v>2500</v>
          </cell>
          <cell r="D492">
            <v>49.375</v>
          </cell>
          <cell r="E492">
            <v>123437.5</v>
          </cell>
          <cell r="F492">
            <v>100</v>
          </cell>
          <cell r="G492">
            <v>123537.5</v>
          </cell>
          <cell r="I492">
            <v>4940956</v>
          </cell>
          <cell r="J492">
            <v>190099356.5</v>
          </cell>
          <cell r="K492">
            <v>38.474205497883403</v>
          </cell>
          <cell r="O492">
            <v>123437.5</v>
          </cell>
          <cell r="P492">
            <v>1</v>
          </cell>
        </row>
        <row r="493">
          <cell r="A493">
            <v>35340</v>
          </cell>
          <cell r="B493">
            <v>35345</v>
          </cell>
          <cell r="C493">
            <v>2000</v>
          </cell>
          <cell r="D493">
            <v>49.75</v>
          </cell>
          <cell r="E493">
            <v>99500</v>
          </cell>
          <cell r="F493">
            <v>80</v>
          </cell>
          <cell r="G493">
            <v>99580</v>
          </cell>
          <cell r="I493">
            <v>4942956</v>
          </cell>
          <cell r="J493">
            <v>190198936.5</v>
          </cell>
          <cell r="K493">
            <v>38.478784051486599</v>
          </cell>
          <cell r="O493">
            <v>99500</v>
          </cell>
          <cell r="P493">
            <v>1</v>
          </cell>
        </row>
        <row r="494">
          <cell r="A494">
            <v>35340</v>
          </cell>
          <cell r="B494">
            <v>35345</v>
          </cell>
          <cell r="C494">
            <v>2000</v>
          </cell>
          <cell r="D494">
            <v>49.875</v>
          </cell>
          <cell r="E494">
            <v>99750</v>
          </cell>
          <cell r="F494">
            <v>80</v>
          </cell>
          <cell r="G494">
            <v>99830</v>
          </cell>
          <cell r="I494">
            <v>4944956</v>
          </cell>
          <cell r="J494">
            <v>190298766.5</v>
          </cell>
          <cell r="K494">
            <v>38.483409458041692</v>
          </cell>
          <cell r="O494">
            <v>99750</v>
          </cell>
          <cell r="P494">
            <v>1</v>
          </cell>
        </row>
        <row r="495">
          <cell r="A495">
            <v>35340</v>
          </cell>
          <cell r="B495">
            <v>35345</v>
          </cell>
          <cell r="C495">
            <v>1000</v>
          </cell>
          <cell r="D495">
            <v>50.25</v>
          </cell>
          <cell r="E495">
            <v>50250</v>
          </cell>
          <cell r="F495">
            <v>40</v>
          </cell>
          <cell r="G495">
            <v>50290</v>
          </cell>
          <cell r="I495">
            <v>4945956</v>
          </cell>
          <cell r="J495">
            <v>190349056.5</v>
          </cell>
          <cell r="K495">
            <v>38.485796578052856</v>
          </cell>
          <cell r="O495">
            <v>50250</v>
          </cell>
          <cell r="P495">
            <v>1</v>
          </cell>
        </row>
        <row r="496">
          <cell r="A496">
            <v>35341</v>
          </cell>
          <cell r="B496">
            <v>35346</v>
          </cell>
          <cell r="C496">
            <v>1000</v>
          </cell>
          <cell r="D496">
            <v>50</v>
          </cell>
          <cell r="E496">
            <v>50000</v>
          </cell>
          <cell r="F496">
            <v>40</v>
          </cell>
          <cell r="G496">
            <v>50040</v>
          </cell>
          <cell r="I496">
            <v>4946956</v>
          </cell>
          <cell r="J496">
            <v>190399096.5</v>
          </cell>
          <cell r="K496">
            <v>38.488132196849939</v>
          </cell>
          <cell r="O496">
            <v>50000</v>
          </cell>
          <cell r="P496">
            <v>1</v>
          </cell>
        </row>
        <row r="497">
          <cell r="A497">
            <v>35341</v>
          </cell>
          <cell r="B497">
            <v>35346</v>
          </cell>
          <cell r="C497">
            <v>1000</v>
          </cell>
          <cell r="D497">
            <v>49.75</v>
          </cell>
          <cell r="E497">
            <v>49750</v>
          </cell>
          <cell r="F497">
            <v>40</v>
          </cell>
          <cell r="G497">
            <v>49790</v>
          </cell>
          <cell r="I497">
            <v>4947956</v>
          </cell>
          <cell r="J497">
            <v>190448886.5</v>
          </cell>
          <cell r="K497">
            <v>38.490416345658694</v>
          </cell>
          <cell r="O497">
            <v>49750</v>
          </cell>
          <cell r="P497">
            <v>1</v>
          </cell>
        </row>
        <row r="498">
          <cell r="A498">
            <v>35341</v>
          </cell>
          <cell r="B498">
            <v>35346</v>
          </cell>
          <cell r="C498">
            <v>3000</v>
          </cell>
          <cell r="D498">
            <v>49.25</v>
          </cell>
          <cell r="E498">
            <v>147750</v>
          </cell>
          <cell r="F498">
            <v>120</v>
          </cell>
          <cell r="G498">
            <v>147870</v>
          </cell>
          <cell r="I498">
            <v>4950956</v>
          </cell>
          <cell r="J498">
            <v>190596756.5</v>
          </cell>
          <cell r="K498">
            <v>38.496960284034031</v>
          </cell>
          <cell r="O498">
            <v>147750</v>
          </cell>
          <cell r="P498">
            <v>1</v>
          </cell>
        </row>
        <row r="499">
          <cell r="A499">
            <v>35345</v>
          </cell>
          <cell r="B499">
            <v>35348</v>
          </cell>
          <cell r="C499">
            <v>2000</v>
          </cell>
          <cell r="D499">
            <v>50.625</v>
          </cell>
          <cell r="E499">
            <v>101250</v>
          </cell>
          <cell r="F499">
            <v>80</v>
          </cell>
          <cell r="G499">
            <v>101330</v>
          </cell>
          <cell r="I499">
            <v>4952956</v>
          </cell>
          <cell r="J499">
            <v>190698086.5</v>
          </cell>
          <cell r="K499">
            <v>38.50187372954656</v>
          </cell>
          <cell r="O499">
            <v>101250</v>
          </cell>
          <cell r="P499">
            <v>1</v>
          </cell>
        </row>
        <row r="500">
          <cell r="A500">
            <v>35345</v>
          </cell>
          <cell r="B500">
            <v>35348</v>
          </cell>
          <cell r="C500">
            <v>2000</v>
          </cell>
          <cell r="D500">
            <v>50.375</v>
          </cell>
          <cell r="E500">
            <v>100750</v>
          </cell>
          <cell r="F500">
            <v>80</v>
          </cell>
          <cell r="G500">
            <v>100830</v>
          </cell>
          <cell r="I500">
            <v>4954956</v>
          </cell>
          <cell r="J500">
            <v>190798916.5</v>
          </cell>
          <cell r="K500">
            <v>38.506682299499737</v>
          </cell>
          <cell r="O500">
            <v>100750</v>
          </cell>
          <cell r="P500">
            <v>1</v>
          </cell>
        </row>
        <row r="501">
          <cell r="A501">
            <v>35345</v>
          </cell>
          <cell r="B501">
            <v>35348</v>
          </cell>
          <cell r="C501">
            <v>1000</v>
          </cell>
          <cell r="D501">
            <v>50.5</v>
          </cell>
          <cell r="E501">
            <v>50500</v>
          </cell>
          <cell r="F501">
            <v>40</v>
          </cell>
          <cell r="G501">
            <v>50540</v>
          </cell>
          <cell r="I501">
            <v>4955956</v>
          </cell>
          <cell r="J501">
            <v>190849456.5</v>
          </cell>
          <cell r="K501">
            <v>38.509110351262201</v>
          </cell>
          <cell r="O501">
            <v>50500</v>
          </cell>
          <cell r="P501">
            <v>1</v>
          </cell>
        </row>
        <row r="502">
          <cell r="A502">
            <v>35353</v>
          </cell>
          <cell r="B502">
            <v>35356</v>
          </cell>
          <cell r="C502">
            <v>2000</v>
          </cell>
          <cell r="D502">
            <v>51.75</v>
          </cell>
          <cell r="E502">
            <v>103500</v>
          </cell>
          <cell r="F502">
            <v>80</v>
          </cell>
          <cell r="G502">
            <v>103580</v>
          </cell>
          <cell r="I502">
            <v>4957956</v>
          </cell>
          <cell r="J502">
            <v>190953036.5</v>
          </cell>
          <cell r="K502">
            <v>38.514467756470609</v>
          </cell>
          <cell r="O502">
            <v>103500</v>
          </cell>
          <cell r="P502">
            <v>1</v>
          </cell>
        </row>
        <row r="503">
          <cell r="A503">
            <v>35354</v>
          </cell>
          <cell r="B503">
            <v>35359</v>
          </cell>
          <cell r="C503">
            <v>2000</v>
          </cell>
          <cell r="D503">
            <v>50.875</v>
          </cell>
          <cell r="E503">
            <v>101750</v>
          </cell>
          <cell r="F503">
            <v>80</v>
          </cell>
          <cell r="G503">
            <v>101830</v>
          </cell>
          <cell r="I503">
            <v>4959956</v>
          </cell>
          <cell r="J503">
            <v>191054866.5</v>
          </cell>
          <cell r="K503">
            <v>38.519468015442072</v>
          </cell>
          <cell r="O503">
            <v>101750</v>
          </cell>
          <cell r="P503">
            <v>1</v>
          </cell>
        </row>
        <row r="504">
          <cell r="A504">
            <v>35354</v>
          </cell>
          <cell r="B504">
            <v>35359</v>
          </cell>
          <cell r="C504">
            <v>5000</v>
          </cell>
          <cell r="D504">
            <v>51.125</v>
          </cell>
          <cell r="E504">
            <v>255625</v>
          </cell>
          <cell r="F504">
            <v>200</v>
          </cell>
          <cell r="G504">
            <v>255825</v>
          </cell>
          <cell r="I504">
            <v>4964956</v>
          </cell>
          <cell r="J504">
            <v>191310691.5</v>
          </cell>
          <cell r="K504">
            <v>38.53220280300571</v>
          </cell>
          <cell r="O504">
            <v>255625</v>
          </cell>
          <cell r="P504">
            <v>1</v>
          </cell>
        </row>
        <row r="505">
          <cell r="A505">
            <v>35359</v>
          </cell>
          <cell r="B505">
            <v>35362</v>
          </cell>
          <cell r="C505">
            <v>2500</v>
          </cell>
          <cell r="D505">
            <v>54.125</v>
          </cell>
          <cell r="E505">
            <v>135312.5</v>
          </cell>
          <cell r="F505">
            <v>100</v>
          </cell>
          <cell r="G505">
            <v>135412.5</v>
          </cell>
          <cell r="I505">
            <v>4967456</v>
          </cell>
          <cell r="J505">
            <v>191446104</v>
          </cell>
          <cell r="K505">
            <v>38.540070410286475</v>
          </cell>
          <cell r="O505">
            <v>135312.5</v>
          </cell>
          <cell r="P505">
            <v>1</v>
          </cell>
        </row>
        <row r="506">
          <cell r="A506">
            <v>35359</v>
          </cell>
          <cell r="B506">
            <v>35362</v>
          </cell>
          <cell r="C506">
            <v>3000</v>
          </cell>
          <cell r="D506">
            <v>53.875</v>
          </cell>
          <cell r="E506">
            <v>161625</v>
          </cell>
          <cell r="F506">
            <v>120</v>
          </cell>
          <cell r="G506">
            <v>161745</v>
          </cell>
          <cell r="I506">
            <v>4970456</v>
          </cell>
          <cell r="J506">
            <v>191607849</v>
          </cell>
          <cell r="K506">
            <v>38.549350200464502</v>
          </cell>
          <cell r="O506">
            <v>161625</v>
          </cell>
          <cell r="P506">
            <v>1</v>
          </cell>
        </row>
        <row r="507">
          <cell r="A507">
            <v>35359</v>
          </cell>
          <cell r="B507">
            <v>35362</v>
          </cell>
          <cell r="C507">
            <v>2000</v>
          </cell>
          <cell r="D507">
            <v>53.125</v>
          </cell>
          <cell r="E507">
            <v>106250</v>
          </cell>
          <cell r="F507">
            <v>80</v>
          </cell>
          <cell r="G507">
            <v>106330</v>
          </cell>
          <cell r="I507">
            <v>4972456</v>
          </cell>
          <cell r="J507">
            <v>191714179</v>
          </cell>
          <cell r="K507">
            <v>38.55522884465946</v>
          </cell>
          <cell r="O507">
            <v>106250</v>
          </cell>
          <cell r="P507">
            <v>1</v>
          </cell>
        </row>
        <row r="508">
          <cell r="A508">
            <v>35359</v>
          </cell>
          <cell r="B508">
            <v>35362</v>
          </cell>
          <cell r="C508">
            <v>2500</v>
          </cell>
          <cell r="D508">
            <v>53.25</v>
          </cell>
          <cell r="E508">
            <v>133125</v>
          </cell>
          <cell r="F508">
            <v>100</v>
          </cell>
          <cell r="G508">
            <v>133225</v>
          </cell>
          <cell r="I508">
            <v>4974956</v>
          </cell>
          <cell r="J508">
            <v>191847404</v>
          </cell>
          <cell r="K508">
            <v>38.562633317762007</v>
          </cell>
          <cell r="O508">
            <v>133125</v>
          </cell>
          <cell r="P508">
            <v>1</v>
          </cell>
        </row>
        <row r="509">
          <cell r="A509">
            <v>35360</v>
          </cell>
          <cell r="B509">
            <v>35363</v>
          </cell>
          <cell r="C509">
            <v>2000</v>
          </cell>
          <cell r="D509">
            <v>53.375</v>
          </cell>
          <cell r="E509">
            <v>106750</v>
          </cell>
          <cell r="F509">
            <v>80</v>
          </cell>
          <cell r="G509">
            <v>106830</v>
          </cell>
          <cell r="I509">
            <v>4976956</v>
          </cell>
          <cell r="J509">
            <v>191954234</v>
          </cell>
          <cell r="K509">
            <v>38.568601771846083</v>
          </cell>
          <cell r="O509">
            <v>106750</v>
          </cell>
          <cell r="P509">
            <v>1</v>
          </cell>
        </row>
        <row r="510">
          <cell r="A510">
            <v>35360</v>
          </cell>
          <cell r="B510">
            <v>35363</v>
          </cell>
          <cell r="C510">
            <v>5000</v>
          </cell>
          <cell r="D510">
            <v>53.75</v>
          </cell>
          <cell r="E510">
            <v>268750</v>
          </cell>
          <cell r="F510">
            <v>200</v>
          </cell>
          <cell r="G510">
            <v>268950</v>
          </cell>
          <cell r="I510">
            <v>4981956</v>
          </cell>
          <cell r="J510">
            <v>192223184</v>
          </cell>
          <cell r="K510">
            <v>38.583878300009076</v>
          </cell>
          <cell r="O510">
            <v>268750</v>
          </cell>
          <cell r="P510">
            <v>1</v>
          </cell>
        </row>
        <row r="511">
          <cell r="A511">
            <v>35360</v>
          </cell>
          <cell r="B511">
            <v>35363</v>
          </cell>
          <cell r="C511">
            <v>3000</v>
          </cell>
          <cell r="D511">
            <v>53.5</v>
          </cell>
          <cell r="E511">
            <v>160500</v>
          </cell>
          <cell r="F511">
            <v>120</v>
          </cell>
          <cell r="G511">
            <v>160620</v>
          </cell>
          <cell r="I511">
            <v>4984956</v>
          </cell>
          <cell r="J511">
            <v>192383804</v>
          </cell>
          <cell r="K511">
            <v>38.592879054499178</v>
          </cell>
          <cell r="O511">
            <v>160500</v>
          </cell>
          <cell r="P511">
            <v>1</v>
          </cell>
        </row>
        <row r="512">
          <cell r="A512">
            <v>35361</v>
          </cell>
          <cell r="B512">
            <v>35366</v>
          </cell>
          <cell r="C512">
            <v>1000</v>
          </cell>
          <cell r="D512">
            <v>53.625</v>
          </cell>
          <cell r="E512">
            <v>53625</v>
          </cell>
          <cell r="F512">
            <v>40</v>
          </cell>
          <cell r="G512">
            <v>53665</v>
          </cell>
          <cell r="I512">
            <v>4985956</v>
          </cell>
          <cell r="J512">
            <v>192437469</v>
          </cell>
          <cell r="K512">
            <v>38.595901969451795</v>
          </cell>
          <cell r="O512">
            <v>53625</v>
          </cell>
          <cell r="P512">
            <v>1</v>
          </cell>
        </row>
        <row r="513">
          <cell r="A513">
            <v>35361</v>
          </cell>
          <cell r="B513">
            <v>35366</v>
          </cell>
          <cell r="C513">
            <v>6000</v>
          </cell>
          <cell r="D513">
            <v>53.5</v>
          </cell>
          <cell r="E513">
            <v>321000</v>
          </cell>
          <cell r="F513">
            <v>240</v>
          </cell>
          <cell r="G513">
            <v>321240</v>
          </cell>
          <cell r="I513">
            <v>4991956</v>
          </cell>
          <cell r="J513">
            <v>192758709</v>
          </cell>
          <cell r="K513">
            <v>38.613863784055788</v>
          </cell>
          <cell r="O513">
            <v>321000</v>
          </cell>
          <cell r="P513">
            <v>1</v>
          </cell>
        </row>
        <row r="514">
          <cell r="A514">
            <v>35361</v>
          </cell>
          <cell r="B514">
            <v>35366</v>
          </cell>
          <cell r="C514">
            <v>1000</v>
          </cell>
          <cell r="D514">
            <v>53.25</v>
          </cell>
          <cell r="E514">
            <v>53250</v>
          </cell>
          <cell r="F514">
            <v>40</v>
          </cell>
          <cell r="G514">
            <v>53290</v>
          </cell>
          <cell r="I514">
            <v>4992956</v>
          </cell>
          <cell r="J514">
            <v>192811999</v>
          </cell>
          <cell r="K514">
            <v>38.61680315228093</v>
          </cell>
          <cell r="O514">
            <v>53250</v>
          </cell>
          <cell r="P514">
            <v>1</v>
          </cell>
        </row>
        <row r="515">
          <cell r="A515">
            <v>35361</v>
          </cell>
          <cell r="B515">
            <v>35366</v>
          </cell>
          <cell r="C515">
            <v>2000</v>
          </cell>
          <cell r="D515">
            <v>54.375</v>
          </cell>
          <cell r="E515">
            <v>108750</v>
          </cell>
          <cell r="F515">
            <v>80</v>
          </cell>
          <cell r="G515">
            <v>108830</v>
          </cell>
          <cell r="I515">
            <v>4994956</v>
          </cell>
          <cell r="J515">
            <v>192920829</v>
          </cell>
          <cell r="K515">
            <v>38.623128812345897</v>
          </cell>
          <cell r="O515">
            <v>108750</v>
          </cell>
          <cell r="P515">
            <v>1</v>
          </cell>
        </row>
        <row r="516">
          <cell r="A516">
            <v>35362</v>
          </cell>
          <cell r="B516">
            <v>35367</v>
          </cell>
          <cell r="C516">
            <v>2000</v>
          </cell>
          <cell r="D516">
            <v>54.375</v>
          </cell>
          <cell r="E516">
            <v>108750</v>
          </cell>
          <cell r="F516">
            <v>80</v>
          </cell>
          <cell r="G516">
            <v>108830</v>
          </cell>
          <cell r="I516">
            <v>4996956</v>
          </cell>
          <cell r="J516">
            <v>193029659</v>
          </cell>
          <cell r="K516">
            <v>38.629449408800077</v>
          </cell>
          <cell r="O516">
            <v>108750</v>
          </cell>
          <cell r="P516">
            <v>1</v>
          </cell>
        </row>
        <row r="517">
          <cell r="A517">
            <v>35362</v>
          </cell>
          <cell r="B517">
            <v>35367</v>
          </cell>
          <cell r="C517">
            <v>4000</v>
          </cell>
          <cell r="D517">
            <v>54.75</v>
          </cell>
          <cell r="E517">
            <v>219000</v>
          </cell>
          <cell r="F517">
            <v>160</v>
          </cell>
          <cell r="G517">
            <v>219160</v>
          </cell>
          <cell r="I517">
            <v>5000956</v>
          </cell>
          <cell r="J517">
            <v>193248819</v>
          </cell>
          <cell r="K517">
            <v>38.642375377827761</v>
          </cell>
          <cell r="O517">
            <v>219000</v>
          </cell>
          <cell r="P517">
            <v>1</v>
          </cell>
        </row>
        <row r="518">
          <cell r="A518">
            <v>35362</v>
          </cell>
          <cell r="B518">
            <v>35367</v>
          </cell>
          <cell r="C518">
            <v>2000</v>
          </cell>
          <cell r="D518">
            <v>55.375</v>
          </cell>
          <cell r="E518">
            <v>110750</v>
          </cell>
          <cell r="F518">
            <v>80</v>
          </cell>
          <cell r="G518">
            <v>110830</v>
          </cell>
          <cell r="I518">
            <v>5002956</v>
          </cell>
          <cell r="J518">
            <v>193359649</v>
          </cell>
          <cell r="K518">
            <v>38.6490804636299</v>
          </cell>
          <cell r="O518">
            <v>110750</v>
          </cell>
          <cell r="P518">
            <v>1</v>
          </cell>
        </row>
        <row r="519">
          <cell r="A519">
            <v>35362</v>
          </cell>
          <cell r="B519">
            <v>35367</v>
          </cell>
          <cell r="C519">
            <v>2000</v>
          </cell>
          <cell r="D519">
            <v>55.125</v>
          </cell>
          <cell r="E519">
            <v>110250</v>
          </cell>
          <cell r="F519">
            <v>80</v>
          </cell>
          <cell r="G519">
            <v>110330</v>
          </cell>
          <cell r="I519">
            <v>5004956</v>
          </cell>
          <cell r="J519">
            <v>193469979</v>
          </cell>
          <cell r="K519">
            <v>38.655680289696853</v>
          </cell>
          <cell r="O519">
            <v>110250</v>
          </cell>
          <cell r="P519">
            <v>1</v>
          </cell>
        </row>
        <row r="520">
          <cell r="A520">
            <v>35363</v>
          </cell>
          <cell r="B520">
            <v>35368</v>
          </cell>
          <cell r="C520">
            <v>2400</v>
          </cell>
          <cell r="D520">
            <v>54.875</v>
          </cell>
          <cell r="E520">
            <v>131700</v>
          </cell>
          <cell r="F520">
            <v>96</v>
          </cell>
          <cell r="G520">
            <v>131796</v>
          </cell>
          <cell r="I520">
            <v>5007356</v>
          </cell>
          <cell r="J520">
            <v>193601775</v>
          </cell>
          <cell r="K520">
            <v>38.663473298083858</v>
          </cell>
          <cell r="O520">
            <v>131700</v>
          </cell>
          <cell r="P520">
            <v>1</v>
          </cell>
        </row>
        <row r="521">
          <cell r="A521">
            <v>35363</v>
          </cell>
          <cell r="B521">
            <v>35368</v>
          </cell>
          <cell r="C521">
            <v>6600</v>
          </cell>
          <cell r="D521">
            <v>55</v>
          </cell>
          <cell r="E521">
            <v>363000</v>
          </cell>
          <cell r="F521">
            <v>264</v>
          </cell>
          <cell r="G521">
            <v>363264</v>
          </cell>
          <cell r="I521">
            <v>5013956</v>
          </cell>
          <cell r="J521">
            <v>193965039</v>
          </cell>
          <cell r="K521">
            <v>38.685030143862448</v>
          </cell>
          <cell r="O521">
            <v>363000</v>
          </cell>
          <cell r="P521">
            <v>1</v>
          </cell>
        </row>
        <row r="522">
          <cell r="A522">
            <v>35363</v>
          </cell>
          <cell r="B522">
            <v>35368</v>
          </cell>
          <cell r="C522">
            <v>1000</v>
          </cell>
          <cell r="D522">
            <v>55.125</v>
          </cell>
          <cell r="E522">
            <v>55125</v>
          </cell>
          <cell r="F522">
            <v>40</v>
          </cell>
          <cell r="G522">
            <v>55165</v>
          </cell>
          <cell r="I522">
            <v>5014956</v>
          </cell>
          <cell r="J522">
            <v>194020204</v>
          </cell>
          <cell r="K522">
            <v>38.688316308258734</v>
          </cell>
          <cell r="O522">
            <v>55125</v>
          </cell>
          <cell r="P522">
            <v>1</v>
          </cell>
        </row>
        <row r="523">
          <cell r="A523">
            <v>35366</v>
          </cell>
          <cell r="B523">
            <v>35369</v>
          </cell>
          <cell r="C523">
            <v>2500</v>
          </cell>
          <cell r="D523">
            <v>54.625</v>
          </cell>
          <cell r="E523">
            <v>136562.5</v>
          </cell>
          <cell r="F523">
            <v>100</v>
          </cell>
          <cell r="G523">
            <v>136662.5</v>
          </cell>
          <cell r="I523">
            <v>5017456</v>
          </cell>
          <cell r="J523">
            <v>194156866.5</v>
          </cell>
          <cell r="K523">
            <v>38.696276858232537</v>
          </cell>
          <cell r="O523">
            <v>136562.5</v>
          </cell>
          <cell r="P523">
            <v>1</v>
          </cell>
        </row>
        <row r="524">
          <cell r="A524">
            <v>35369</v>
          </cell>
          <cell r="B524">
            <v>35374</v>
          </cell>
          <cell r="C524">
            <v>5000</v>
          </cell>
          <cell r="D524">
            <v>56.25</v>
          </cell>
          <cell r="E524">
            <v>281250</v>
          </cell>
          <cell r="F524">
            <v>200</v>
          </cell>
          <cell r="G524">
            <v>281450</v>
          </cell>
          <cell r="I524">
            <v>5022456</v>
          </cell>
          <cell r="J524">
            <v>194438316.5</v>
          </cell>
          <cell r="K524">
            <v>38.713791917739051</v>
          </cell>
          <cell r="O524">
            <v>281250</v>
          </cell>
          <cell r="P524">
            <v>1</v>
          </cell>
        </row>
        <row r="525">
          <cell r="A525">
            <v>35373</v>
          </cell>
          <cell r="B525">
            <v>35376</v>
          </cell>
          <cell r="C525">
            <v>2000</v>
          </cell>
          <cell r="D525">
            <v>56</v>
          </cell>
          <cell r="E525">
            <v>112000</v>
          </cell>
          <cell r="F525">
            <v>80</v>
          </cell>
          <cell r="G525">
            <v>112080</v>
          </cell>
          <cell r="I525">
            <v>5024456</v>
          </cell>
          <cell r="J525">
            <v>194550396.5</v>
          </cell>
          <cell r="K525">
            <v>38.720688667589087</v>
          </cell>
          <cell r="O525">
            <v>112000</v>
          </cell>
          <cell r="P525">
            <v>1</v>
          </cell>
        </row>
        <row r="526">
          <cell r="A526">
            <v>35373</v>
          </cell>
          <cell r="B526">
            <v>35376</v>
          </cell>
          <cell r="C526">
            <v>5000</v>
          </cell>
          <cell r="D526">
            <v>55.625</v>
          </cell>
          <cell r="E526">
            <v>278125</v>
          </cell>
          <cell r="F526">
            <v>200</v>
          </cell>
          <cell r="G526">
            <v>278325</v>
          </cell>
          <cell r="I526">
            <v>5029456</v>
          </cell>
          <cell r="J526">
            <v>194828721.5</v>
          </cell>
          <cell r="K526">
            <v>38.7375337412237</v>
          </cell>
          <cell r="O526">
            <v>278125</v>
          </cell>
          <cell r="P526">
            <v>1</v>
          </cell>
        </row>
        <row r="527">
          <cell r="A527">
            <v>35373</v>
          </cell>
          <cell r="B527">
            <v>35376</v>
          </cell>
          <cell r="C527">
            <v>3600</v>
          </cell>
          <cell r="D527">
            <v>55.625</v>
          </cell>
          <cell r="E527">
            <v>200250</v>
          </cell>
          <cell r="F527">
            <v>144</v>
          </cell>
          <cell r="G527">
            <v>200394</v>
          </cell>
          <cell r="I527">
            <v>5033056</v>
          </cell>
          <cell r="J527">
            <v>195029115.5</v>
          </cell>
          <cell r="K527">
            <v>38.749641470311474</v>
          </cell>
          <cell r="O527">
            <v>200250</v>
          </cell>
          <cell r="P527">
            <v>1</v>
          </cell>
        </row>
        <row r="528">
          <cell r="A528">
            <v>35374</v>
          </cell>
          <cell r="B528">
            <v>35377</v>
          </cell>
          <cell r="C528">
            <v>4800</v>
          </cell>
          <cell r="D528">
            <v>55.75</v>
          </cell>
          <cell r="E528">
            <v>267600</v>
          </cell>
          <cell r="F528">
            <v>192</v>
          </cell>
          <cell r="G528">
            <v>267792</v>
          </cell>
          <cell r="I528">
            <v>5037856</v>
          </cell>
          <cell r="J528">
            <v>195296907.5</v>
          </cell>
          <cell r="K528">
            <v>38.765877289862992</v>
          </cell>
          <cell r="O528">
            <v>267600</v>
          </cell>
          <cell r="P528">
            <v>1</v>
          </cell>
        </row>
        <row r="529">
          <cell r="A529">
            <v>35375</v>
          </cell>
          <cell r="B529">
            <v>35381</v>
          </cell>
          <cell r="C529">
            <v>5000</v>
          </cell>
          <cell r="D529">
            <v>56.5</v>
          </cell>
          <cell r="E529">
            <v>282500</v>
          </cell>
          <cell r="F529">
            <v>200</v>
          </cell>
          <cell r="G529">
            <v>282700</v>
          </cell>
          <cell r="I529">
            <v>5042856</v>
          </cell>
          <cell r="J529">
            <v>195579607.5</v>
          </cell>
          <cell r="K529">
            <v>38.783500361699801</v>
          </cell>
          <cell r="O529">
            <v>282500</v>
          </cell>
          <cell r="P529">
            <v>1</v>
          </cell>
        </row>
        <row r="530">
          <cell r="A530">
            <v>35375</v>
          </cell>
          <cell r="B530">
            <v>35381</v>
          </cell>
          <cell r="C530">
            <v>5000</v>
          </cell>
          <cell r="D530">
            <v>56.625</v>
          </cell>
          <cell r="E530">
            <v>283125</v>
          </cell>
          <cell r="F530">
            <v>200</v>
          </cell>
          <cell r="G530">
            <v>283325</v>
          </cell>
          <cell r="I530">
            <v>5047856</v>
          </cell>
          <cell r="J530">
            <v>195862932.5</v>
          </cell>
          <cell r="K530">
            <v>38.801212336485037</v>
          </cell>
          <cell r="O530">
            <v>283125</v>
          </cell>
          <cell r="P530">
            <v>1</v>
          </cell>
        </row>
        <row r="531">
          <cell r="A531">
            <v>35376</v>
          </cell>
          <cell r="B531">
            <v>35382</v>
          </cell>
          <cell r="C531">
            <v>2000</v>
          </cell>
          <cell r="D531">
            <v>56.625</v>
          </cell>
          <cell r="E531">
            <v>113250</v>
          </cell>
          <cell r="F531">
            <v>80</v>
          </cell>
          <cell r="G531">
            <v>113330</v>
          </cell>
          <cell r="I531">
            <v>5049856</v>
          </cell>
          <cell r="J531">
            <v>195976262.5</v>
          </cell>
          <cell r="K531">
            <v>38.808287305618222</v>
          </cell>
          <cell r="O531">
            <v>113250</v>
          </cell>
          <cell r="P531">
            <v>1</v>
          </cell>
        </row>
        <row r="532">
          <cell r="A532">
            <v>35376</v>
          </cell>
          <cell r="B532">
            <v>35382</v>
          </cell>
          <cell r="C532">
            <v>3000</v>
          </cell>
          <cell r="D532">
            <v>56.375</v>
          </cell>
          <cell r="E532">
            <v>169125</v>
          </cell>
          <cell r="F532">
            <v>120</v>
          </cell>
          <cell r="G532">
            <v>169245</v>
          </cell>
          <cell r="I532">
            <v>5052856</v>
          </cell>
          <cell r="J532">
            <v>196145507.5</v>
          </cell>
          <cell r="K532">
            <v>38.818740826969936</v>
          </cell>
          <cell r="O532">
            <v>169125</v>
          </cell>
          <cell r="P532">
            <v>1</v>
          </cell>
        </row>
        <row r="533">
          <cell r="A533">
            <v>35376</v>
          </cell>
          <cell r="B533">
            <v>35382</v>
          </cell>
          <cell r="C533">
            <v>5000</v>
          </cell>
          <cell r="D533">
            <v>56.875</v>
          </cell>
          <cell r="E533">
            <v>284375</v>
          </cell>
          <cell r="F533">
            <v>200</v>
          </cell>
          <cell r="G533">
            <v>284575</v>
          </cell>
          <cell r="I533">
            <v>5057856</v>
          </cell>
          <cell r="J533">
            <v>196430082.5</v>
          </cell>
          <cell r="K533">
            <v>38.836630085949459</v>
          </cell>
          <cell r="O533">
            <v>284375</v>
          </cell>
          <cell r="P533">
            <v>1</v>
          </cell>
        </row>
        <row r="534">
          <cell r="A534">
            <v>35377</v>
          </cell>
          <cell r="B534">
            <v>35383</v>
          </cell>
          <cell r="C534">
            <v>1600</v>
          </cell>
          <cell r="D534">
            <v>57</v>
          </cell>
          <cell r="E534">
            <v>91200</v>
          </cell>
          <cell r="F534">
            <v>64</v>
          </cell>
          <cell r="G534">
            <v>91264</v>
          </cell>
          <cell r="I534">
            <v>5059456</v>
          </cell>
          <cell r="J534">
            <v>196521346.5</v>
          </cell>
          <cell r="K534">
            <v>38.842386711140485</v>
          </cell>
          <cell r="O534">
            <v>91200</v>
          </cell>
          <cell r="P534">
            <v>1</v>
          </cell>
        </row>
        <row r="535">
          <cell r="A535">
            <v>35377</v>
          </cell>
          <cell r="B535">
            <v>35383</v>
          </cell>
          <cell r="C535">
            <v>5400</v>
          </cell>
          <cell r="D535">
            <v>57.125</v>
          </cell>
          <cell r="E535">
            <v>308475</v>
          </cell>
          <cell r="F535">
            <v>216</v>
          </cell>
          <cell r="G535">
            <v>308691</v>
          </cell>
          <cell r="I535">
            <v>5064856</v>
          </cell>
          <cell r="J535">
            <v>196830037.5</v>
          </cell>
          <cell r="K535">
            <v>38.861921740716816</v>
          </cell>
          <cell r="O535">
            <v>308475</v>
          </cell>
          <cell r="P535">
            <v>1</v>
          </cell>
        </row>
        <row r="536">
          <cell r="A536">
            <v>35380</v>
          </cell>
          <cell r="B536">
            <v>35383</v>
          </cell>
          <cell r="C536">
            <v>1600</v>
          </cell>
          <cell r="D536">
            <v>57.125</v>
          </cell>
          <cell r="E536">
            <v>91400</v>
          </cell>
          <cell r="F536">
            <v>64</v>
          </cell>
          <cell r="G536">
            <v>91464</v>
          </cell>
          <cell r="I536">
            <v>5066456</v>
          </cell>
          <cell r="J536">
            <v>196921501.5</v>
          </cell>
          <cell r="K536">
            <v>38.867701900500073</v>
          </cell>
          <cell r="O536">
            <v>91400</v>
          </cell>
          <cell r="P536">
            <v>1</v>
          </cell>
        </row>
        <row r="537">
          <cell r="A537">
            <v>35380</v>
          </cell>
          <cell r="B537">
            <v>35383</v>
          </cell>
          <cell r="C537">
            <v>1600</v>
          </cell>
          <cell r="D537">
            <v>57.5</v>
          </cell>
          <cell r="E537">
            <v>92000</v>
          </cell>
          <cell r="F537">
            <v>64</v>
          </cell>
          <cell r="G537">
            <v>92064</v>
          </cell>
          <cell r="I537">
            <v>5068056</v>
          </cell>
          <cell r="J537">
            <v>197013565.5</v>
          </cell>
          <cell r="K537">
            <v>38.873596799246101</v>
          </cell>
          <cell r="O537">
            <v>92000</v>
          </cell>
          <cell r="P537">
            <v>1</v>
          </cell>
        </row>
        <row r="538">
          <cell r="A538">
            <v>35381</v>
          </cell>
          <cell r="B538">
            <v>35384</v>
          </cell>
          <cell r="C538">
            <v>800</v>
          </cell>
          <cell r="D538">
            <v>57.875</v>
          </cell>
          <cell r="E538">
            <v>46300</v>
          </cell>
          <cell r="F538">
            <v>32</v>
          </cell>
          <cell r="G538">
            <v>46332</v>
          </cell>
          <cell r="I538">
            <v>5068856</v>
          </cell>
          <cell r="J538">
            <v>197059897.5</v>
          </cell>
          <cell r="K538">
            <v>38.876602038014099</v>
          </cell>
          <cell r="O538">
            <v>46300</v>
          </cell>
          <cell r="P538">
            <v>1</v>
          </cell>
        </row>
        <row r="539">
          <cell r="A539">
            <v>35381</v>
          </cell>
          <cell r="B539">
            <v>35384</v>
          </cell>
          <cell r="C539">
            <v>9200</v>
          </cell>
          <cell r="D539">
            <v>57.625</v>
          </cell>
          <cell r="E539">
            <v>530150</v>
          </cell>
          <cell r="F539">
            <v>368</v>
          </cell>
          <cell r="G539">
            <v>530518</v>
          </cell>
          <cell r="I539">
            <v>5078056</v>
          </cell>
          <cell r="J539">
            <v>197590415.5</v>
          </cell>
          <cell r="K539">
            <v>38.910641296590661</v>
          </cell>
          <cell r="O539">
            <v>530150</v>
          </cell>
          <cell r="P539">
            <v>1</v>
          </cell>
        </row>
        <row r="540">
          <cell r="A540">
            <v>35382</v>
          </cell>
          <cell r="B540">
            <v>35387</v>
          </cell>
          <cell r="C540">
            <v>800</v>
          </cell>
          <cell r="D540">
            <v>57.625</v>
          </cell>
          <cell r="E540">
            <v>46100</v>
          </cell>
          <cell r="F540">
            <v>32</v>
          </cell>
          <cell r="G540">
            <v>46132</v>
          </cell>
          <cell r="I540">
            <v>5078856</v>
          </cell>
          <cell r="J540">
            <v>197636547.5</v>
          </cell>
          <cell r="K540">
            <v>38.913595404161882</v>
          </cell>
          <cell r="O540">
            <v>46100</v>
          </cell>
          <cell r="P540">
            <v>1</v>
          </cell>
        </row>
        <row r="541">
          <cell r="A541">
            <v>35382</v>
          </cell>
          <cell r="B541">
            <v>35387</v>
          </cell>
          <cell r="C541">
            <v>4500</v>
          </cell>
          <cell r="D541">
            <v>57.75</v>
          </cell>
          <cell r="E541">
            <v>259875</v>
          </cell>
          <cell r="F541">
            <v>180</v>
          </cell>
          <cell r="G541">
            <v>260055</v>
          </cell>
          <cell r="I541">
            <v>5083356</v>
          </cell>
          <cell r="J541">
            <v>197896602.5</v>
          </cell>
          <cell r="K541">
            <v>38.930305589457042</v>
          </cell>
          <cell r="O541">
            <v>259875</v>
          </cell>
          <cell r="P541">
            <v>1</v>
          </cell>
        </row>
        <row r="542">
          <cell r="A542">
            <v>35383</v>
          </cell>
          <cell r="B542">
            <v>35388</v>
          </cell>
          <cell r="C542">
            <v>5000</v>
          </cell>
          <cell r="D542">
            <v>57.75</v>
          </cell>
          <cell r="E542">
            <v>288750</v>
          </cell>
          <cell r="F542">
            <v>200</v>
          </cell>
          <cell r="G542">
            <v>288950</v>
          </cell>
          <cell r="I542">
            <v>5088356</v>
          </cell>
          <cell r="J542">
            <v>198185552.5</v>
          </cell>
          <cell r="K542">
            <v>38.948837797512596</v>
          </cell>
          <cell r="O542">
            <v>288750</v>
          </cell>
          <cell r="P542">
            <v>1</v>
          </cell>
        </row>
        <row r="543">
          <cell r="A543">
            <v>35383</v>
          </cell>
          <cell r="B543">
            <v>35388</v>
          </cell>
          <cell r="C543">
            <v>2000</v>
          </cell>
          <cell r="D543">
            <v>57.625</v>
          </cell>
          <cell r="E543">
            <v>115250</v>
          </cell>
          <cell r="F543">
            <v>80</v>
          </cell>
          <cell r="G543">
            <v>115330</v>
          </cell>
          <cell r="I543">
            <v>5090356</v>
          </cell>
          <cell r="J543">
            <v>198300882.5</v>
          </cell>
          <cell r="K543">
            <v>38.956191374434326</v>
          </cell>
          <cell r="O543">
            <v>115250</v>
          </cell>
          <cell r="P543">
            <v>1</v>
          </cell>
        </row>
        <row r="544">
          <cell r="A544">
            <v>35383</v>
          </cell>
          <cell r="B544">
            <v>35388</v>
          </cell>
          <cell r="C544">
            <v>500</v>
          </cell>
          <cell r="D544">
            <v>57.875</v>
          </cell>
          <cell r="E544">
            <v>28937.5</v>
          </cell>
          <cell r="F544">
            <v>20</v>
          </cell>
          <cell r="G544">
            <v>28957.5</v>
          </cell>
          <cell r="I544">
            <v>5090856</v>
          </cell>
          <cell r="J544">
            <v>198329840</v>
          </cell>
          <cell r="K544">
            <v>38.958053419699951</v>
          </cell>
          <cell r="O544">
            <v>28937.5</v>
          </cell>
          <cell r="P544">
            <v>1</v>
          </cell>
        </row>
        <row r="545">
          <cell r="A545">
            <v>35383</v>
          </cell>
          <cell r="B545">
            <v>35388</v>
          </cell>
          <cell r="C545">
            <v>5000</v>
          </cell>
          <cell r="D545">
            <v>57.875</v>
          </cell>
          <cell r="E545">
            <v>289375</v>
          </cell>
          <cell r="F545">
            <v>200</v>
          </cell>
          <cell r="G545">
            <v>289575</v>
          </cell>
          <cell r="I545">
            <v>5095856</v>
          </cell>
          <cell r="J545">
            <v>198619415</v>
          </cell>
          <cell r="K545">
            <v>38.97665377514592</v>
          </cell>
          <cell r="O545">
            <v>289375</v>
          </cell>
          <cell r="P545">
            <v>1</v>
          </cell>
        </row>
        <row r="546">
          <cell r="A546">
            <v>35383</v>
          </cell>
          <cell r="B546">
            <v>35388</v>
          </cell>
          <cell r="C546">
            <v>4500</v>
          </cell>
          <cell r="D546">
            <v>57.125</v>
          </cell>
          <cell r="E546">
            <v>257062.5</v>
          </cell>
          <cell r="F546">
            <v>180</v>
          </cell>
          <cell r="G546">
            <v>257242.5</v>
          </cell>
          <cell r="I546">
            <v>5100356</v>
          </cell>
          <cell r="J546">
            <v>198876657.5</v>
          </cell>
          <cell r="K546">
            <v>38.992701195759672</v>
          </cell>
          <cell r="O546">
            <v>257062.5</v>
          </cell>
          <cell r="P546">
            <v>1</v>
          </cell>
        </row>
        <row r="547">
          <cell r="A547">
            <v>35383</v>
          </cell>
          <cell r="B547">
            <v>35388</v>
          </cell>
          <cell r="C547">
            <v>5000</v>
          </cell>
          <cell r="D547">
            <v>57.75</v>
          </cell>
          <cell r="E547">
            <v>288750</v>
          </cell>
          <cell r="F547">
            <v>200</v>
          </cell>
          <cell r="G547">
            <v>288950</v>
          </cell>
          <cell r="I547">
            <v>5105356</v>
          </cell>
          <cell r="J547">
            <v>199165607.5</v>
          </cell>
          <cell r="K547">
            <v>39.011110586607479</v>
          </cell>
          <cell r="O547">
            <v>288750</v>
          </cell>
          <cell r="P547">
            <v>1</v>
          </cell>
        </row>
        <row r="548">
          <cell r="A548">
            <v>35384</v>
          </cell>
          <cell r="B548">
            <v>35389</v>
          </cell>
          <cell r="C548">
            <v>2500</v>
          </cell>
          <cell r="D548">
            <v>58</v>
          </cell>
          <cell r="E548">
            <v>145000</v>
          </cell>
          <cell r="F548">
            <v>100</v>
          </cell>
          <cell r="G548">
            <v>145100</v>
          </cell>
          <cell r="I548">
            <v>5107856</v>
          </cell>
          <cell r="J548">
            <v>199310707.5</v>
          </cell>
          <cell r="K548">
            <v>39.020424127070143</v>
          </cell>
          <cell r="O548">
            <v>145000</v>
          </cell>
          <cell r="P548">
            <v>1</v>
          </cell>
        </row>
        <row r="549">
          <cell r="A549">
            <v>35384</v>
          </cell>
          <cell r="B549">
            <v>35389</v>
          </cell>
          <cell r="C549">
            <v>2200</v>
          </cell>
          <cell r="D549">
            <v>58</v>
          </cell>
          <cell r="E549">
            <v>127600</v>
          </cell>
          <cell r="F549">
            <v>88</v>
          </cell>
          <cell r="G549">
            <v>127688</v>
          </cell>
          <cell r="I549">
            <v>5110056</v>
          </cell>
          <cell r="J549">
            <v>199438395.5</v>
          </cell>
          <cell r="K549">
            <v>39.028612504442222</v>
          </cell>
          <cell r="O549">
            <v>127600</v>
          </cell>
          <cell r="P549">
            <v>1</v>
          </cell>
        </row>
        <row r="550">
          <cell r="A550">
            <v>35384</v>
          </cell>
          <cell r="B550">
            <v>35389</v>
          </cell>
          <cell r="C550">
            <v>3000</v>
          </cell>
          <cell r="D550">
            <v>57.875</v>
          </cell>
          <cell r="E550">
            <v>173625</v>
          </cell>
          <cell r="F550">
            <v>120</v>
          </cell>
          <cell r="G550">
            <v>173745</v>
          </cell>
          <cell r="I550">
            <v>5113056</v>
          </cell>
          <cell r="J550">
            <v>199612140.5</v>
          </cell>
          <cell r="K550">
            <v>39.039693776090076</v>
          </cell>
          <cell r="O550">
            <v>173625</v>
          </cell>
          <cell r="P550">
            <v>1</v>
          </cell>
        </row>
        <row r="551">
          <cell r="A551">
            <v>35384</v>
          </cell>
          <cell r="B551">
            <v>35389</v>
          </cell>
          <cell r="C551">
            <v>800</v>
          </cell>
          <cell r="D551">
            <v>58.25</v>
          </cell>
          <cell r="E551">
            <v>46600</v>
          </cell>
          <cell r="F551">
            <v>32</v>
          </cell>
          <cell r="G551">
            <v>46632</v>
          </cell>
          <cell r="I551">
            <v>5113856</v>
          </cell>
          <cell r="J551">
            <v>199658772.5</v>
          </cell>
          <cell r="K551">
            <v>39.042705250206495</v>
          </cell>
          <cell r="O551">
            <v>46600</v>
          </cell>
          <cell r="P551">
            <v>1</v>
          </cell>
        </row>
        <row r="552">
          <cell r="A552">
            <v>35384</v>
          </cell>
          <cell r="B552">
            <v>35389</v>
          </cell>
          <cell r="C552">
            <v>4000</v>
          </cell>
          <cell r="D552">
            <v>58.25</v>
          </cell>
          <cell r="E552">
            <v>233000</v>
          </cell>
          <cell r="F552">
            <v>160</v>
          </cell>
          <cell r="G552">
            <v>233160</v>
          </cell>
          <cell r="I552">
            <v>5117856</v>
          </cell>
          <cell r="J552">
            <v>199891932.5</v>
          </cell>
          <cell r="K552">
            <v>39.057748498590037</v>
          </cell>
          <cell r="O552">
            <v>233000</v>
          </cell>
          <cell r="P552">
            <v>1</v>
          </cell>
        </row>
        <row r="553">
          <cell r="A553">
            <v>35384</v>
          </cell>
          <cell r="B553">
            <v>35389</v>
          </cell>
          <cell r="C553">
            <v>2500</v>
          </cell>
          <cell r="D553">
            <v>58</v>
          </cell>
          <cell r="E553">
            <v>145000</v>
          </cell>
          <cell r="F553">
            <v>100</v>
          </cell>
          <cell r="G553">
            <v>145100</v>
          </cell>
          <cell r="I553">
            <v>5120356</v>
          </cell>
          <cell r="J553">
            <v>200037032.5</v>
          </cell>
          <cell r="K553">
            <v>39.067016531663036</v>
          </cell>
          <cell r="O553">
            <v>145000</v>
          </cell>
          <cell r="P553">
            <v>1</v>
          </cell>
        </row>
        <row r="554">
          <cell r="A554">
            <v>35384</v>
          </cell>
          <cell r="B554">
            <v>35389</v>
          </cell>
          <cell r="C554">
            <v>2500</v>
          </cell>
          <cell r="D554">
            <v>58.125</v>
          </cell>
          <cell r="E554">
            <v>145312.5</v>
          </cell>
          <cell r="F554">
            <v>100</v>
          </cell>
          <cell r="G554">
            <v>145412.5</v>
          </cell>
          <cell r="I554">
            <v>5122856</v>
          </cell>
          <cell r="J554">
            <v>200182445</v>
          </cell>
          <cell r="K554">
            <v>39.076336520097385</v>
          </cell>
          <cell r="O554">
            <v>145312.5</v>
          </cell>
          <cell r="P554">
            <v>1</v>
          </cell>
        </row>
        <row r="555">
          <cell r="A555">
            <v>35384</v>
          </cell>
          <cell r="B555">
            <v>35389</v>
          </cell>
          <cell r="C555">
            <v>5000</v>
          </cell>
          <cell r="D555">
            <v>58</v>
          </cell>
          <cell r="E555">
            <v>290000</v>
          </cell>
          <cell r="F555">
            <v>200</v>
          </cell>
          <cell r="G555">
            <v>290200</v>
          </cell>
          <cell r="I555">
            <v>5127856</v>
          </cell>
          <cell r="J555">
            <v>200472645</v>
          </cell>
          <cell r="K555">
            <v>39.094827350846046</v>
          </cell>
          <cell r="O555">
            <v>290000</v>
          </cell>
          <cell r="P555">
            <v>1</v>
          </cell>
        </row>
        <row r="556">
          <cell r="A556">
            <v>35387</v>
          </cell>
          <cell r="B556">
            <v>35390</v>
          </cell>
          <cell r="C556">
            <v>4700</v>
          </cell>
          <cell r="D556">
            <v>57.5</v>
          </cell>
          <cell r="E556">
            <v>270250</v>
          </cell>
          <cell r="F556">
            <v>188</v>
          </cell>
          <cell r="G556">
            <v>270438</v>
          </cell>
          <cell r="I556">
            <v>5132556</v>
          </cell>
          <cell r="J556">
            <v>200743083</v>
          </cell>
          <cell r="K556">
            <v>39.111718021196459</v>
          </cell>
          <cell r="O556">
            <v>270250</v>
          </cell>
          <cell r="P556">
            <v>1</v>
          </cell>
        </row>
        <row r="557">
          <cell r="A557">
            <v>35387</v>
          </cell>
          <cell r="B557">
            <v>35390</v>
          </cell>
          <cell r="C557">
            <v>4700</v>
          </cell>
          <cell r="D557">
            <v>57.625</v>
          </cell>
          <cell r="E557">
            <v>270837.5</v>
          </cell>
          <cell r="F557">
            <v>188</v>
          </cell>
          <cell r="G557">
            <v>271025.5</v>
          </cell>
          <cell r="I557">
            <v>5137256</v>
          </cell>
          <cell r="J557">
            <v>201014108.5</v>
          </cell>
          <cell r="K557">
            <v>39.128692146157405</v>
          </cell>
          <cell r="O557">
            <v>270837.5</v>
          </cell>
          <cell r="P557">
            <v>1</v>
          </cell>
        </row>
        <row r="558">
          <cell r="A558">
            <v>35387</v>
          </cell>
          <cell r="B558">
            <v>35390</v>
          </cell>
          <cell r="C558">
            <v>5600</v>
          </cell>
          <cell r="D558">
            <v>57.875</v>
          </cell>
          <cell r="E558">
            <v>324100</v>
          </cell>
          <cell r="F558">
            <v>224</v>
          </cell>
          <cell r="G558">
            <v>324324</v>
          </cell>
          <cell r="I558">
            <v>5142856</v>
          </cell>
          <cell r="J558">
            <v>201338432.5</v>
          </cell>
          <cell r="K558">
            <v>39.149148352588526</v>
          </cell>
          <cell r="O558">
            <v>324100</v>
          </cell>
          <cell r="P558">
            <v>1</v>
          </cell>
        </row>
        <row r="559">
          <cell r="A559">
            <v>35388</v>
          </cell>
          <cell r="B559">
            <v>35391</v>
          </cell>
          <cell r="C559">
            <v>3000</v>
          </cell>
          <cell r="D559">
            <v>58.5</v>
          </cell>
          <cell r="E559">
            <v>175500</v>
          </cell>
          <cell r="F559">
            <v>120</v>
          </cell>
          <cell r="G559">
            <v>175620</v>
          </cell>
          <cell r="I559">
            <v>5145856</v>
          </cell>
          <cell r="J559">
            <v>201514052.5</v>
          </cell>
          <cell r="K559">
            <v>39.160453090797724</v>
          </cell>
          <cell r="O559">
            <v>175500</v>
          </cell>
          <cell r="P559">
            <v>1</v>
          </cell>
        </row>
        <row r="560">
          <cell r="A560">
            <v>35388</v>
          </cell>
          <cell r="B560">
            <v>35391</v>
          </cell>
          <cell r="C560">
            <v>6000</v>
          </cell>
          <cell r="D560">
            <v>58</v>
          </cell>
          <cell r="E560">
            <v>348000</v>
          </cell>
          <cell r="F560">
            <v>240</v>
          </cell>
          <cell r="G560">
            <v>348240</v>
          </cell>
          <cell r="I560">
            <v>5151856</v>
          </cell>
          <cell r="J560">
            <v>201862292.5</v>
          </cell>
          <cell r="K560">
            <v>39.182440755331669</v>
          </cell>
          <cell r="O560">
            <v>348000</v>
          </cell>
          <cell r="P560">
            <v>1</v>
          </cell>
        </row>
        <row r="561">
          <cell r="A561">
            <v>35388</v>
          </cell>
          <cell r="B561">
            <v>35391</v>
          </cell>
          <cell r="C561">
            <v>7000</v>
          </cell>
          <cell r="D561">
            <v>57.875</v>
          </cell>
          <cell r="E561">
            <v>405125</v>
          </cell>
          <cell r="F561">
            <v>280</v>
          </cell>
          <cell r="G561">
            <v>405405</v>
          </cell>
          <cell r="I561">
            <v>5158856</v>
          </cell>
          <cell r="J561">
            <v>202267697.5</v>
          </cell>
          <cell r="K561">
            <v>39.207858777217275</v>
          </cell>
          <cell r="O561">
            <v>405125</v>
          </cell>
          <cell r="P561">
            <v>1</v>
          </cell>
        </row>
        <row r="562">
          <cell r="A562">
            <v>35388</v>
          </cell>
          <cell r="B562">
            <v>35391</v>
          </cell>
          <cell r="C562">
            <v>4000</v>
          </cell>
          <cell r="D562">
            <v>57.75</v>
          </cell>
          <cell r="E562">
            <v>231000</v>
          </cell>
          <cell r="F562">
            <v>160</v>
          </cell>
          <cell r="G562">
            <v>231160</v>
          </cell>
          <cell r="I562">
            <v>5162856</v>
          </cell>
          <cell r="J562">
            <v>202498857.5</v>
          </cell>
          <cell r="K562">
            <v>39.222255569398023</v>
          </cell>
          <cell r="O562">
            <v>231000</v>
          </cell>
          <cell r="P562">
            <v>1</v>
          </cell>
        </row>
        <row r="563">
          <cell r="A563">
            <v>35388</v>
          </cell>
          <cell r="B563">
            <v>35391</v>
          </cell>
          <cell r="C563">
            <v>4200</v>
          </cell>
          <cell r="D563">
            <v>57.75</v>
          </cell>
          <cell r="E563">
            <v>242550</v>
          </cell>
          <cell r="F563">
            <v>168</v>
          </cell>
          <cell r="G563">
            <v>242718</v>
          </cell>
          <cell r="I563">
            <v>5167056</v>
          </cell>
          <cell r="J563">
            <v>202741575.5</v>
          </cell>
          <cell r="K563">
            <v>39.237348211438004</v>
          </cell>
          <cell r="O563">
            <v>242550</v>
          </cell>
          <cell r="P563">
            <v>1</v>
          </cell>
        </row>
        <row r="564">
          <cell r="A564">
            <v>35389</v>
          </cell>
          <cell r="B564">
            <v>35394</v>
          </cell>
          <cell r="C564">
            <v>3800</v>
          </cell>
          <cell r="D564">
            <v>57.875</v>
          </cell>
          <cell r="E564">
            <v>219925</v>
          </cell>
          <cell r="F564">
            <v>152</v>
          </cell>
          <cell r="G564">
            <v>220077</v>
          </cell>
          <cell r="I564">
            <v>5170856</v>
          </cell>
          <cell r="J564">
            <v>202961652.5</v>
          </cell>
          <cell r="K564">
            <v>39.251074193518441</v>
          </cell>
          <cell r="O564">
            <v>219925</v>
          </cell>
          <cell r="P564">
            <v>1</v>
          </cell>
        </row>
        <row r="565">
          <cell r="A565">
            <v>35389</v>
          </cell>
          <cell r="B565">
            <v>35394</v>
          </cell>
          <cell r="C565">
            <v>9600</v>
          </cell>
          <cell r="D565">
            <v>58</v>
          </cell>
          <cell r="E565">
            <v>556800</v>
          </cell>
          <cell r="F565">
            <v>384</v>
          </cell>
          <cell r="G565">
            <v>557184</v>
          </cell>
          <cell r="I565">
            <v>5180456</v>
          </cell>
          <cell r="J565">
            <v>203518836.5</v>
          </cell>
          <cell r="K565">
            <v>39.285892303689096</v>
          </cell>
          <cell r="O565">
            <v>556800</v>
          </cell>
          <cell r="P565">
            <v>1</v>
          </cell>
        </row>
        <row r="566">
          <cell r="A566">
            <v>35389</v>
          </cell>
          <cell r="B566">
            <v>35394</v>
          </cell>
          <cell r="C566">
            <v>600</v>
          </cell>
          <cell r="D566">
            <v>58.125</v>
          </cell>
          <cell r="E566">
            <v>34875</v>
          </cell>
          <cell r="F566">
            <v>24</v>
          </cell>
          <cell r="G566">
            <v>34899</v>
          </cell>
          <cell r="I566">
            <v>5181056</v>
          </cell>
          <cell r="J566">
            <v>203553735.5</v>
          </cell>
          <cell r="K566">
            <v>39.288078627214219</v>
          </cell>
          <cell r="O566">
            <v>34875</v>
          </cell>
          <cell r="P566">
            <v>1</v>
          </cell>
        </row>
        <row r="567">
          <cell r="A567">
            <v>35389</v>
          </cell>
          <cell r="B567">
            <v>35394</v>
          </cell>
          <cell r="C567">
            <v>6000</v>
          </cell>
          <cell r="D567">
            <v>58.375</v>
          </cell>
          <cell r="E567">
            <v>350250</v>
          </cell>
          <cell r="F567">
            <v>240</v>
          </cell>
          <cell r="G567">
            <v>350490</v>
          </cell>
          <cell r="I567">
            <v>5187056</v>
          </cell>
          <cell r="J567">
            <v>203904225.5</v>
          </cell>
          <cell r="K567">
            <v>39.310203225104956</v>
          </cell>
          <cell r="O567">
            <v>350250</v>
          </cell>
          <cell r="P567">
            <v>1</v>
          </cell>
        </row>
        <row r="568">
          <cell r="A568">
            <v>35390</v>
          </cell>
          <cell r="B568">
            <v>35395</v>
          </cell>
          <cell r="C568">
            <v>4100</v>
          </cell>
          <cell r="D568">
            <v>58.875</v>
          </cell>
          <cell r="E568">
            <v>241387.5</v>
          </cell>
          <cell r="F568">
            <v>164</v>
          </cell>
          <cell r="G568">
            <v>241551.5</v>
          </cell>
          <cell r="I568">
            <v>5191156</v>
          </cell>
          <cell r="J568">
            <v>204145777</v>
          </cell>
          <cell r="K568">
            <v>39.325687187978943</v>
          </cell>
          <cell r="O568">
            <v>241387.5</v>
          </cell>
          <cell r="P568">
            <v>1</v>
          </cell>
        </row>
        <row r="569">
          <cell r="A569">
            <v>35390</v>
          </cell>
          <cell r="B569">
            <v>35395</v>
          </cell>
          <cell r="C569">
            <v>3000</v>
          </cell>
          <cell r="D569">
            <v>58.375</v>
          </cell>
          <cell r="E569">
            <v>175125</v>
          </cell>
          <cell r="F569">
            <v>120</v>
          </cell>
          <cell r="G569">
            <v>175245</v>
          </cell>
          <cell r="I569">
            <v>5194156</v>
          </cell>
          <cell r="J569">
            <v>204321022</v>
          </cell>
          <cell r="K569">
            <v>39.336712643979119</v>
          </cell>
          <cell r="O569">
            <v>175125</v>
          </cell>
          <cell r="P569">
            <v>1</v>
          </cell>
        </row>
        <row r="570">
          <cell r="A570">
            <v>35390</v>
          </cell>
          <cell r="B570">
            <v>35395</v>
          </cell>
          <cell r="C570">
            <v>2000</v>
          </cell>
          <cell r="D570">
            <v>58.75</v>
          </cell>
          <cell r="E570">
            <v>117500</v>
          </cell>
          <cell r="F570">
            <v>80</v>
          </cell>
          <cell r="G570">
            <v>117580</v>
          </cell>
          <cell r="I570">
            <v>5196156</v>
          </cell>
          <cell r="J570">
            <v>204438602</v>
          </cell>
          <cell r="K570">
            <v>39.344200212618716</v>
          </cell>
          <cell r="O570">
            <v>117500</v>
          </cell>
          <cell r="P570">
            <v>1</v>
          </cell>
        </row>
        <row r="571">
          <cell r="A571">
            <v>35390</v>
          </cell>
          <cell r="B571">
            <v>35395</v>
          </cell>
          <cell r="C571">
            <v>5000</v>
          </cell>
          <cell r="D571">
            <v>58.75</v>
          </cell>
          <cell r="E571">
            <v>293750</v>
          </cell>
          <cell r="F571">
            <v>200</v>
          </cell>
          <cell r="G571">
            <v>293950</v>
          </cell>
          <cell r="I571">
            <v>5201156</v>
          </cell>
          <cell r="J571">
            <v>204732552</v>
          </cell>
          <cell r="K571">
            <v>39.362893941269981</v>
          </cell>
          <cell r="O571">
            <v>293750</v>
          </cell>
          <cell r="P571">
            <v>1</v>
          </cell>
        </row>
        <row r="572">
          <cell r="A572">
            <v>35394</v>
          </cell>
          <cell r="B572">
            <v>35398</v>
          </cell>
          <cell r="C572">
            <v>47000</v>
          </cell>
          <cell r="D572">
            <v>59</v>
          </cell>
          <cell r="E572">
            <v>2773000</v>
          </cell>
          <cell r="F572">
            <v>1645.0000000000002</v>
          </cell>
          <cell r="G572">
            <v>2774645</v>
          </cell>
          <cell r="I572">
            <v>5248156</v>
          </cell>
          <cell r="J572">
            <v>207507197</v>
          </cell>
          <cell r="K572">
            <v>39.539068007886961</v>
          </cell>
          <cell r="O572">
            <v>2773000</v>
          </cell>
          <cell r="P572">
            <v>2</v>
          </cell>
        </row>
        <row r="573">
          <cell r="A573">
            <v>35394</v>
          </cell>
          <cell r="B573">
            <v>35398</v>
          </cell>
          <cell r="C573">
            <v>3000</v>
          </cell>
          <cell r="D573">
            <v>59.125</v>
          </cell>
          <cell r="E573">
            <v>177375</v>
          </cell>
          <cell r="F573">
            <v>105.00000000000001</v>
          </cell>
          <cell r="G573">
            <v>177480</v>
          </cell>
          <cell r="I573">
            <v>5251156</v>
          </cell>
          <cell r="J573">
            <v>207684677</v>
          </cell>
          <cell r="K573">
            <v>39.550277500801727</v>
          </cell>
          <cell r="O573">
            <v>177375</v>
          </cell>
          <cell r="P573">
            <v>2</v>
          </cell>
        </row>
        <row r="574">
          <cell r="A574">
            <v>35394</v>
          </cell>
          <cell r="B574">
            <v>35398</v>
          </cell>
          <cell r="C574">
            <v>2200</v>
          </cell>
          <cell r="D574">
            <v>58.875</v>
          </cell>
          <cell r="E574">
            <v>129525</v>
          </cell>
          <cell r="F574">
            <v>77.000000000000014</v>
          </cell>
          <cell r="G574">
            <v>129602</v>
          </cell>
          <cell r="I574">
            <v>5253356</v>
          </cell>
          <cell r="J574">
            <v>207814279</v>
          </cell>
          <cell r="K574">
            <v>39.558384963821219</v>
          </cell>
          <cell r="O574">
            <v>129525</v>
          </cell>
          <cell r="P574">
            <v>2</v>
          </cell>
        </row>
        <row r="575">
          <cell r="A575">
            <v>35394</v>
          </cell>
          <cell r="B575">
            <v>35398</v>
          </cell>
          <cell r="C575">
            <v>42000</v>
          </cell>
          <cell r="D575">
            <v>58.75</v>
          </cell>
          <cell r="E575">
            <v>2467500</v>
          </cell>
          <cell r="F575">
            <v>1470.0000000000002</v>
          </cell>
          <cell r="G575">
            <v>2468970</v>
          </cell>
          <cell r="I575">
            <v>5295356</v>
          </cell>
          <cell r="J575">
            <v>210283249</v>
          </cell>
          <cell r="K575">
            <v>39.710880439388781</v>
          </cell>
          <cell r="O575">
            <v>2467500</v>
          </cell>
          <cell r="P575">
            <v>2</v>
          </cell>
        </row>
        <row r="576">
          <cell r="A576">
            <v>35394</v>
          </cell>
          <cell r="B576">
            <v>35398</v>
          </cell>
          <cell r="C576">
            <v>5000</v>
          </cell>
          <cell r="D576">
            <v>58.625</v>
          </cell>
          <cell r="E576">
            <v>293125</v>
          </cell>
          <cell r="F576">
            <v>175.00000000000003</v>
          </cell>
          <cell r="G576">
            <v>293300</v>
          </cell>
          <cell r="I576">
            <v>5300356</v>
          </cell>
          <cell r="J576">
            <v>210576549</v>
          </cell>
          <cell r="K576">
            <v>39.728755766593792</v>
          </cell>
          <cell r="O576">
            <v>293125</v>
          </cell>
          <cell r="P576">
            <v>2</v>
          </cell>
        </row>
        <row r="577">
          <cell r="A577">
            <v>35395</v>
          </cell>
          <cell r="B577">
            <v>35401</v>
          </cell>
          <cell r="C577">
            <v>6800</v>
          </cell>
          <cell r="D577">
            <v>60.375</v>
          </cell>
          <cell r="E577">
            <v>410550</v>
          </cell>
          <cell r="F577">
            <v>238.00000000000003</v>
          </cell>
          <cell r="G577">
            <v>410788</v>
          </cell>
          <cell r="I577">
            <v>5307156</v>
          </cell>
          <cell r="J577">
            <v>210987337</v>
          </cell>
          <cell r="K577">
            <v>39.755254414982339</v>
          </cell>
          <cell r="O577">
            <v>410550</v>
          </cell>
          <cell r="P577">
            <v>2</v>
          </cell>
        </row>
        <row r="578">
          <cell r="A578">
            <v>35395</v>
          </cell>
          <cell r="B578">
            <v>35401</v>
          </cell>
          <cell r="C578">
            <v>18200</v>
          </cell>
          <cell r="D578">
            <v>60.25</v>
          </cell>
          <cell r="E578">
            <v>1096550</v>
          </cell>
          <cell r="F578">
            <v>637.00000000000011</v>
          </cell>
          <cell r="G578">
            <v>1097187</v>
          </cell>
          <cell r="I578">
            <v>5325356</v>
          </cell>
          <cell r="J578">
            <v>212084524</v>
          </cell>
          <cell r="K578">
            <v>39.825417117653728</v>
          </cell>
          <cell r="O578">
            <v>1096550</v>
          </cell>
          <cell r="P578">
            <v>2</v>
          </cell>
        </row>
        <row r="579">
          <cell r="A579">
            <v>35395</v>
          </cell>
          <cell r="B579">
            <v>35401</v>
          </cell>
          <cell r="C579">
            <v>26400</v>
          </cell>
          <cell r="D579">
            <v>59.75</v>
          </cell>
          <cell r="E579">
            <v>1577400</v>
          </cell>
          <cell r="F579">
            <v>924.00000000000011</v>
          </cell>
          <cell r="G579">
            <v>1578324</v>
          </cell>
          <cell r="I579">
            <v>5351756</v>
          </cell>
          <cell r="J579">
            <v>213662848</v>
          </cell>
          <cell r="K579">
            <v>39.92387694805219</v>
          </cell>
          <cell r="O579">
            <v>1577400</v>
          </cell>
          <cell r="P579">
            <v>2</v>
          </cell>
        </row>
        <row r="580">
          <cell r="A580">
            <v>35395</v>
          </cell>
          <cell r="B580">
            <v>35401</v>
          </cell>
          <cell r="C580">
            <v>40500</v>
          </cell>
          <cell r="D580">
            <v>59.875</v>
          </cell>
          <cell r="E580">
            <v>2424937.5</v>
          </cell>
          <cell r="F580">
            <v>1417.5000000000002</v>
          </cell>
          <cell r="G580">
            <v>2426355</v>
          </cell>
          <cell r="I580">
            <v>5392256</v>
          </cell>
          <cell r="J580">
            <v>216089203</v>
          </cell>
          <cell r="K580">
            <v>40.073988141512572</v>
          </cell>
          <cell r="O580">
            <v>2424937.5</v>
          </cell>
          <cell r="P580">
            <v>2</v>
          </cell>
        </row>
        <row r="581">
          <cell r="A581">
            <v>35395</v>
          </cell>
          <cell r="B581">
            <v>35401</v>
          </cell>
          <cell r="C581">
            <v>20000</v>
          </cell>
          <cell r="D581">
            <v>60</v>
          </cell>
          <cell r="E581">
            <v>1200000</v>
          </cell>
          <cell r="F581">
            <v>700.00000000000011</v>
          </cell>
          <cell r="G581">
            <v>1200700</v>
          </cell>
          <cell r="I581">
            <v>5412256</v>
          </cell>
          <cell r="J581">
            <v>217289903</v>
          </cell>
          <cell r="K581">
            <v>40.147750402050455</v>
          </cell>
          <cell r="O581">
            <v>1200000</v>
          </cell>
          <cell r="P581">
            <v>2</v>
          </cell>
        </row>
        <row r="582">
          <cell r="A582">
            <v>35395</v>
          </cell>
          <cell r="B582">
            <v>35401</v>
          </cell>
          <cell r="C582">
            <v>5000</v>
          </cell>
          <cell r="D582">
            <v>60.125</v>
          </cell>
          <cell r="E582">
            <v>300625</v>
          </cell>
          <cell r="F582">
            <v>175.00000000000003</v>
          </cell>
          <cell r="G582">
            <v>300800</v>
          </cell>
          <cell r="I582">
            <v>5417256</v>
          </cell>
          <cell r="J582">
            <v>217590703</v>
          </cell>
          <cell r="K582">
            <v>40.166221238206205</v>
          </cell>
          <cell r="O582">
            <v>300625</v>
          </cell>
          <cell r="P582">
            <v>2</v>
          </cell>
        </row>
        <row r="583">
          <cell r="A583">
            <v>35395</v>
          </cell>
          <cell r="B583">
            <v>35401</v>
          </cell>
          <cell r="C583">
            <v>2300</v>
          </cell>
          <cell r="D583">
            <v>59.625</v>
          </cell>
          <cell r="E583">
            <v>137137.5</v>
          </cell>
          <cell r="F583">
            <v>80.500000000000014</v>
          </cell>
          <cell r="G583">
            <v>137218</v>
          </cell>
          <cell r="I583">
            <v>5419556</v>
          </cell>
          <cell r="J583">
            <v>217727921</v>
          </cell>
          <cell r="K583">
            <v>40.174494183656371</v>
          </cell>
          <cell r="O583">
            <v>137137.5</v>
          </cell>
          <cell r="P583">
            <v>2</v>
          </cell>
        </row>
        <row r="584">
          <cell r="A584">
            <v>35396</v>
          </cell>
          <cell r="B584">
            <v>35402</v>
          </cell>
          <cell r="C584">
            <v>5000</v>
          </cell>
          <cell r="D584">
            <v>60</v>
          </cell>
          <cell r="E584">
            <v>300000</v>
          </cell>
          <cell r="F584">
            <v>175.00000000000003</v>
          </cell>
          <cell r="G584">
            <v>300175</v>
          </cell>
          <cell r="I584">
            <v>5424556</v>
          </cell>
          <cell r="J584">
            <v>218028096</v>
          </cell>
          <cell r="K584">
            <v>40.192800295544927</v>
          </cell>
          <cell r="O584">
            <v>300000</v>
          </cell>
          <cell r="P584">
            <v>2</v>
          </cell>
        </row>
        <row r="585">
          <cell r="A585">
            <v>35396</v>
          </cell>
          <cell r="B585">
            <v>35402</v>
          </cell>
          <cell r="C585">
            <v>41200</v>
          </cell>
          <cell r="D585">
            <v>59.625</v>
          </cell>
          <cell r="E585">
            <v>2456550</v>
          </cell>
          <cell r="F585">
            <v>1442.0000000000002</v>
          </cell>
          <cell r="G585">
            <v>2457992</v>
          </cell>
          <cell r="I585">
            <v>5465756</v>
          </cell>
          <cell r="J585">
            <v>220486088</v>
          </cell>
          <cell r="K585">
            <v>40.339540952797748</v>
          </cell>
          <cell r="O585">
            <v>2456550</v>
          </cell>
          <cell r="P585">
            <v>2</v>
          </cell>
        </row>
        <row r="586">
          <cell r="A586">
            <v>35396</v>
          </cell>
          <cell r="B586">
            <v>35402</v>
          </cell>
          <cell r="C586">
            <v>28200</v>
          </cell>
          <cell r="D586">
            <v>59.75</v>
          </cell>
          <cell r="E586">
            <v>1684950</v>
          </cell>
          <cell r="F586">
            <v>987.00000000000011</v>
          </cell>
          <cell r="G586">
            <v>1685937</v>
          </cell>
          <cell r="I586">
            <v>5493956</v>
          </cell>
          <cell r="J586">
            <v>222172025</v>
          </cell>
          <cell r="K586">
            <v>40.439352808795704</v>
          </cell>
          <cell r="O586">
            <v>1684950</v>
          </cell>
          <cell r="P586">
            <v>2</v>
          </cell>
        </row>
        <row r="587">
          <cell r="A587">
            <v>35396</v>
          </cell>
          <cell r="B587">
            <v>35402</v>
          </cell>
          <cell r="C587">
            <v>5800</v>
          </cell>
          <cell r="D587">
            <v>59.875</v>
          </cell>
          <cell r="E587">
            <v>347275</v>
          </cell>
          <cell r="F587">
            <v>203.00000000000003</v>
          </cell>
          <cell r="G587">
            <v>347478</v>
          </cell>
          <cell r="I587">
            <v>5499756</v>
          </cell>
          <cell r="J587">
            <v>222519503</v>
          </cell>
          <cell r="K587">
            <v>40.459886402233117</v>
          </cell>
          <cell r="O587">
            <v>347275</v>
          </cell>
          <cell r="P587">
            <v>2</v>
          </cell>
        </row>
        <row r="588">
          <cell r="A588">
            <v>35396</v>
          </cell>
          <cell r="B588">
            <v>35402</v>
          </cell>
          <cell r="C588">
            <v>800</v>
          </cell>
          <cell r="D588">
            <v>59.875</v>
          </cell>
          <cell r="E588">
            <v>47900</v>
          </cell>
          <cell r="F588">
            <v>28.000000000000004</v>
          </cell>
          <cell r="G588">
            <v>47928</v>
          </cell>
          <cell r="I588">
            <v>5500556</v>
          </cell>
          <cell r="J588">
            <v>222567431</v>
          </cell>
          <cell r="K588">
            <v>40.462715223697387</v>
          </cell>
          <cell r="O588">
            <v>47900</v>
          </cell>
          <cell r="P588">
            <v>2</v>
          </cell>
        </row>
        <row r="589">
          <cell r="A589">
            <v>35396</v>
          </cell>
          <cell r="B589">
            <v>35402</v>
          </cell>
          <cell r="C589">
            <v>24000</v>
          </cell>
          <cell r="D589">
            <v>59.5</v>
          </cell>
          <cell r="E589">
            <v>1428000</v>
          </cell>
          <cell r="F589">
            <v>840.00000000000011</v>
          </cell>
          <cell r="G589">
            <v>1428840</v>
          </cell>
          <cell r="I589">
            <v>5524556</v>
          </cell>
          <cell r="J589">
            <v>223996271</v>
          </cell>
          <cell r="K589">
            <v>40.545569815927287</v>
          </cell>
          <cell r="O589">
            <v>1428000</v>
          </cell>
          <cell r="P589">
            <v>2</v>
          </cell>
        </row>
        <row r="590">
          <cell r="A590">
            <v>35398</v>
          </cell>
          <cell r="B590">
            <v>35403</v>
          </cell>
          <cell r="C590">
            <v>700</v>
          </cell>
          <cell r="D590">
            <v>60</v>
          </cell>
          <cell r="E590">
            <v>42000</v>
          </cell>
          <cell r="F590">
            <v>24.500000000000004</v>
          </cell>
          <cell r="G590">
            <v>42024.5</v>
          </cell>
          <cell r="I590">
            <v>5525256</v>
          </cell>
          <cell r="J590">
            <v>224038295.5</v>
          </cell>
          <cell r="K590">
            <v>40.548038950593423</v>
          </cell>
          <cell r="O590">
            <v>42000</v>
          </cell>
          <cell r="P590">
            <v>2</v>
          </cell>
        </row>
        <row r="591">
          <cell r="A591">
            <v>35398</v>
          </cell>
          <cell r="B591">
            <v>35403</v>
          </cell>
          <cell r="C591">
            <v>37200</v>
          </cell>
          <cell r="D591">
            <v>60.125</v>
          </cell>
          <cell r="E591">
            <v>2236650</v>
          </cell>
          <cell r="F591">
            <v>1302.0000000000002</v>
          </cell>
          <cell r="G591">
            <v>2237952</v>
          </cell>
          <cell r="I591">
            <v>5562456</v>
          </cell>
          <cell r="J591">
            <v>226276247.5</v>
          </cell>
          <cell r="K591">
            <v>40.679197732080937</v>
          </cell>
          <cell r="O591">
            <v>2236650</v>
          </cell>
          <cell r="P591">
            <v>2</v>
          </cell>
        </row>
        <row r="592">
          <cell r="A592">
            <v>35401</v>
          </cell>
          <cell r="B592">
            <v>35404</v>
          </cell>
          <cell r="C592">
            <v>33000</v>
          </cell>
          <cell r="D592">
            <v>60</v>
          </cell>
          <cell r="E592">
            <v>1980000</v>
          </cell>
          <cell r="F592">
            <v>1155</v>
          </cell>
          <cell r="G592">
            <v>1981155</v>
          </cell>
          <cell r="I592">
            <v>5595456</v>
          </cell>
          <cell r="J592">
            <v>228257402.5</v>
          </cell>
          <cell r="K592">
            <v>40.793351337227925</v>
          </cell>
          <cell r="O592">
            <v>1980000</v>
          </cell>
          <cell r="P592">
            <v>2</v>
          </cell>
        </row>
        <row r="593">
          <cell r="A593">
            <v>35401</v>
          </cell>
          <cell r="B593">
            <v>35404</v>
          </cell>
          <cell r="C593">
            <v>16000</v>
          </cell>
          <cell r="D593">
            <v>59.75</v>
          </cell>
          <cell r="E593">
            <v>956000</v>
          </cell>
          <cell r="F593">
            <v>560</v>
          </cell>
          <cell r="G593">
            <v>956560</v>
          </cell>
          <cell r="I593">
            <v>5611456</v>
          </cell>
          <cell r="J593">
            <v>229213962.5</v>
          </cell>
          <cell r="K593">
            <v>40.847502412920996</v>
          </cell>
          <cell r="O593">
            <v>956000</v>
          </cell>
          <cell r="P593">
            <v>2</v>
          </cell>
        </row>
        <row r="594">
          <cell r="A594">
            <v>35401</v>
          </cell>
          <cell r="B594">
            <v>35404</v>
          </cell>
          <cell r="C594">
            <v>21300</v>
          </cell>
          <cell r="D594">
            <v>59.875</v>
          </cell>
          <cell r="E594">
            <v>1275337.5</v>
          </cell>
          <cell r="F594">
            <v>745.50000000000011</v>
          </cell>
          <cell r="G594">
            <v>1276083</v>
          </cell>
          <cell r="I594">
            <v>5632756</v>
          </cell>
          <cell r="J594">
            <v>230490045.5</v>
          </cell>
          <cell r="K594">
            <v>40.919586344588687</v>
          </cell>
          <cell r="O594">
            <v>1275337.5</v>
          </cell>
          <cell r="P594">
            <v>2</v>
          </cell>
        </row>
        <row r="595">
          <cell r="A595">
            <v>35401</v>
          </cell>
          <cell r="B595">
            <v>35404</v>
          </cell>
          <cell r="C595">
            <v>5000</v>
          </cell>
          <cell r="D595">
            <v>60.125</v>
          </cell>
          <cell r="E595">
            <v>300625</v>
          </cell>
          <cell r="F595">
            <v>175.00000000000003</v>
          </cell>
          <cell r="G595">
            <v>300800</v>
          </cell>
          <cell r="I595">
            <v>5637756</v>
          </cell>
          <cell r="J595">
            <v>230790845.5</v>
          </cell>
          <cell r="K595">
            <v>40.936650238144395</v>
          </cell>
          <cell r="O595">
            <v>300625</v>
          </cell>
          <cell r="P595">
            <v>2</v>
          </cell>
        </row>
        <row r="596">
          <cell r="A596">
            <v>35401</v>
          </cell>
          <cell r="B596">
            <v>35404</v>
          </cell>
          <cell r="C596">
            <v>700</v>
          </cell>
          <cell r="D596">
            <v>60.25</v>
          </cell>
          <cell r="E596">
            <v>42175</v>
          </cell>
          <cell r="F596">
            <v>24.500000000000004</v>
          </cell>
          <cell r="G596">
            <v>42199.5</v>
          </cell>
          <cell r="I596">
            <v>5638456</v>
          </cell>
          <cell r="J596">
            <v>230833045</v>
          </cell>
          <cell r="K596">
            <v>40.939052286654359</v>
          </cell>
          <cell r="O596">
            <v>42175</v>
          </cell>
          <cell r="P596">
            <v>2</v>
          </cell>
        </row>
        <row r="597">
          <cell r="A597">
            <v>35402</v>
          </cell>
          <cell r="B597">
            <v>35405</v>
          </cell>
          <cell r="C597">
            <v>123800</v>
          </cell>
          <cell r="D597">
            <v>60.125</v>
          </cell>
          <cell r="E597">
            <v>7443475</v>
          </cell>
          <cell r="F597">
            <v>4333</v>
          </cell>
          <cell r="G597">
            <v>7447808</v>
          </cell>
          <cell r="I597">
            <v>5762256</v>
          </cell>
          <cell r="J597">
            <v>238280853</v>
          </cell>
          <cell r="K597">
            <v>41.352007442918193</v>
          </cell>
          <cell r="O597">
            <v>7443475</v>
          </cell>
          <cell r="P597">
            <v>2</v>
          </cell>
        </row>
        <row r="598">
          <cell r="A598">
            <v>35402</v>
          </cell>
          <cell r="B598">
            <v>35405</v>
          </cell>
          <cell r="C598">
            <v>48200</v>
          </cell>
          <cell r="D598">
            <v>60.25</v>
          </cell>
          <cell r="E598">
            <v>2904050</v>
          </cell>
          <cell r="F598">
            <v>1687.0000000000002</v>
          </cell>
          <cell r="G598">
            <v>2905737</v>
          </cell>
          <cell r="I598">
            <v>5810456</v>
          </cell>
          <cell r="J598">
            <v>241186590</v>
          </cell>
          <cell r="K598">
            <v>41.509064004615126</v>
          </cell>
          <cell r="O598">
            <v>2904050</v>
          </cell>
          <cell r="P598">
            <v>2</v>
          </cell>
        </row>
        <row r="599">
          <cell r="A599">
            <v>35402</v>
          </cell>
          <cell r="B599">
            <v>35405</v>
          </cell>
          <cell r="C599">
            <v>71800</v>
          </cell>
          <cell r="D599">
            <v>60</v>
          </cell>
          <cell r="E599">
            <v>4308000</v>
          </cell>
          <cell r="F599">
            <v>2513.0000000000005</v>
          </cell>
          <cell r="G599">
            <v>4310513</v>
          </cell>
          <cell r="I599">
            <v>5882256</v>
          </cell>
          <cell r="J599">
            <v>245497103</v>
          </cell>
          <cell r="K599">
            <v>41.735195306018646</v>
          </cell>
          <cell r="O599">
            <v>4308000</v>
          </cell>
          <cell r="P599">
            <v>2</v>
          </cell>
        </row>
        <row r="600">
          <cell r="A600">
            <v>35402</v>
          </cell>
          <cell r="B600">
            <v>35405</v>
          </cell>
          <cell r="C600">
            <v>8700</v>
          </cell>
          <cell r="D600">
            <v>59.875</v>
          </cell>
          <cell r="E600">
            <v>520912.5</v>
          </cell>
          <cell r="F600">
            <v>304.50000000000006</v>
          </cell>
          <cell r="G600">
            <v>521217</v>
          </cell>
          <cell r="I600">
            <v>5890956</v>
          </cell>
          <cell r="J600">
            <v>246018320</v>
          </cell>
          <cell r="K600">
            <v>41.762036586251874</v>
          </cell>
          <cell r="O600">
            <v>520912.5</v>
          </cell>
          <cell r="P600">
            <v>2</v>
          </cell>
        </row>
        <row r="601">
          <cell r="A601">
            <v>35402</v>
          </cell>
          <cell r="B601">
            <v>35405</v>
          </cell>
          <cell r="C601">
            <v>20000</v>
          </cell>
          <cell r="D601">
            <v>60.375</v>
          </cell>
          <cell r="E601">
            <v>1207500</v>
          </cell>
          <cell r="F601">
            <v>700.00000000000011</v>
          </cell>
          <cell r="G601">
            <v>1208200</v>
          </cell>
          <cell r="I601">
            <v>5910956</v>
          </cell>
          <cell r="J601">
            <v>247226520</v>
          </cell>
          <cell r="K601">
            <v>41.825132854989953</v>
          </cell>
          <cell r="O601">
            <v>1207500</v>
          </cell>
          <cell r="P601">
            <v>2</v>
          </cell>
        </row>
        <row r="602">
          <cell r="A602">
            <v>35402</v>
          </cell>
          <cell r="B602">
            <v>35405</v>
          </cell>
          <cell r="C602">
            <v>20000</v>
          </cell>
          <cell r="D602">
            <v>60.5</v>
          </cell>
          <cell r="E602">
            <v>1210000</v>
          </cell>
          <cell r="F602">
            <v>700.00000000000011</v>
          </cell>
          <cell r="G602">
            <v>1210700</v>
          </cell>
          <cell r="I602">
            <v>5930956</v>
          </cell>
          <cell r="J602">
            <v>248437220</v>
          </cell>
          <cell r="K602">
            <v>41.888225102327517</v>
          </cell>
          <cell r="O602">
            <v>1210000</v>
          </cell>
          <cell r="P602">
            <v>2</v>
          </cell>
        </row>
        <row r="603">
          <cell r="A603">
            <v>35402</v>
          </cell>
          <cell r="B603">
            <v>35405</v>
          </cell>
          <cell r="C603">
            <v>10000</v>
          </cell>
          <cell r="D603">
            <v>60.625</v>
          </cell>
          <cell r="E603">
            <v>606250</v>
          </cell>
          <cell r="F603">
            <v>350.00000000000006</v>
          </cell>
          <cell r="G603">
            <v>606600</v>
          </cell>
          <cell r="I603">
            <v>5940956</v>
          </cell>
          <cell r="J603">
            <v>249043820</v>
          </cell>
          <cell r="K603">
            <v>41.919822331624744</v>
          </cell>
          <cell r="O603">
            <v>606250</v>
          </cell>
          <cell r="P603">
            <v>2</v>
          </cell>
        </row>
        <row r="604">
          <cell r="A604">
            <v>35402</v>
          </cell>
          <cell r="B604">
            <v>35405</v>
          </cell>
          <cell r="C604">
            <v>10000</v>
          </cell>
          <cell r="D604">
            <v>60.75</v>
          </cell>
          <cell r="E604">
            <v>607500</v>
          </cell>
          <cell r="F604">
            <v>350.00000000000006</v>
          </cell>
          <cell r="G604">
            <v>607850</v>
          </cell>
          <cell r="I604">
            <v>5950956</v>
          </cell>
          <cell r="J604">
            <v>249651670</v>
          </cell>
          <cell r="K604">
            <v>41.951523419094343</v>
          </cell>
          <cell r="O604">
            <v>607500</v>
          </cell>
          <cell r="P604">
            <v>2</v>
          </cell>
        </row>
        <row r="605">
          <cell r="A605">
            <v>35402</v>
          </cell>
          <cell r="B605">
            <v>35405</v>
          </cell>
          <cell r="C605">
            <v>800</v>
          </cell>
          <cell r="D605">
            <v>60.25</v>
          </cell>
          <cell r="E605">
            <v>48200</v>
          </cell>
          <cell r="F605">
            <v>28.000000000000004</v>
          </cell>
          <cell r="G605">
            <v>48228</v>
          </cell>
          <cell r="I605">
            <v>5951756</v>
          </cell>
          <cell r="J605">
            <v>249699898</v>
          </cell>
          <cell r="K605">
            <v>41.953987697076293</v>
          </cell>
          <cell r="O605">
            <v>48200</v>
          </cell>
          <cell r="P605">
            <v>2</v>
          </cell>
        </row>
        <row r="606">
          <cell r="A606">
            <v>35403</v>
          </cell>
          <cell r="B606">
            <v>35408</v>
          </cell>
          <cell r="C606">
            <v>75000</v>
          </cell>
          <cell r="D606">
            <v>58.625</v>
          </cell>
          <cell r="E606">
            <v>4396875</v>
          </cell>
          <cell r="F606">
            <v>2625.0000000000005</v>
          </cell>
          <cell r="G606">
            <v>4399500</v>
          </cell>
          <cell r="I606">
            <v>6026756</v>
          </cell>
          <cell r="J606">
            <v>254099398</v>
          </cell>
          <cell r="K606">
            <v>42.161885764082697</v>
          </cell>
          <cell r="O606">
            <v>4396875</v>
          </cell>
          <cell r="P606">
            <v>2</v>
          </cell>
        </row>
        <row r="607">
          <cell r="A607">
            <v>35403</v>
          </cell>
          <cell r="B607">
            <v>35408</v>
          </cell>
          <cell r="C607">
            <v>50000</v>
          </cell>
          <cell r="D607">
            <v>58.5</v>
          </cell>
          <cell r="E607">
            <v>2925000</v>
          </cell>
          <cell r="F607">
            <v>1750.0000000000002</v>
          </cell>
          <cell r="G607">
            <v>2926750</v>
          </cell>
          <cell r="I607">
            <v>6076756</v>
          </cell>
          <cell r="J607">
            <v>257026148</v>
          </cell>
          <cell r="K607">
            <v>42.296604964885873</v>
          </cell>
          <cell r="O607">
            <v>2925000</v>
          </cell>
          <cell r="P607">
            <v>2</v>
          </cell>
        </row>
        <row r="608">
          <cell r="A608">
            <v>35403</v>
          </cell>
          <cell r="B608">
            <v>35408</v>
          </cell>
          <cell r="C608">
            <v>50000</v>
          </cell>
          <cell r="D608">
            <v>58.625</v>
          </cell>
          <cell r="E608">
            <v>2931250</v>
          </cell>
          <cell r="F608">
            <v>1750.0000000000002</v>
          </cell>
          <cell r="G608">
            <v>2933000</v>
          </cell>
          <cell r="I608">
            <v>6126756</v>
          </cell>
          <cell r="J608">
            <v>259959148</v>
          </cell>
          <cell r="K608">
            <v>42.430145414637046</v>
          </cell>
          <cell r="O608">
            <v>2931250</v>
          </cell>
          <cell r="P608">
            <v>2</v>
          </cell>
        </row>
        <row r="609">
          <cell r="A609">
            <v>35403</v>
          </cell>
          <cell r="B609">
            <v>35408</v>
          </cell>
          <cell r="C609">
            <v>99400</v>
          </cell>
          <cell r="D609">
            <v>58.75</v>
          </cell>
          <cell r="E609">
            <v>5839750</v>
          </cell>
          <cell r="F609">
            <v>3479.0000000000005</v>
          </cell>
          <cell r="G609">
            <v>5843229</v>
          </cell>
          <cell r="I609">
            <v>6226156</v>
          </cell>
          <cell r="J609">
            <v>265802377</v>
          </cell>
          <cell r="K609">
            <v>42.69124914313101</v>
          </cell>
          <cell r="O609">
            <v>5839750</v>
          </cell>
          <cell r="P609">
            <v>2</v>
          </cell>
        </row>
        <row r="610">
          <cell r="A610">
            <v>35403</v>
          </cell>
          <cell r="B610">
            <v>35408</v>
          </cell>
          <cell r="C610">
            <v>77300</v>
          </cell>
          <cell r="D610">
            <v>58.875</v>
          </cell>
          <cell r="E610">
            <v>4551037.5</v>
          </cell>
          <cell r="F610">
            <v>2705.5000000000005</v>
          </cell>
          <cell r="G610">
            <v>4553743</v>
          </cell>
          <cell r="I610">
            <v>6303456</v>
          </cell>
          <cell r="J610">
            <v>270356120</v>
          </cell>
          <cell r="K610">
            <v>42.890141535056323</v>
          </cell>
          <cell r="O610">
            <v>4551037.5</v>
          </cell>
          <cell r="P610">
            <v>2</v>
          </cell>
        </row>
        <row r="611">
          <cell r="A611">
            <v>35403</v>
          </cell>
          <cell r="B611">
            <v>35408</v>
          </cell>
          <cell r="C611">
            <v>128400</v>
          </cell>
          <cell r="D611">
            <v>59</v>
          </cell>
          <cell r="E611">
            <v>7575600</v>
          </cell>
          <cell r="F611">
            <v>4494</v>
          </cell>
          <cell r="G611">
            <v>7580094</v>
          </cell>
          <cell r="I611">
            <v>6431856</v>
          </cell>
          <cell r="J611">
            <v>277936214</v>
          </cell>
          <cell r="K611">
            <v>43.212443499978853</v>
          </cell>
          <cell r="O611">
            <v>7575600</v>
          </cell>
          <cell r="P611">
            <v>2</v>
          </cell>
        </row>
        <row r="612">
          <cell r="A612">
            <v>35403</v>
          </cell>
          <cell r="B612">
            <v>35408</v>
          </cell>
          <cell r="C612">
            <v>12500</v>
          </cell>
          <cell r="D612">
            <v>59.125</v>
          </cell>
          <cell r="E612">
            <v>739062.5</v>
          </cell>
          <cell r="F612">
            <v>437.50000000000006</v>
          </cell>
          <cell r="G612">
            <v>739500</v>
          </cell>
          <cell r="I612">
            <v>6444356</v>
          </cell>
          <cell r="J612">
            <v>278675714</v>
          </cell>
          <cell r="K612">
            <v>43.243376684962783</v>
          </cell>
          <cell r="O612">
            <v>739062.5</v>
          </cell>
          <cell r="P612">
            <v>2</v>
          </cell>
        </row>
        <row r="613">
          <cell r="A613">
            <v>35403</v>
          </cell>
          <cell r="B613">
            <v>35408</v>
          </cell>
          <cell r="C613">
            <v>800</v>
          </cell>
          <cell r="D613">
            <v>58.875</v>
          </cell>
          <cell r="E613">
            <v>47100</v>
          </cell>
          <cell r="F613">
            <v>28.000000000000004</v>
          </cell>
          <cell r="G613">
            <v>47128</v>
          </cell>
          <cell r="I613">
            <v>6445156</v>
          </cell>
          <cell r="J613">
            <v>278722842</v>
          </cell>
          <cell r="K613">
            <v>43.245321292455912</v>
          </cell>
          <cell r="O613">
            <v>47100</v>
          </cell>
          <cell r="P613">
            <v>2</v>
          </cell>
        </row>
        <row r="614">
          <cell r="A614">
            <v>35403</v>
          </cell>
          <cell r="B614">
            <v>35408</v>
          </cell>
          <cell r="C614">
            <v>19100</v>
          </cell>
          <cell r="D614">
            <v>59.125</v>
          </cell>
          <cell r="E614">
            <v>1129287.5</v>
          </cell>
          <cell r="F614">
            <v>668.50000000000011</v>
          </cell>
          <cell r="G614">
            <v>1129956</v>
          </cell>
          <cell r="I614">
            <v>6464256</v>
          </cell>
          <cell r="J614">
            <v>279852798</v>
          </cell>
          <cell r="K614">
            <v>43.292344548235711</v>
          </cell>
          <cell r="O614">
            <v>1129287.5</v>
          </cell>
          <cell r="P614">
            <v>2</v>
          </cell>
        </row>
        <row r="615">
          <cell r="A615">
            <v>35403</v>
          </cell>
          <cell r="B615">
            <v>35408</v>
          </cell>
          <cell r="C615">
            <v>12500</v>
          </cell>
          <cell r="D615">
            <v>58.875</v>
          </cell>
          <cell r="E615">
            <v>735937.5</v>
          </cell>
          <cell r="F615">
            <v>437.50000000000006</v>
          </cell>
          <cell r="G615">
            <v>736375</v>
          </cell>
          <cell r="I615">
            <v>6476756</v>
          </cell>
          <cell r="J615">
            <v>280589173</v>
          </cell>
          <cell r="K615">
            <v>43.322486287888566</v>
          </cell>
          <cell r="O615">
            <v>735937.5</v>
          </cell>
          <cell r="P615">
            <v>2</v>
          </cell>
        </row>
        <row r="616">
          <cell r="A616">
            <v>35404</v>
          </cell>
          <cell r="B616">
            <v>35409</v>
          </cell>
          <cell r="C616">
            <v>900</v>
          </cell>
          <cell r="D616">
            <v>58.875</v>
          </cell>
          <cell r="E616">
            <v>52987.5</v>
          </cell>
          <cell r="F616">
            <v>31.500000000000004</v>
          </cell>
          <cell r="G616">
            <v>53019</v>
          </cell>
          <cell r="I616">
            <v>6477656</v>
          </cell>
          <cell r="J616">
            <v>280642192</v>
          </cell>
          <cell r="K616">
            <v>43.324652003749506</v>
          </cell>
          <cell r="O616">
            <v>52987.5</v>
          </cell>
          <cell r="P616">
            <v>2</v>
          </cell>
        </row>
        <row r="617">
          <cell r="A617">
            <v>35404</v>
          </cell>
          <cell r="B617">
            <v>35409</v>
          </cell>
          <cell r="C617">
            <v>15900</v>
          </cell>
          <cell r="D617">
            <v>58.625</v>
          </cell>
          <cell r="E617">
            <v>932137.5</v>
          </cell>
          <cell r="F617">
            <v>556.5</v>
          </cell>
          <cell r="G617">
            <v>932694</v>
          </cell>
          <cell r="I617">
            <v>6493556</v>
          </cell>
          <cell r="J617">
            <v>281574886</v>
          </cell>
          <cell r="K617">
            <v>43.362201850573094</v>
          </cell>
          <cell r="O617">
            <v>932137.5</v>
          </cell>
          <cell r="P617">
            <v>2</v>
          </cell>
        </row>
        <row r="618">
          <cell r="A618">
            <v>35404</v>
          </cell>
          <cell r="B618">
            <v>35409</v>
          </cell>
          <cell r="C618">
            <v>92900</v>
          </cell>
          <cell r="D618">
            <v>58.75</v>
          </cell>
          <cell r="E618">
            <v>5457875</v>
          </cell>
          <cell r="F618">
            <v>3251.5000000000005</v>
          </cell>
          <cell r="G618">
            <v>5461126.5</v>
          </cell>
          <cell r="I618">
            <v>6586456</v>
          </cell>
          <cell r="J618">
            <v>287036012.5</v>
          </cell>
          <cell r="K618">
            <v>43.579735824546617</v>
          </cell>
          <cell r="O618">
            <v>5457875</v>
          </cell>
          <cell r="P618">
            <v>2</v>
          </cell>
        </row>
        <row r="619">
          <cell r="A619">
            <v>35404</v>
          </cell>
          <cell r="B619">
            <v>35409</v>
          </cell>
          <cell r="C619">
            <v>21700</v>
          </cell>
          <cell r="D619">
            <v>58.875</v>
          </cell>
          <cell r="E619">
            <v>1277587.5</v>
          </cell>
          <cell r="F619">
            <v>759.50000000000011</v>
          </cell>
          <cell r="G619">
            <v>1278347</v>
          </cell>
          <cell r="I619">
            <v>6608156</v>
          </cell>
          <cell r="J619">
            <v>288314359.5</v>
          </cell>
          <cell r="K619">
            <v>43.630077664631401</v>
          </cell>
          <cell r="O619">
            <v>1277587.5</v>
          </cell>
          <cell r="P619">
            <v>2</v>
          </cell>
        </row>
        <row r="620">
          <cell r="A620">
            <v>35405</v>
          </cell>
          <cell r="B620">
            <v>35410</v>
          </cell>
          <cell r="C620">
            <v>13900</v>
          </cell>
          <cell r="D620">
            <v>57.375</v>
          </cell>
          <cell r="E620">
            <v>797512.5</v>
          </cell>
          <cell r="F620">
            <v>486.50000000000006</v>
          </cell>
          <cell r="G620">
            <v>797999</v>
          </cell>
          <cell r="I620">
            <v>6622056</v>
          </cell>
          <cell r="J620">
            <v>289112358.5</v>
          </cell>
          <cell r="K620">
            <v>43.659002355159785</v>
          </cell>
          <cell r="O620">
            <v>797512.5</v>
          </cell>
          <cell r="P620">
            <v>2</v>
          </cell>
        </row>
        <row r="621">
          <cell r="A621">
            <v>35405</v>
          </cell>
          <cell r="B621">
            <v>35410</v>
          </cell>
          <cell r="C621">
            <v>75000</v>
          </cell>
          <cell r="D621">
            <v>57.5</v>
          </cell>
          <cell r="E621">
            <v>4312500</v>
          </cell>
          <cell r="F621">
            <v>2625.0000000000005</v>
          </cell>
          <cell r="G621">
            <v>4315125</v>
          </cell>
          <cell r="I621">
            <v>6697056</v>
          </cell>
          <cell r="J621">
            <v>293427483.5</v>
          </cell>
          <cell r="K621">
            <v>43.814398968740889</v>
          </cell>
          <cell r="O621">
            <v>4312500</v>
          </cell>
          <cell r="P621">
            <v>2</v>
          </cell>
        </row>
        <row r="622">
          <cell r="A622">
            <v>35405</v>
          </cell>
          <cell r="B622">
            <v>35410</v>
          </cell>
          <cell r="C622">
            <v>167100</v>
          </cell>
          <cell r="D622">
            <v>57.5</v>
          </cell>
          <cell r="E622">
            <v>9608250</v>
          </cell>
          <cell r="F622">
            <v>5848.5000000000009</v>
          </cell>
          <cell r="G622">
            <v>9614098.5</v>
          </cell>
          <cell r="I622">
            <v>6864156</v>
          </cell>
          <cell r="J622">
            <v>303041582</v>
          </cell>
          <cell r="K622">
            <v>44.148411254056583</v>
          </cell>
          <cell r="O622">
            <v>9608250</v>
          </cell>
          <cell r="P622">
            <v>2</v>
          </cell>
        </row>
        <row r="623">
          <cell r="A623">
            <v>35408</v>
          </cell>
          <cell r="B623">
            <v>35411</v>
          </cell>
          <cell r="C623">
            <v>148900</v>
          </cell>
          <cell r="D623">
            <v>57.875</v>
          </cell>
          <cell r="E623">
            <v>8617587.5</v>
          </cell>
          <cell r="F623">
            <v>5211.5000000000009</v>
          </cell>
          <cell r="G623">
            <v>8622799</v>
          </cell>
          <cell r="I623">
            <v>7013056</v>
          </cell>
          <cell r="J623">
            <v>311664381</v>
          </cell>
          <cell r="K623">
            <v>44.440594941777164</v>
          </cell>
          <cell r="O623">
            <v>8617587.5</v>
          </cell>
          <cell r="P623">
            <v>2</v>
          </cell>
        </row>
        <row r="624">
          <cell r="A624">
            <v>35408</v>
          </cell>
          <cell r="B624">
            <v>35411</v>
          </cell>
          <cell r="C624">
            <v>21600</v>
          </cell>
          <cell r="D624">
            <v>57.75</v>
          </cell>
          <cell r="E624">
            <v>1247400</v>
          </cell>
          <cell r="F624">
            <v>756.00000000000011</v>
          </cell>
          <cell r="G624">
            <v>1248156</v>
          </cell>
          <cell r="I624">
            <v>7034656</v>
          </cell>
          <cell r="J624">
            <v>312912537</v>
          </cell>
          <cell r="K624">
            <v>44.481569105866726</v>
          </cell>
          <cell r="O624">
            <v>1247400</v>
          </cell>
          <cell r="P624">
            <v>2</v>
          </cell>
        </row>
        <row r="625">
          <cell r="A625">
            <v>35408</v>
          </cell>
          <cell r="B625">
            <v>35411</v>
          </cell>
          <cell r="C625">
            <v>25500</v>
          </cell>
          <cell r="D625">
            <v>58</v>
          </cell>
          <cell r="E625">
            <v>1479000</v>
          </cell>
          <cell r="F625">
            <v>892.50000000000011</v>
          </cell>
          <cell r="G625">
            <v>1479892.5</v>
          </cell>
          <cell r="I625">
            <v>7060156</v>
          </cell>
          <cell r="J625">
            <v>314392429.5</v>
          </cell>
          <cell r="K625">
            <v>44.530521634366153</v>
          </cell>
          <cell r="O625">
            <v>1479000</v>
          </cell>
          <cell r="P625">
            <v>2</v>
          </cell>
        </row>
        <row r="626">
          <cell r="A626">
            <v>35408</v>
          </cell>
          <cell r="B626">
            <v>35411</v>
          </cell>
          <cell r="C626">
            <v>4000</v>
          </cell>
          <cell r="D626">
            <v>57.625</v>
          </cell>
          <cell r="E626">
            <v>230500</v>
          </cell>
          <cell r="F626">
            <v>140</v>
          </cell>
          <cell r="G626">
            <v>230640</v>
          </cell>
          <cell r="I626">
            <v>7064156</v>
          </cell>
          <cell r="J626">
            <v>314623069.5</v>
          </cell>
          <cell r="K626">
            <v>44.537956055896842</v>
          </cell>
          <cell r="O626">
            <v>230500</v>
          </cell>
          <cell r="P626">
            <v>2</v>
          </cell>
        </row>
        <row r="627">
          <cell r="A627">
            <v>35409</v>
          </cell>
          <cell r="B627">
            <v>35412</v>
          </cell>
          <cell r="C627">
            <v>1000</v>
          </cell>
          <cell r="D627">
            <v>58.625</v>
          </cell>
          <cell r="E627">
            <v>58625</v>
          </cell>
          <cell r="F627">
            <v>35</v>
          </cell>
          <cell r="G627">
            <v>58660</v>
          </cell>
          <cell r="I627">
            <v>7065156</v>
          </cell>
          <cell r="J627">
            <v>314681729.5</v>
          </cell>
          <cell r="K627">
            <v>44.539954885638757</v>
          </cell>
          <cell r="O627">
            <v>58625</v>
          </cell>
          <cell r="P627">
            <v>2</v>
          </cell>
        </row>
        <row r="628">
          <cell r="A628">
            <v>35409</v>
          </cell>
          <cell r="B628">
            <v>35412</v>
          </cell>
          <cell r="C628">
            <v>10000</v>
          </cell>
          <cell r="D628">
            <v>58.625</v>
          </cell>
          <cell r="E628">
            <v>586250</v>
          </cell>
          <cell r="F628">
            <v>350.00000000000006</v>
          </cell>
          <cell r="G628">
            <v>586600</v>
          </cell>
          <cell r="I628">
            <v>7075156</v>
          </cell>
          <cell r="J628">
            <v>315268329.5</v>
          </cell>
          <cell r="K628">
            <v>44.559912106531641</v>
          </cell>
          <cell r="O628">
            <v>586250</v>
          </cell>
          <cell r="P628">
            <v>2</v>
          </cell>
        </row>
        <row r="629">
          <cell r="A629">
            <v>35409</v>
          </cell>
          <cell r="B629">
            <v>35412</v>
          </cell>
          <cell r="C629">
            <v>101000</v>
          </cell>
          <cell r="D629">
            <v>58.5</v>
          </cell>
          <cell r="E629">
            <v>5908500</v>
          </cell>
          <cell r="F629">
            <v>3535.0000000000005</v>
          </cell>
          <cell r="G629">
            <v>5912035</v>
          </cell>
          <cell r="I629">
            <v>7176156</v>
          </cell>
          <cell r="J629">
            <v>321180364.5</v>
          </cell>
          <cell r="K629">
            <v>44.756602908297978</v>
          </cell>
          <cell r="O629">
            <v>5908500</v>
          </cell>
          <cell r="P629">
            <v>2</v>
          </cell>
        </row>
        <row r="630">
          <cell r="A630">
            <v>35409</v>
          </cell>
          <cell r="B630">
            <v>35412</v>
          </cell>
          <cell r="C630">
            <v>35700</v>
          </cell>
          <cell r="D630">
            <v>58.375</v>
          </cell>
          <cell r="E630">
            <v>2083987.5</v>
          </cell>
          <cell r="F630">
            <v>1249.5000000000002</v>
          </cell>
          <cell r="G630">
            <v>2085237</v>
          </cell>
          <cell r="I630">
            <v>7211856</v>
          </cell>
          <cell r="J630">
            <v>323265601.5</v>
          </cell>
          <cell r="K630">
            <v>44.82418970927872</v>
          </cell>
          <cell r="O630">
            <v>2083987.5</v>
          </cell>
          <cell r="P630">
            <v>2</v>
          </cell>
        </row>
        <row r="631">
          <cell r="A631">
            <v>35409</v>
          </cell>
          <cell r="B631">
            <v>35412</v>
          </cell>
          <cell r="C631">
            <v>2300</v>
          </cell>
          <cell r="D631">
            <v>58.25</v>
          </cell>
          <cell r="E631">
            <v>133975</v>
          </cell>
          <cell r="F631">
            <v>80.500000000000014</v>
          </cell>
          <cell r="G631">
            <v>134055.5</v>
          </cell>
          <cell r="I631">
            <v>7214156</v>
          </cell>
          <cell r="J631">
            <v>323399657</v>
          </cell>
          <cell r="K631">
            <v>44.828481252692626</v>
          </cell>
          <cell r="O631">
            <v>133975</v>
          </cell>
          <cell r="P631">
            <v>2</v>
          </cell>
        </row>
        <row r="632">
          <cell r="A632">
            <v>35410</v>
          </cell>
          <cell r="B632">
            <v>35415</v>
          </cell>
          <cell r="C632">
            <v>600</v>
          </cell>
          <cell r="D632">
            <v>57.625</v>
          </cell>
          <cell r="E632">
            <v>34575</v>
          </cell>
          <cell r="F632">
            <v>21.000000000000004</v>
          </cell>
          <cell r="G632">
            <v>34596</v>
          </cell>
          <cell r="I632">
            <v>7214756</v>
          </cell>
          <cell r="J632">
            <v>323434253</v>
          </cell>
          <cell r="K632">
            <v>44.829548358946582</v>
          </cell>
          <cell r="O632">
            <v>34575</v>
          </cell>
          <cell r="P632">
            <v>2</v>
          </cell>
        </row>
        <row r="633">
          <cell r="A633">
            <v>35410</v>
          </cell>
          <cell r="B633">
            <v>35415</v>
          </cell>
          <cell r="C633">
            <v>37000</v>
          </cell>
          <cell r="D633">
            <v>57.25</v>
          </cell>
          <cell r="E633">
            <v>2118250</v>
          </cell>
          <cell r="F633">
            <v>1295.0000000000002</v>
          </cell>
          <cell r="G633">
            <v>2119545</v>
          </cell>
          <cell r="I633">
            <v>7251756</v>
          </cell>
          <cell r="J633">
            <v>325553798</v>
          </cell>
          <cell r="K633">
            <v>44.893098719813516</v>
          </cell>
          <cell r="O633">
            <v>2118250</v>
          </cell>
          <cell r="P633">
            <v>2</v>
          </cell>
        </row>
        <row r="634">
          <cell r="A634">
            <v>35410</v>
          </cell>
          <cell r="B634">
            <v>35415</v>
          </cell>
          <cell r="C634">
            <v>30000</v>
          </cell>
          <cell r="D634">
            <v>57.375</v>
          </cell>
          <cell r="E634">
            <v>1721250</v>
          </cell>
          <cell r="F634">
            <v>1050</v>
          </cell>
          <cell r="G634">
            <v>1722300</v>
          </cell>
          <cell r="I634">
            <v>7281756</v>
          </cell>
          <cell r="J634">
            <v>327276098</v>
          </cell>
          <cell r="K634">
            <v>44.944666918254335</v>
          </cell>
          <cell r="O634">
            <v>1721250</v>
          </cell>
          <cell r="P634">
            <v>2</v>
          </cell>
        </row>
        <row r="635">
          <cell r="A635">
            <v>35410</v>
          </cell>
          <cell r="B635">
            <v>35415</v>
          </cell>
          <cell r="C635">
            <v>69300</v>
          </cell>
          <cell r="D635">
            <v>57.5</v>
          </cell>
          <cell r="E635">
            <v>3984750</v>
          </cell>
          <cell r="F635">
            <v>2425.5000000000005</v>
          </cell>
          <cell r="G635">
            <v>3987175.5</v>
          </cell>
          <cell r="I635">
            <v>7351056</v>
          </cell>
          <cell r="J635">
            <v>331263273.5</v>
          </cell>
          <cell r="K635">
            <v>45.063358720162107</v>
          </cell>
          <cell r="O635">
            <v>3984750</v>
          </cell>
          <cell r="P635">
            <v>2</v>
          </cell>
        </row>
        <row r="636">
          <cell r="A636">
            <v>35410</v>
          </cell>
          <cell r="B636">
            <v>35415</v>
          </cell>
          <cell r="C636">
            <v>2600</v>
          </cell>
          <cell r="D636">
            <v>57.125</v>
          </cell>
          <cell r="E636">
            <v>148525</v>
          </cell>
          <cell r="F636">
            <v>91.000000000000014</v>
          </cell>
          <cell r="G636">
            <v>148616</v>
          </cell>
          <cell r="I636">
            <v>7353656</v>
          </cell>
          <cell r="J636">
            <v>331411889.5</v>
          </cell>
          <cell r="K636">
            <v>45.067635676730049</v>
          </cell>
          <cell r="O636">
            <v>148525</v>
          </cell>
          <cell r="P636">
            <v>2</v>
          </cell>
        </row>
        <row r="637">
          <cell r="A637">
            <v>35410</v>
          </cell>
          <cell r="B637">
            <v>35415</v>
          </cell>
          <cell r="C637">
            <v>62000</v>
          </cell>
          <cell r="D637">
            <v>57</v>
          </cell>
          <cell r="E637">
            <v>3534000</v>
          </cell>
          <cell r="F637">
            <v>2170</v>
          </cell>
          <cell r="G637">
            <v>3536170</v>
          </cell>
          <cell r="I637">
            <v>7415656</v>
          </cell>
          <cell r="J637">
            <v>334948059.5</v>
          </cell>
          <cell r="K637">
            <v>45.167691098400468</v>
          </cell>
          <cell r="O637">
            <v>3534000</v>
          </cell>
          <cell r="P637">
            <v>2</v>
          </cell>
        </row>
        <row r="638">
          <cell r="A638">
            <v>35411</v>
          </cell>
          <cell r="B638">
            <v>35416</v>
          </cell>
          <cell r="C638">
            <v>25000</v>
          </cell>
          <cell r="D638">
            <v>58.75</v>
          </cell>
          <cell r="E638">
            <v>1468750</v>
          </cell>
          <cell r="F638">
            <v>875.00000000000011</v>
          </cell>
          <cell r="G638">
            <v>1469625</v>
          </cell>
          <cell r="I638">
            <v>7440656</v>
          </cell>
          <cell r="J638">
            <v>336417684.5</v>
          </cell>
          <cell r="K638">
            <v>45.213444150623282</v>
          </cell>
          <cell r="O638">
            <v>1468750</v>
          </cell>
          <cell r="P638">
            <v>2</v>
          </cell>
        </row>
        <row r="639">
          <cell r="A639">
            <v>35411</v>
          </cell>
          <cell r="B639">
            <v>35416</v>
          </cell>
          <cell r="C639">
            <v>5000</v>
          </cell>
          <cell r="D639">
            <v>58.875</v>
          </cell>
          <cell r="E639">
            <v>294375</v>
          </cell>
          <cell r="F639">
            <v>175.00000000000003</v>
          </cell>
          <cell r="G639">
            <v>294550</v>
          </cell>
          <cell r="I639">
            <v>7445656</v>
          </cell>
          <cell r="J639">
            <v>336712234.5</v>
          </cell>
          <cell r="K639">
            <v>45.222641833036604</v>
          </cell>
          <cell r="O639">
            <v>294375</v>
          </cell>
          <cell r="P639">
            <v>2</v>
          </cell>
        </row>
        <row r="640">
          <cell r="A640">
            <v>35411</v>
          </cell>
          <cell r="B640">
            <v>35416</v>
          </cell>
          <cell r="C640">
            <v>76200</v>
          </cell>
          <cell r="D640">
            <v>58.5</v>
          </cell>
          <cell r="E640">
            <v>4457700</v>
          </cell>
          <cell r="F640">
            <v>2667.0000000000005</v>
          </cell>
          <cell r="G640">
            <v>4460367</v>
          </cell>
          <cell r="I640">
            <v>7521856</v>
          </cell>
          <cell r="J640">
            <v>341172601.5</v>
          </cell>
          <cell r="K640">
            <v>45.357502390367486</v>
          </cell>
          <cell r="O640">
            <v>4457700</v>
          </cell>
          <cell r="P640">
            <v>2</v>
          </cell>
        </row>
        <row r="641">
          <cell r="A641">
            <v>35411</v>
          </cell>
          <cell r="B641">
            <v>35416</v>
          </cell>
          <cell r="C641">
            <v>18700</v>
          </cell>
          <cell r="D641">
            <v>58.375</v>
          </cell>
          <cell r="E641">
            <v>1091612.5</v>
          </cell>
          <cell r="F641">
            <v>654.50000000000011</v>
          </cell>
          <cell r="G641">
            <v>1092267</v>
          </cell>
          <cell r="I641">
            <v>7540556</v>
          </cell>
          <cell r="J641">
            <v>342264868.5</v>
          </cell>
          <cell r="K641">
            <v>45.389871582413818</v>
          </cell>
          <cell r="O641">
            <v>1091612.5</v>
          </cell>
          <cell r="P641">
            <v>2</v>
          </cell>
        </row>
        <row r="642">
          <cell r="A642">
            <v>35411</v>
          </cell>
          <cell r="B642">
            <v>35416</v>
          </cell>
          <cell r="C642">
            <v>64400</v>
          </cell>
          <cell r="D642">
            <v>58.25</v>
          </cell>
          <cell r="E642">
            <v>3751300</v>
          </cell>
          <cell r="F642">
            <v>2254</v>
          </cell>
          <cell r="G642">
            <v>3753554</v>
          </cell>
          <cell r="I642">
            <v>7604956</v>
          </cell>
          <cell r="J642">
            <v>346018422.5</v>
          </cell>
          <cell r="K642">
            <v>45.499069619863675</v>
          </cell>
          <cell r="O642">
            <v>3751300</v>
          </cell>
          <cell r="P642">
            <v>2</v>
          </cell>
        </row>
        <row r="643">
          <cell r="A643">
            <v>35411</v>
          </cell>
          <cell r="B643">
            <v>35416</v>
          </cell>
          <cell r="C643">
            <v>28700</v>
          </cell>
          <cell r="D643">
            <v>58.125</v>
          </cell>
          <cell r="E643">
            <v>1668187.5</v>
          </cell>
          <cell r="F643">
            <v>1004.5000000000001</v>
          </cell>
          <cell r="G643">
            <v>1669192</v>
          </cell>
          <cell r="I643">
            <v>7633656</v>
          </cell>
          <cell r="J643">
            <v>347687614.5</v>
          </cell>
          <cell r="K643">
            <v>45.546670494452464</v>
          </cell>
          <cell r="O643">
            <v>1668187.5</v>
          </cell>
          <cell r="P643">
            <v>2</v>
          </cell>
        </row>
        <row r="644">
          <cell r="A644">
            <v>35412</v>
          </cell>
          <cell r="B644">
            <v>35417</v>
          </cell>
          <cell r="C644">
            <v>26500</v>
          </cell>
          <cell r="D644">
            <v>55.875</v>
          </cell>
          <cell r="E644">
            <v>1480687.5</v>
          </cell>
          <cell r="F644">
            <v>927.50000000000011</v>
          </cell>
          <cell r="G644">
            <v>1481615</v>
          </cell>
          <cell r="I644">
            <v>7660156</v>
          </cell>
          <cell r="J644">
            <v>349169229.5</v>
          </cell>
          <cell r="K644">
            <v>45.582522013911991</v>
          </cell>
          <cell r="O644">
            <v>1480687.5</v>
          </cell>
          <cell r="P644">
            <v>2</v>
          </cell>
        </row>
        <row r="645">
          <cell r="A645">
            <v>35412</v>
          </cell>
          <cell r="B645">
            <v>35417</v>
          </cell>
          <cell r="C645">
            <v>117900</v>
          </cell>
          <cell r="D645">
            <v>56</v>
          </cell>
          <cell r="E645">
            <v>6602400</v>
          </cell>
          <cell r="F645">
            <v>4126.5</v>
          </cell>
          <cell r="G645">
            <v>6606526.5</v>
          </cell>
          <cell r="I645">
            <v>7778056</v>
          </cell>
          <cell r="J645">
            <v>355775756</v>
          </cell>
          <cell r="K645">
            <v>45.740960980481496</v>
          </cell>
          <cell r="O645">
            <v>6602400</v>
          </cell>
          <cell r="P645">
            <v>2</v>
          </cell>
        </row>
        <row r="646">
          <cell r="A646">
            <v>35412</v>
          </cell>
          <cell r="B646">
            <v>35417</v>
          </cell>
          <cell r="C646">
            <v>10000</v>
          </cell>
          <cell r="D646">
            <v>55.75</v>
          </cell>
          <cell r="E646">
            <v>557500</v>
          </cell>
          <cell r="F646">
            <v>350.00000000000006</v>
          </cell>
          <cell r="G646">
            <v>557850</v>
          </cell>
          <cell r="I646">
            <v>7788056</v>
          </cell>
          <cell r="J646">
            <v>356333606</v>
          </cell>
          <cell r="K646">
            <v>45.753857702101783</v>
          </cell>
          <cell r="O646">
            <v>557500</v>
          </cell>
          <cell r="P646">
            <v>2</v>
          </cell>
        </row>
        <row r="647">
          <cell r="A647">
            <v>35412</v>
          </cell>
          <cell r="B647">
            <v>35417</v>
          </cell>
          <cell r="C647">
            <v>2000</v>
          </cell>
          <cell r="D647">
            <v>55.25</v>
          </cell>
          <cell r="E647">
            <v>110500</v>
          </cell>
          <cell r="F647">
            <v>70</v>
          </cell>
          <cell r="G647">
            <v>110570</v>
          </cell>
          <cell r="I647">
            <v>7790056</v>
          </cell>
          <cell r="J647">
            <v>356444176</v>
          </cell>
          <cell r="K647">
            <v>45.756304704356424</v>
          </cell>
          <cell r="O647">
            <v>110500</v>
          </cell>
          <cell r="P647">
            <v>2</v>
          </cell>
        </row>
        <row r="648">
          <cell r="A648">
            <v>35412</v>
          </cell>
          <cell r="B648">
            <v>35417</v>
          </cell>
          <cell r="C648">
            <v>16000</v>
          </cell>
          <cell r="D648">
            <v>55.375</v>
          </cell>
          <cell r="E648">
            <v>886000</v>
          </cell>
          <cell r="F648">
            <v>560</v>
          </cell>
          <cell r="G648">
            <v>886560</v>
          </cell>
          <cell r="I648">
            <v>7806056</v>
          </cell>
          <cell r="J648">
            <v>357330736</v>
          </cell>
          <cell r="K648">
            <v>45.77609179334609</v>
          </cell>
          <cell r="O648">
            <v>886000</v>
          </cell>
          <cell r="P648">
            <v>2</v>
          </cell>
        </row>
        <row r="649">
          <cell r="A649">
            <v>35412</v>
          </cell>
          <cell r="B649">
            <v>35417</v>
          </cell>
          <cell r="C649">
            <v>100000</v>
          </cell>
          <cell r="D649">
            <v>56</v>
          </cell>
          <cell r="E649">
            <v>5600000</v>
          </cell>
          <cell r="F649">
            <v>3500.0000000000005</v>
          </cell>
          <cell r="G649">
            <v>5603500</v>
          </cell>
          <cell r="I649">
            <v>7906056</v>
          </cell>
          <cell r="J649">
            <v>362934236</v>
          </cell>
          <cell r="K649">
            <v>45.905851919085826</v>
          </cell>
          <cell r="O649">
            <v>5600000</v>
          </cell>
          <cell r="P649">
            <v>2</v>
          </cell>
        </row>
        <row r="650">
          <cell r="A650">
            <v>35415</v>
          </cell>
          <cell r="B650">
            <v>35418</v>
          </cell>
          <cell r="C650">
            <v>8500</v>
          </cell>
          <cell r="D650">
            <v>57.625</v>
          </cell>
          <cell r="E650">
            <v>489812.5</v>
          </cell>
          <cell r="F650">
            <v>297.5</v>
          </cell>
          <cell r="G650">
            <v>490110</v>
          </cell>
          <cell r="I650">
            <v>7914556</v>
          </cell>
          <cell r="J650">
            <v>363424346</v>
          </cell>
          <cell r="K650">
            <v>45.918475527875472</v>
          </cell>
          <cell r="O650">
            <v>489812.5</v>
          </cell>
          <cell r="P650">
            <v>2</v>
          </cell>
        </row>
        <row r="651">
          <cell r="A651">
            <v>35415</v>
          </cell>
          <cell r="B651">
            <v>35418</v>
          </cell>
          <cell r="C651">
            <v>3000</v>
          </cell>
          <cell r="D651">
            <v>57.5</v>
          </cell>
          <cell r="E651">
            <v>172500</v>
          </cell>
          <cell r="F651">
            <v>105.00000000000001</v>
          </cell>
          <cell r="G651">
            <v>172605</v>
          </cell>
          <cell r="I651">
            <v>7917556</v>
          </cell>
          <cell r="J651">
            <v>363596951</v>
          </cell>
          <cell r="K651">
            <v>45.922877084797378</v>
          </cell>
          <cell r="O651">
            <v>172500</v>
          </cell>
          <cell r="P651">
            <v>2</v>
          </cell>
        </row>
        <row r="652">
          <cell r="A652">
            <v>35415</v>
          </cell>
          <cell r="B652">
            <v>35418</v>
          </cell>
          <cell r="C652">
            <v>20000</v>
          </cell>
          <cell r="D652">
            <v>57.375</v>
          </cell>
          <cell r="E652">
            <v>1147500</v>
          </cell>
          <cell r="F652">
            <v>700.00000000000011</v>
          </cell>
          <cell r="G652">
            <v>1148200</v>
          </cell>
          <cell r="I652">
            <v>7937556</v>
          </cell>
          <cell r="J652">
            <v>364745151</v>
          </cell>
          <cell r="K652">
            <v>45.951820812350803</v>
          </cell>
          <cell r="O652">
            <v>1147500</v>
          </cell>
          <cell r="P652">
            <v>2</v>
          </cell>
        </row>
        <row r="653">
          <cell r="A653">
            <v>35415</v>
          </cell>
          <cell r="B653">
            <v>35418</v>
          </cell>
          <cell r="C653">
            <v>60000</v>
          </cell>
          <cell r="D653">
            <v>57.25</v>
          </cell>
          <cell r="E653">
            <v>3435000</v>
          </cell>
          <cell r="F653">
            <v>2100</v>
          </cell>
          <cell r="G653">
            <v>3437100</v>
          </cell>
          <cell r="I653">
            <v>7997556</v>
          </cell>
          <cell r="J653">
            <v>368182251</v>
          </cell>
          <cell r="K653">
            <v>46.036845631340377</v>
          </cell>
          <cell r="O653">
            <v>3435000</v>
          </cell>
          <cell r="P653">
            <v>2</v>
          </cell>
        </row>
        <row r="654">
          <cell r="A654">
            <v>35415</v>
          </cell>
          <cell r="B654">
            <v>35418</v>
          </cell>
          <cell r="C654">
            <v>50000</v>
          </cell>
          <cell r="D654">
            <v>57.125</v>
          </cell>
          <cell r="E654">
            <v>2856250</v>
          </cell>
          <cell r="F654">
            <v>1750.0000000000002</v>
          </cell>
          <cell r="G654">
            <v>2858000</v>
          </cell>
          <cell r="I654">
            <v>8047556</v>
          </cell>
          <cell r="J654">
            <v>371040251</v>
          </cell>
          <cell r="K654">
            <v>46.105954528306484</v>
          </cell>
          <cell r="O654">
            <v>2856250</v>
          </cell>
          <cell r="P654">
            <v>2</v>
          </cell>
        </row>
        <row r="655">
          <cell r="A655">
            <v>35415</v>
          </cell>
          <cell r="B655">
            <v>35418</v>
          </cell>
          <cell r="C655">
            <v>50000</v>
          </cell>
          <cell r="D655">
            <v>56.375</v>
          </cell>
          <cell r="E655">
            <v>2818750</v>
          </cell>
          <cell r="F655">
            <v>1750.0000000000002</v>
          </cell>
          <cell r="G655">
            <v>2820500</v>
          </cell>
          <cell r="I655">
            <v>8097556</v>
          </cell>
          <cell r="J655">
            <v>373860751</v>
          </cell>
          <cell r="K655">
            <v>46.169578944560556</v>
          </cell>
          <cell r="O655">
            <v>2818750</v>
          </cell>
          <cell r="P655">
            <v>2</v>
          </cell>
        </row>
        <row r="656">
          <cell r="A656">
            <v>35415</v>
          </cell>
          <cell r="B656">
            <v>35418</v>
          </cell>
          <cell r="C656">
            <v>20000</v>
          </cell>
          <cell r="D656">
            <v>56.25</v>
          </cell>
          <cell r="E656">
            <v>1125000</v>
          </cell>
          <cell r="F656">
            <v>700.00000000000011</v>
          </cell>
          <cell r="G656">
            <v>1125700</v>
          </cell>
          <cell r="I656">
            <v>8117556</v>
          </cell>
          <cell r="J656">
            <v>374986451</v>
          </cell>
          <cell r="K656">
            <v>46.194501275999819</v>
          </cell>
          <cell r="O656">
            <v>1125000</v>
          </cell>
          <cell r="P656">
            <v>2</v>
          </cell>
        </row>
        <row r="657">
          <cell r="A657">
            <v>35415</v>
          </cell>
          <cell r="B657">
            <v>35418</v>
          </cell>
          <cell r="C657">
            <v>15000</v>
          </cell>
          <cell r="D657">
            <v>56.5</v>
          </cell>
          <cell r="E657">
            <v>847500</v>
          </cell>
          <cell r="F657">
            <v>525</v>
          </cell>
          <cell r="G657">
            <v>848025</v>
          </cell>
          <cell r="I657">
            <v>8132556</v>
          </cell>
          <cell r="J657">
            <v>375834476</v>
          </cell>
          <cell r="K657">
            <v>46.213573690731423</v>
          </cell>
          <cell r="O657">
            <v>847500</v>
          </cell>
          <cell r="P657">
            <v>2</v>
          </cell>
        </row>
        <row r="658">
          <cell r="A658">
            <v>35415</v>
          </cell>
          <cell r="B658">
            <v>35418</v>
          </cell>
          <cell r="C658">
            <v>10000</v>
          </cell>
          <cell r="D658">
            <v>56.625</v>
          </cell>
          <cell r="E658">
            <v>566250</v>
          </cell>
          <cell r="F658">
            <v>350.00000000000006</v>
          </cell>
          <cell r="G658">
            <v>566600</v>
          </cell>
          <cell r="I658">
            <v>8142556</v>
          </cell>
          <cell r="J658">
            <v>376401076</v>
          </cell>
          <cell r="K658">
            <v>46.226403109785181</v>
          </cell>
          <cell r="O658">
            <v>566250</v>
          </cell>
          <cell r="P658">
            <v>2</v>
          </cell>
        </row>
        <row r="659">
          <cell r="A659">
            <v>35415</v>
          </cell>
          <cell r="B659">
            <v>35418</v>
          </cell>
          <cell r="C659">
            <v>25000</v>
          </cell>
          <cell r="D659">
            <v>56.75</v>
          </cell>
          <cell r="E659">
            <v>1418750</v>
          </cell>
          <cell r="F659">
            <v>875.00000000000011</v>
          </cell>
          <cell r="G659">
            <v>1419625</v>
          </cell>
          <cell r="I659">
            <v>8167556</v>
          </cell>
          <cell r="J659">
            <v>377820701</v>
          </cell>
          <cell r="K659">
            <v>46.258721825721182</v>
          </cell>
          <cell r="O659">
            <v>1418750</v>
          </cell>
          <cell r="P659">
            <v>2</v>
          </cell>
        </row>
        <row r="660">
          <cell r="A660">
            <v>35415</v>
          </cell>
          <cell r="B660">
            <v>35418</v>
          </cell>
          <cell r="C660">
            <v>50000</v>
          </cell>
          <cell r="D660">
            <v>57</v>
          </cell>
          <cell r="E660">
            <v>2850000</v>
          </cell>
          <cell r="F660">
            <v>1750.0000000000002</v>
          </cell>
          <cell r="G660">
            <v>2851750</v>
          </cell>
          <cell r="I660">
            <v>8217556</v>
          </cell>
          <cell r="J660">
            <v>380672451</v>
          </cell>
          <cell r="K660">
            <v>46.324290458136218</v>
          </cell>
          <cell r="O660">
            <v>2850000</v>
          </cell>
          <cell r="P660">
            <v>2</v>
          </cell>
        </row>
        <row r="661">
          <cell r="A661">
            <v>35415</v>
          </cell>
          <cell r="B661">
            <v>35418</v>
          </cell>
          <cell r="C661">
            <v>5800</v>
          </cell>
          <cell r="D661">
            <v>57.75</v>
          </cell>
          <cell r="E661">
            <v>334950</v>
          </cell>
          <cell r="F661">
            <v>203.00000000000003</v>
          </cell>
          <cell r="G661">
            <v>335153</v>
          </cell>
          <cell r="I661">
            <v>8223356</v>
          </cell>
          <cell r="J661">
            <v>381007604</v>
          </cell>
          <cell r="K661">
            <v>46.332373789970909</v>
          </cell>
          <cell r="O661">
            <v>334950</v>
          </cell>
          <cell r="P661">
            <v>2</v>
          </cell>
        </row>
        <row r="662">
          <cell r="A662">
            <v>35415</v>
          </cell>
          <cell r="B662">
            <v>35418</v>
          </cell>
          <cell r="C662">
            <v>2700</v>
          </cell>
          <cell r="D662">
            <v>57.875</v>
          </cell>
          <cell r="E662">
            <v>156262.5</v>
          </cell>
          <cell r="F662">
            <v>94.500000000000014</v>
          </cell>
          <cell r="G662">
            <v>156357</v>
          </cell>
          <cell r="I662">
            <v>8226056</v>
          </cell>
          <cell r="J662">
            <v>381163961</v>
          </cell>
          <cell r="K662">
            <v>46.33617386023144</v>
          </cell>
          <cell r="O662">
            <v>156262.5</v>
          </cell>
          <cell r="P662">
            <v>2</v>
          </cell>
        </row>
        <row r="663">
          <cell r="A663">
            <v>35416</v>
          </cell>
          <cell r="B663">
            <v>35419</v>
          </cell>
          <cell r="C663">
            <v>5200</v>
          </cell>
          <cell r="D663">
            <v>55</v>
          </cell>
          <cell r="E663">
            <v>286000</v>
          </cell>
          <cell r="F663">
            <v>182.00000000000003</v>
          </cell>
          <cell r="G663">
            <v>286182</v>
          </cell>
          <cell r="I663">
            <v>8231256</v>
          </cell>
          <cell r="J663">
            <v>381450143</v>
          </cell>
          <cell r="K663">
            <v>46.341669242215282</v>
          </cell>
          <cell r="O663">
            <v>286000</v>
          </cell>
          <cell r="P663">
            <v>2</v>
          </cell>
        </row>
        <row r="664">
          <cell r="A664">
            <v>35416</v>
          </cell>
          <cell r="B664">
            <v>35419</v>
          </cell>
          <cell r="C664">
            <v>9800</v>
          </cell>
          <cell r="D664">
            <v>55</v>
          </cell>
          <cell r="E664">
            <v>539000</v>
          </cell>
          <cell r="F664">
            <v>343.00000000000006</v>
          </cell>
          <cell r="G664">
            <v>539343</v>
          </cell>
          <cell r="I664">
            <v>8241056</v>
          </cell>
          <cell r="J664">
            <v>381989486</v>
          </cell>
          <cell r="K664">
            <v>46.352007072879978</v>
          </cell>
          <cell r="O664">
            <v>539000</v>
          </cell>
          <cell r="P664">
            <v>2</v>
          </cell>
        </row>
        <row r="665">
          <cell r="A665">
            <v>35416</v>
          </cell>
          <cell r="B665">
            <v>35419</v>
          </cell>
          <cell r="C665">
            <v>18000</v>
          </cell>
          <cell r="D665">
            <v>55.375</v>
          </cell>
          <cell r="E665">
            <v>996750</v>
          </cell>
          <cell r="F665">
            <v>630.00000000000011</v>
          </cell>
          <cell r="G665">
            <v>997380</v>
          </cell>
          <cell r="I665">
            <v>8259056</v>
          </cell>
          <cell r="J665">
            <v>382986866</v>
          </cell>
          <cell r="K665">
            <v>46.371748296657636</v>
          </cell>
          <cell r="O665">
            <v>996750</v>
          </cell>
          <cell r="P665">
            <v>2</v>
          </cell>
        </row>
        <row r="666">
          <cell r="A666">
            <v>35416</v>
          </cell>
          <cell r="B666">
            <v>35419</v>
          </cell>
          <cell r="C666">
            <v>5000</v>
          </cell>
          <cell r="D666">
            <v>55.25</v>
          </cell>
          <cell r="E666">
            <v>276250</v>
          </cell>
          <cell r="F666">
            <v>175.00000000000003</v>
          </cell>
          <cell r="G666">
            <v>276425</v>
          </cell>
          <cell r="I666">
            <v>8264056</v>
          </cell>
          <cell r="J666">
            <v>383263291</v>
          </cell>
          <cell r="K666">
            <v>46.377141079392494</v>
          </cell>
          <cell r="O666">
            <v>276250</v>
          </cell>
          <cell r="P666">
            <v>2</v>
          </cell>
        </row>
        <row r="667">
          <cell r="A667">
            <v>35416</v>
          </cell>
          <cell r="B667">
            <v>35419</v>
          </cell>
          <cell r="C667">
            <v>12000</v>
          </cell>
          <cell r="D667">
            <v>55.125</v>
          </cell>
          <cell r="E667">
            <v>661500</v>
          </cell>
          <cell r="F667">
            <v>420.00000000000006</v>
          </cell>
          <cell r="G667">
            <v>661920</v>
          </cell>
          <cell r="I667">
            <v>8276056</v>
          </cell>
          <cell r="J667">
            <v>383925211</v>
          </cell>
          <cell r="K667">
            <v>46.389875926407456</v>
          </cell>
          <cell r="O667">
            <v>661500</v>
          </cell>
          <cell r="P667">
            <v>2</v>
          </cell>
        </row>
        <row r="668">
          <cell r="A668">
            <v>35417</v>
          </cell>
          <cell r="B668">
            <v>35422</v>
          </cell>
          <cell r="C668">
            <v>9000</v>
          </cell>
          <cell r="D668">
            <v>56.625</v>
          </cell>
          <cell r="E668">
            <v>509625</v>
          </cell>
          <cell r="F668">
            <v>315.00000000000006</v>
          </cell>
          <cell r="G668">
            <v>509940</v>
          </cell>
          <cell r="I668">
            <v>8285056</v>
          </cell>
          <cell r="J668">
            <v>384435151</v>
          </cell>
          <cell r="K668">
            <v>46.401032292358678</v>
          </cell>
          <cell r="O668">
            <v>509625</v>
          </cell>
          <cell r="P668">
            <v>2</v>
          </cell>
        </row>
        <row r="669">
          <cell r="A669">
            <v>35417</v>
          </cell>
          <cell r="B669">
            <v>35422</v>
          </cell>
          <cell r="C669">
            <v>1000</v>
          </cell>
          <cell r="D669">
            <v>56.875</v>
          </cell>
          <cell r="E669">
            <v>56875</v>
          </cell>
          <cell r="F669">
            <v>35</v>
          </cell>
          <cell r="G669">
            <v>56910</v>
          </cell>
          <cell r="I669">
            <v>8286056</v>
          </cell>
          <cell r="J669">
            <v>384492061</v>
          </cell>
          <cell r="K669">
            <v>46.402300563742266</v>
          </cell>
          <cell r="O669">
            <v>56875</v>
          </cell>
          <cell r="P669">
            <v>2</v>
          </cell>
        </row>
        <row r="670">
          <cell r="A670">
            <v>35417</v>
          </cell>
          <cell r="B670">
            <v>35422</v>
          </cell>
          <cell r="C670">
            <v>10000</v>
          </cell>
          <cell r="D670">
            <v>56.5</v>
          </cell>
          <cell r="E670">
            <v>565000</v>
          </cell>
          <cell r="F670">
            <v>350.00000000000006</v>
          </cell>
          <cell r="G670">
            <v>565350</v>
          </cell>
          <cell r="I670">
            <v>8296056</v>
          </cell>
          <cell r="J670">
            <v>385057411</v>
          </cell>
          <cell r="K670">
            <v>46.414514439150359</v>
          </cell>
          <cell r="O670">
            <v>565000</v>
          </cell>
          <cell r="P670">
            <v>2</v>
          </cell>
        </row>
        <row r="671">
          <cell r="A671">
            <v>35417</v>
          </cell>
          <cell r="B671">
            <v>35422</v>
          </cell>
          <cell r="C671">
            <v>10000</v>
          </cell>
          <cell r="D671">
            <v>56.75</v>
          </cell>
          <cell r="E671">
            <v>567500</v>
          </cell>
          <cell r="F671">
            <v>350.00000000000006</v>
          </cell>
          <cell r="G671">
            <v>567850</v>
          </cell>
          <cell r="I671">
            <v>8306056</v>
          </cell>
          <cell r="J671">
            <v>385625261</v>
          </cell>
          <cell r="K671">
            <v>46.426999890200598</v>
          </cell>
          <cell r="O671">
            <v>567500</v>
          </cell>
          <cell r="P671">
            <v>2</v>
          </cell>
        </row>
        <row r="672">
          <cell r="A672">
            <v>35418</v>
          </cell>
          <cell r="B672">
            <v>35423</v>
          </cell>
          <cell r="C672">
            <v>7700</v>
          </cell>
          <cell r="D672">
            <v>57.125</v>
          </cell>
          <cell r="E672">
            <v>439862.5</v>
          </cell>
          <cell r="F672">
            <v>269.5</v>
          </cell>
          <cell r="G672">
            <v>440132</v>
          </cell>
          <cell r="I672">
            <v>8313756</v>
          </cell>
          <cell r="J672">
            <v>386065393</v>
          </cell>
          <cell r="K672">
            <v>46.43694053566162</v>
          </cell>
          <cell r="O672">
            <v>439862.5</v>
          </cell>
          <cell r="P672">
            <v>2</v>
          </cell>
        </row>
        <row r="673">
          <cell r="A673">
            <v>35418</v>
          </cell>
          <cell r="B673">
            <v>35423</v>
          </cell>
          <cell r="C673">
            <v>1700</v>
          </cell>
          <cell r="D673">
            <v>57</v>
          </cell>
          <cell r="E673">
            <v>96900</v>
          </cell>
          <cell r="F673">
            <v>59.500000000000007</v>
          </cell>
          <cell r="G673">
            <v>96959.5</v>
          </cell>
          <cell r="I673">
            <v>8315456</v>
          </cell>
          <cell r="J673">
            <v>386162352.5</v>
          </cell>
          <cell r="K673">
            <v>46.43910718786799</v>
          </cell>
          <cell r="O673">
            <v>96900</v>
          </cell>
          <cell r="P673">
            <v>2</v>
          </cell>
        </row>
        <row r="674">
          <cell r="A674">
            <v>35418</v>
          </cell>
          <cell r="B674">
            <v>35423</v>
          </cell>
          <cell r="C674">
            <v>600</v>
          </cell>
          <cell r="D674">
            <v>57.5</v>
          </cell>
          <cell r="E674">
            <v>34500</v>
          </cell>
          <cell r="F674">
            <v>21.000000000000004</v>
          </cell>
          <cell r="G674">
            <v>34521</v>
          </cell>
          <cell r="I674">
            <v>8316056</v>
          </cell>
          <cell r="J674">
            <v>386196873.5</v>
          </cell>
          <cell r="K674">
            <v>46.439907751943949</v>
          </cell>
          <cell r="O674">
            <v>34500</v>
          </cell>
          <cell r="P674">
            <v>2</v>
          </cell>
        </row>
        <row r="675">
          <cell r="A675">
            <v>35430</v>
          </cell>
          <cell r="B675">
            <v>35436</v>
          </cell>
          <cell r="C675">
            <v>25000</v>
          </cell>
          <cell r="D675">
            <v>57.75</v>
          </cell>
          <cell r="E675">
            <v>1443750</v>
          </cell>
          <cell r="F675">
            <v>875.00000000000011</v>
          </cell>
          <cell r="G675">
            <v>1444625</v>
          </cell>
          <cell r="I675">
            <v>8341056</v>
          </cell>
          <cell r="J675">
            <v>387641498.5</v>
          </cell>
          <cell r="K675">
            <v>46.473911516719227</v>
          </cell>
          <cell r="O675">
            <v>1443750</v>
          </cell>
          <cell r="P675">
            <v>2</v>
          </cell>
        </row>
        <row r="676">
          <cell r="A676">
            <v>35430</v>
          </cell>
          <cell r="B676">
            <v>35436</v>
          </cell>
          <cell r="C676">
            <v>25000</v>
          </cell>
          <cell r="D676">
            <v>58</v>
          </cell>
          <cell r="E676">
            <v>1450000</v>
          </cell>
          <cell r="F676">
            <v>875.00000000000011</v>
          </cell>
          <cell r="G676">
            <v>1450875</v>
          </cell>
          <cell r="I676">
            <v>8366056</v>
          </cell>
          <cell r="J676">
            <v>389092373.5</v>
          </cell>
          <cell r="K676">
            <v>46.508459123390999</v>
          </cell>
          <cell r="O676">
            <v>1450000</v>
          </cell>
          <cell r="P676">
            <v>2</v>
          </cell>
        </row>
        <row r="677">
          <cell r="A677">
            <v>35432</v>
          </cell>
          <cell r="B677">
            <v>35437</v>
          </cell>
          <cell r="C677">
            <v>11800</v>
          </cell>
          <cell r="D677">
            <v>56.5</v>
          </cell>
          <cell r="E677">
            <v>666700</v>
          </cell>
          <cell r="F677">
            <v>413.00000000000006</v>
          </cell>
          <cell r="G677">
            <v>667113</v>
          </cell>
          <cell r="I677">
            <v>8377856</v>
          </cell>
          <cell r="J677">
            <v>389759486.5</v>
          </cell>
          <cell r="K677">
            <v>46.522581254679004</v>
          </cell>
          <cell r="O677">
            <v>666700</v>
          </cell>
          <cell r="P677">
            <v>2</v>
          </cell>
        </row>
        <row r="678">
          <cell r="A678">
            <v>35432</v>
          </cell>
          <cell r="B678">
            <v>35437</v>
          </cell>
          <cell r="C678">
            <v>30000</v>
          </cell>
          <cell r="D678">
            <v>56.625</v>
          </cell>
          <cell r="E678">
            <v>1698750</v>
          </cell>
          <cell r="F678">
            <v>1050</v>
          </cell>
          <cell r="G678">
            <v>1699800</v>
          </cell>
          <cell r="I678">
            <v>8407856</v>
          </cell>
          <cell r="J678">
            <v>391459286.5</v>
          </cell>
          <cell r="K678">
            <v>46.558752492906635</v>
          </cell>
          <cell r="O678">
            <v>1698750</v>
          </cell>
          <cell r="P678">
            <v>2</v>
          </cell>
        </row>
        <row r="679">
          <cell r="A679">
            <v>35432</v>
          </cell>
          <cell r="B679">
            <v>35437</v>
          </cell>
          <cell r="C679">
            <v>5000</v>
          </cell>
          <cell r="D679">
            <v>56.75</v>
          </cell>
          <cell r="E679">
            <v>283750</v>
          </cell>
          <cell r="F679">
            <v>175.00000000000003</v>
          </cell>
          <cell r="G679">
            <v>283925</v>
          </cell>
          <cell r="I679">
            <v>8412856</v>
          </cell>
          <cell r="J679">
            <v>391743211.5</v>
          </cell>
          <cell r="K679">
            <v>46.564830243142161</v>
          </cell>
          <cell r="O679">
            <v>283750</v>
          </cell>
          <cell r="P679">
            <v>2</v>
          </cell>
        </row>
        <row r="680">
          <cell r="A680">
            <v>35432</v>
          </cell>
          <cell r="B680">
            <v>35437</v>
          </cell>
          <cell r="C680">
            <v>25000</v>
          </cell>
          <cell r="D680">
            <v>57</v>
          </cell>
          <cell r="E680">
            <v>1425000</v>
          </cell>
          <cell r="F680">
            <v>875.00000000000011</v>
          </cell>
          <cell r="G680">
            <v>1425875</v>
          </cell>
          <cell r="I680">
            <v>8437856</v>
          </cell>
          <cell r="J680">
            <v>393169086.5</v>
          </cell>
          <cell r="K680">
            <v>46.595851659473688</v>
          </cell>
          <cell r="O680">
            <v>1425000</v>
          </cell>
          <cell r="P680">
            <v>2</v>
          </cell>
        </row>
        <row r="681">
          <cell r="A681">
            <v>35432</v>
          </cell>
          <cell r="B681">
            <v>35437</v>
          </cell>
          <cell r="C681">
            <v>2000</v>
          </cell>
          <cell r="D681">
            <v>57.125</v>
          </cell>
          <cell r="E681">
            <v>114250</v>
          </cell>
          <cell r="F681">
            <v>70</v>
          </cell>
          <cell r="G681">
            <v>114320</v>
          </cell>
          <cell r="I681">
            <v>8439856</v>
          </cell>
          <cell r="J681">
            <v>393283406.5</v>
          </cell>
          <cell r="K681">
            <v>46.598355054872975</v>
          </cell>
          <cell r="O681">
            <v>114250</v>
          </cell>
          <cell r="P681">
            <v>2</v>
          </cell>
        </row>
        <row r="682">
          <cell r="A682">
            <v>35432</v>
          </cell>
          <cell r="B682">
            <v>35437</v>
          </cell>
          <cell r="C682">
            <v>5000</v>
          </cell>
          <cell r="D682">
            <v>57.625</v>
          </cell>
          <cell r="E682">
            <v>288125</v>
          </cell>
          <cell r="F682">
            <v>175.00000000000003</v>
          </cell>
          <cell r="G682">
            <v>288300</v>
          </cell>
          <cell r="I682">
            <v>8444856</v>
          </cell>
          <cell r="J682">
            <v>393571706.5</v>
          </cell>
          <cell r="K682">
            <v>46.604904393870065</v>
          </cell>
          <cell r="O682">
            <v>288125</v>
          </cell>
          <cell r="P682">
            <v>2</v>
          </cell>
        </row>
        <row r="683">
          <cell r="A683">
            <v>35432</v>
          </cell>
          <cell r="B683">
            <v>35437</v>
          </cell>
          <cell r="C683">
            <v>10000</v>
          </cell>
          <cell r="D683">
            <v>57.75</v>
          </cell>
          <cell r="E683">
            <v>577500</v>
          </cell>
          <cell r="F683">
            <v>350.00000000000006</v>
          </cell>
          <cell r="G683">
            <v>577850</v>
          </cell>
          <cell r="I683">
            <v>8454856</v>
          </cell>
          <cell r="J683">
            <v>394149556.5</v>
          </cell>
          <cell r="K683">
            <v>46.618127677159727</v>
          </cell>
          <cell r="O683">
            <v>577500</v>
          </cell>
          <cell r="P683">
            <v>2</v>
          </cell>
        </row>
        <row r="684">
          <cell r="A684">
            <v>35432</v>
          </cell>
          <cell r="B684">
            <v>35437</v>
          </cell>
          <cell r="C684">
            <v>12000</v>
          </cell>
          <cell r="D684">
            <v>56.75</v>
          </cell>
          <cell r="E684">
            <v>681000</v>
          </cell>
          <cell r="F684">
            <v>420.00000000000006</v>
          </cell>
          <cell r="G684">
            <v>681420</v>
          </cell>
          <cell r="I684">
            <v>8466856</v>
          </cell>
          <cell r="J684">
            <v>394830976.5</v>
          </cell>
          <cell r="K684">
            <v>46.632537095233459</v>
          </cell>
          <cell r="O684">
            <v>681000</v>
          </cell>
          <cell r="P684">
            <v>2</v>
          </cell>
        </row>
        <row r="685">
          <cell r="A685">
            <v>35433</v>
          </cell>
          <cell r="B685">
            <v>35438</v>
          </cell>
          <cell r="C685">
            <v>4700</v>
          </cell>
          <cell r="D685">
            <v>58.125</v>
          </cell>
          <cell r="E685">
            <v>273187.5</v>
          </cell>
          <cell r="F685">
            <v>164.50000000000003</v>
          </cell>
          <cell r="G685">
            <v>273352</v>
          </cell>
          <cell r="I685">
            <v>8471556</v>
          </cell>
          <cell r="J685">
            <v>395104328.5</v>
          </cell>
          <cell r="K685">
            <v>46.638932505433473</v>
          </cell>
          <cell r="O685">
            <v>273187.5</v>
          </cell>
          <cell r="P685">
            <v>2</v>
          </cell>
        </row>
        <row r="686">
          <cell r="A686">
            <v>35433</v>
          </cell>
          <cell r="B686">
            <v>35438</v>
          </cell>
          <cell r="C686">
            <v>9900</v>
          </cell>
          <cell r="D686">
            <v>58</v>
          </cell>
          <cell r="E686">
            <v>574200</v>
          </cell>
          <cell r="F686">
            <v>346.50000000000006</v>
          </cell>
          <cell r="G686">
            <v>574546.5</v>
          </cell>
          <cell r="I686">
            <v>8481456</v>
          </cell>
          <cell r="J686">
            <v>395678875</v>
          </cell>
          <cell r="K686">
            <v>46.652234592739738</v>
          </cell>
          <cell r="O686">
            <v>574200</v>
          </cell>
          <cell r="P686">
            <v>2</v>
          </cell>
        </row>
        <row r="687">
          <cell r="A687">
            <v>35436</v>
          </cell>
          <cell r="B687">
            <v>35439</v>
          </cell>
          <cell r="C687">
            <v>2000</v>
          </cell>
          <cell r="D687">
            <v>59.375</v>
          </cell>
          <cell r="E687">
            <v>118750</v>
          </cell>
          <cell r="F687">
            <v>70</v>
          </cell>
          <cell r="G687">
            <v>118820</v>
          </cell>
          <cell r="I687">
            <v>8483456</v>
          </cell>
          <cell r="J687">
            <v>395797695</v>
          </cell>
          <cell r="K687">
            <v>46.655242273903468</v>
          </cell>
          <cell r="O687">
            <v>118750</v>
          </cell>
          <cell r="P687">
            <v>2</v>
          </cell>
        </row>
        <row r="688">
          <cell r="A688">
            <v>35436</v>
          </cell>
          <cell r="B688">
            <v>35439</v>
          </cell>
          <cell r="C688">
            <v>1000</v>
          </cell>
          <cell r="D688">
            <v>59.5</v>
          </cell>
          <cell r="E688">
            <v>59500</v>
          </cell>
          <cell r="F688">
            <v>35</v>
          </cell>
          <cell r="G688">
            <v>59535</v>
          </cell>
          <cell r="I688">
            <v>8484456</v>
          </cell>
          <cell r="J688">
            <v>395857230</v>
          </cell>
          <cell r="K688">
            <v>46.656760315570025</v>
          </cell>
          <cell r="O688">
            <v>59500</v>
          </cell>
          <cell r="P688">
            <v>2</v>
          </cell>
        </row>
        <row r="689">
          <cell r="A689">
            <v>35436</v>
          </cell>
          <cell r="B689">
            <v>35439</v>
          </cell>
          <cell r="C689">
            <v>8900</v>
          </cell>
          <cell r="D689">
            <v>58.25</v>
          </cell>
          <cell r="E689">
            <v>518425</v>
          </cell>
          <cell r="F689">
            <v>311.50000000000006</v>
          </cell>
          <cell r="G689">
            <v>518736.5</v>
          </cell>
          <cell r="I689">
            <v>8493356</v>
          </cell>
          <cell r="J689">
            <v>396375966.5</v>
          </cell>
          <cell r="K689">
            <v>46.66894529088384</v>
          </cell>
          <cell r="O689">
            <v>518425</v>
          </cell>
          <cell r="P689">
            <v>2</v>
          </cell>
        </row>
        <row r="690">
          <cell r="A690">
            <v>35436</v>
          </cell>
          <cell r="B690">
            <v>35439</v>
          </cell>
          <cell r="C690">
            <v>10000</v>
          </cell>
          <cell r="D690">
            <v>58.625</v>
          </cell>
          <cell r="E690">
            <v>586250</v>
          </cell>
          <cell r="F690">
            <v>350.00000000000006</v>
          </cell>
          <cell r="G690">
            <v>586600</v>
          </cell>
          <cell r="I690">
            <v>8503356</v>
          </cell>
          <cell r="J690">
            <v>396962566.5</v>
          </cell>
          <cell r="K690">
            <v>46.683046846445095</v>
          </cell>
          <cell r="O690">
            <v>586250</v>
          </cell>
          <cell r="P690">
            <v>2</v>
          </cell>
        </row>
        <row r="691">
          <cell r="A691">
            <v>35436</v>
          </cell>
          <cell r="B691">
            <v>35439</v>
          </cell>
          <cell r="C691">
            <v>10000</v>
          </cell>
          <cell r="D691">
            <v>58.875</v>
          </cell>
          <cell r="E691">
            <v>588750</v>
          </cell>
          <cell r="F691">
            <v>350.00000000000006</v>
          </cell>
          <cell r="G691">
            <v>589100</v>
          </cell>
          <cell r="I691">
            <v>8513356</v>
          </cell>
          <cell r="J691">
            <v>397551666.5</v>
          </cell>
          <cell r="K691">
            <v>46.697408930156335</v>
          </cell>
          <cell r="O691">
            <v>588750</v>
          </cell>
          <cell r="P691">
            <v>2</v>
          </cell>
        </row>
        <row r="692">
          <cell r="A692">
            <v>35436</v>
          </cell>
          <cell r="B692">
            <v>35439</v>
          </cell>
          <cell r="C692">
            <v>1000</v>
          </cell>
          <cell r="D692">
            <v>59</v>
          </cell>
          <cell r="E692">
            <v>59000</v>
          </cell>
          <cell r="F692">
            <v>35</v>
          </cell>
          <cell r="G692">
            <v>59035</v>
          </cell>
          <cell r="I692">
            <v>8514356</v>
          </cell>
          <cell r="J692">
            <v>397610701.5</v>
          </cell>
          <cell r="K692">
            <v>46.69885796412553</v>
          </cell>
          <cell r="O692">
            <v>59000</v>
          </cell>
          <cell r="P692">
            <v>2</v>
          </cell>
        </row>
        <row r="693">
          <cell r="A693">
            <v>35436</v>
          </cell>
          <cell r="B693">
            <v>35439</v>
          </cell>
          <cell r="C693">
            <v>3000</v>
          </cell>
          <cell r="D693">
            <v>59.125</v>
          </cell>
          <cell r="E693">
            <v>177375</v>
          </cell>
          <cell r="F693">
            <v>105.00000000000001</v>
          </cell>
          <cell r="G693">
            <v>177480</v>
          </cell>
          <cell r="I693">
            <v>8517356</v>
          </cell>
          <cell r="J693">
            <v>397788181.5</v>
          </cell>
          <cell r="K693">
            <v>46.703247052254241</v>
          </cell>
          <cell r="O693">
            <v>177375</v>
          </cell>
          <cell r="P693">
            <v>2</v>
          </cell>
        </row>
        <row r="694">
          <cell r="A694">
            <v>35436</v>
          </cell>
          <cell r="B694">
            <v>35439</v>
          </cell>
          <cell r="C694">
            <v>1000</v>
          </cell>
          <cell r="D694">
            <v>59.25</v>
          </cell>
          <cell r="E694">
            <v>59250</v>
          </cell>
          <cell r="F694">
            <v>35</v>
          </cell>
          <cell r="G694">
            <v>59285</v>
          </cell>
          <cell r="I694">
            <v>8518356</v>
          </cell>
          <cell r="J694">
            <v>397847466.5</v>
          </cell>
          <cell r="K694">
            <v>46.704724068822671</v>
          </cell>
          <cell r="O694">
            <v>59250</v>
          </cell>
          <cell r="P694">
            <v>2</v>
          </cell>
        </row>
        <row r="695">
          <cell r="A695">
            <v>35436</v>
          </cell>
          <cell r="B695">
            <v>35439</v>
          </cell>
          <cell r="C695">
            <v>1000</v>
          </cell>
          <cell r="D695">
            <v>59.625</v>
          </cell>
          <cell r="E695">
            <v>59625</v>
          </cell>
          <cell r="F695">
            <v>35</v>
          </cell>
          <cell r="G695">
            <v>59660</v>
          </cell>
          <cell r="I695">
            <v>8519356</v>
          </cell>
          <cell r="J695">
            <v>397907126.5</v>
          </cell>
          <cell r="K695">
            <v>46.706244756059029</v>
          </cell>
          <cell r="O695">
            <v>59625</v>
          </cell>
          <cell r="P695">
            <v>2</v>
          </cell>
        </row>
        <row r="696">
          <cell r="A696">
            <v>35436</v>
          </cell>
          <cell r="B696">
            <v>35439</v>
          </cell>
          <cell r="C696">
            <v>1000</v>
          </cell>
          <cell r="D696">
            <v>59.75</v>
          </cell>
          <cell r="E696">
            <v>59750</v>
          </cell>
          <cell r="F696">
            <v>35</v>
          </cell>
          <cell r="G696">
            <v>59785</v>
          </cell>
          <cell r="I696">
            <v>8520356</v>
          </cell>
          <cell r="J696">
            <v>397966911.5</v>
          </cell>
          <cell r="K696">
            <v>46.707779757089959</v>
          </cell>
          <cell r="O696">
            <v>59750</v>
          </cell>
          <cell r="P696">
            <v>2</v>
          </cell>
        </row>
        <row r="697">
          <cell r="A697">
            <v>35437</v>
          </cell>
          <cell r="B697">
            <v>35440</v>
          </cell>
          <cell r="C697">
            <v>3100</v>
          </cell>
          <cell r="D697">
            <v>58.25</v>
          </cell>
          <cell r="E697">
            <v>180575</v>
          </cell>
          <cell r="F697">
            <v>108.50000000000001</v>
          </cell>
          <cell r="G697">
            <v>180683.5</v>
          </cell>
          <cell r="I697">
            <v>8523456</v>
          </cell>
          <cell r="J697">
            <v>398147595</v>
          </cell>
          <cell r="K697">
            <v>46.7119904179713</v>
          </cell>
          <cell r="O697">
            <v>180575</v>
          </cell>
          <cell r="P697">
            <v>2</v>
          </cell>
        </row>
        <row r="698">
          <cell r="A698">
            <v>35437</v>
          </cell>
          <cell r="B698">
            <v>35440</v>
          </cell>
          <cell r="C698">
            <v>5000</v>
          </cell>
          <cell r="D698">
            <v>58.375</v>
          </cell>
          <cell r="E698">
            <v>291875</v>
          </cell>
          <cell r="F698">
            <v>175.00000000000003</v>
          </cell>
          <cell r="G698">
            <v>292050</v>
          </cell>
          <cell r="I698">
            <v>8528456</v>
          </cell>
          <cell r="J698">
            <v>398439645</v>
          </cell>
          <cell r="K698">
            <v>46.718848640363511</v>
          </cell>
          <cell r="O698">
            <v>291875</v>
          </cell>
          <cell r="P698">
            <v>2</v>
          </cell>
        </row>
        <row r="699">
          <cell r="A699">
            <v>35437</v>
          </cell>
          <cell r="B699">
            <v>35440</v>
          </cell>
          <cell r="C699">
            <v>17900</v>
          </cell>
          <cell r="D699">
            <v>58</v>
          </cell>
          <cell r="E699">
            <v>1038200</v>
          </cell>
          <cell r="F699">
            <v>626.50000000000011</v>
          </cell>
          <cell r="G699">
            <v>1038826.5</v>
          </cell>
          <cell r="I699">
            <v>8546356</v>
          </cell>
          <cell r="J699">
            <v>399478471.5</v>
          </cell>
          <cell r="K699">
            <v>46.742549865697143</v>
          </cell>
          <cell r="O699">
            <v>1038200</v>
          </cell>
          <cell r="P699">
            <v>2</v>
          </cell>
        </row>
        <row r="700">
          <cell r="A700">
            <v>35437</v>
          </cell>
          <cell r="B700">
            <v>35440</v>
          </cell>
          <cell r="C700">
            <v>4500</v>
          </cell>
          <cell r="D700">
            <v>57.875</v>
          </cell>
          <cell r="E700">
            <v>260437.5</v>
          </cell>
          <cell r="F700">
            <v>157.50000000000003</v>
          </cell>
          <cell r="G700">
            <v>260595</v>
          </cell>
          <cell r="I700">
            <v>8550856</v>
          </cell>
          <cell r="J700">
            <v>399739066.5</v>
          </cell>
          <cell r="K700">
            <v>46.748426882641922</v>
          </cell>
          <cell r="O700">
            <v>260437.5</v>
          </cell>
          <cell r="P700">
            <v>2</v>
          </cell>
        </row>
        <row r="701">
          <cell r="A701">
            <v>35438</v>
          </cell>
          <cell r="B701">
            <v>35443</v>
          </cell>
          <cell r="C701">
            <v>2700</v>
          </cell>
          <cell r="D701">
            <v>59.625</v>
          </cell>
          <cell r="E701">
            <v>160987.5</v>
          </cell>
          <cell r="F701">
            <v>94.500000000000014</v>
          </cell>
          <cell r="G701">
            <v>161082</v>
          </cell>
          <cell r="I701">
            <v>8553556</v>
          </cell>
          <cell r="J701">
            <v>399900148.5</v>
          </cell>
          <cell r="K701">
            <v>46.752502526434618</v>
          </cell>
          <cell r="O701">
            <v>160987.5</v>
          </cell>
          <cell r="P701">
            <v>2</v>
          </cell>
        </row>
        <row r="702">
          <cell r="A702">
            <v>35438</v>
          </cell>
          <cell r="B702">
            <v>35443</v>
          </cell>
          <cell r="C702">
            <v>3100</v>
          </cell>
          <cell r="D702">
            <v>59.5</v>
          </cell>
          <cell r="E702">
            <v>184450</v>
          </cell>
          <cell r="F702">
            <v>108.50000000000001</v>
          </cell>
          <cell r="G702">
            <v>184558.5</v>
          </cell>
          <cell r="I702">
            <v>8556656</v>
          </cell>
          <cell r="J702">
            <v>400084707</v>
          </cell>
          <cell r="K702">
            <v>46.75713351103515</v>
          </cell>
          <cell r="O702">
            <v>184450</v>
          </cell>
          <cell r="P702">
            <v>2</v>
          </cell>
        </row>
        <row r="703">
          <cell r="A703">
            <v>35438</v>
          </cell>
          <cell r="B703">
            <v>35443</v>
          </cell>
          <cell r="C703">
            <v>11000</v>
          </cell>
          <cell r="D703">
            <v>59.125</v>
          </cell>
          <cell r="E703">
            <v>650375</v>
          </cell>
          <cell r="F703">
            <v>385.00000000000006</v>
          </cell>
          <cell r="G703">
            <v>650760</v>
          </cell>
          <cell r="I703">
            <v>8567656</v>
          </cell>
          <cell r="J703">
            <v>400735467</v>
          </cell>
          <cell r="K703">
            <v>46.773057531721626</v>
          </cell>
          <cell r="O703">
            <v>650375</v>
          </cell>
          <cell r="P703">
            <v>2</v>
          </cell>
        </row>
        <row r="704">
          <cell r="A704">
            <v>35438</v>
          </cell>
          <cell r="B704">
            <v>35443</v>
          </cell>
          <cell r="C704">
            <v>5000</v>
          </cell>
          <cell r="D704">
            <v>59</v>
          </cell>
          <cell r="E704">
            <v>295000</v>
          </cell>
          <cell r="F704">
            <v>175.00000000000003</v>
          </cell>
          <cell r="G704">
            <v>295175</v>
          </cell>
          <cell r="I704">
            <v>8572656</v>
          </cell>
          <cell r="J704">
            <v>401030642</v>
          </cell>
          <cell r="K704">
            <v>46.780209307360522</v>
          </cell>
          <cell r="O704">
            <v>295000</v>
          </cell>
          <cell r="P704">
            <v>2</v>
          </cell>
        </row>
        <row r="705">
          <cell r="A705">
            <v>35438</v>
          </cell>
          <cell r="B705">
            <v>35443</v>
          </cell>
          <cell r="C705">
            <v>8200</v>
          </cell>
          <cell r="D705">
            <v>59.375</v>
          </cell>
          <cell r="E705">
            <v>486875</v>
          </cell>
          <cell r="F705">
            <v>287</v>
          </cell>
          <cell r="G705">
            <v>487162</v>
          </cell>
          <cell r="I705">
            <v>8580856</v>
          </cell>
          <cell r="J705">
            <v>401517804</v>
          </cell>
          <cell r="K705">
            <v>46.792278532584625</v>
          </cell>
          <cell r="O705">
            <v>486875</v>
          </cell>
          <cell r="P705">
            <v>2</v>
          </cell>
        </row>
        <row r="706">
          <cell r="A706">
            <v>35439</v>
          </cell>
          <cell r="B706">
            <v>35444</v>
          </cell>
          <cell r="C706">
            <v>20000</v>
          </cell>
          <cell r="D706">
            <v>60.5</v>
          </cell>
          <cell r="E706">
            <v>1210000</v>
          </cell>
          <cell r="F706">
            <v>700.00000000000011</v>
          </cell>
          <cell r="G706">
            <v>1210700</v>
          </cell>
          <cell r="I706">
            <v>8600856</v>
          </cell>
          <cell r="J706">
            <v>402728504</v>
          </cell>
          <cell r="K706">
            <v>46.824235169150604</v>
          </cell>
          <cell r="O706">
            <v>1210000</v>
          </cell>
          <cell r="P706">
            <v>2</v>
          </cell>
        </row>
        <row r="707">
          <cell r="A707">
            <v>35439</v>
          </cell>
          <cell r="B707">
            <v>35444</v>
          </cell>
          <cell r="C707">
            <v>11000</v>
          </cell>
          <cell r="D707">
            <v>59.875</v>
          </cell>
          <cell r="E707">
            <v>658625</v>
          </cell>
          <cell r="F707">
            <v>385.00000000000006</v>
          </cell>
          <cell r="G707">
            <v>659010</v>
          </cell>
          <cell r="I707">
            <v>8611856</v>
          </cell>
          <cell r="J707">
            <v>403387514</v>
          </cell>
          <cell r="K707">
            <v>46.840949732554748</v>
          </cell>
          <cell r="O707">
            <v>658625</v>
          </cell>
          <cell r="P707">
            <v>2</v>
          </cell>
        </row>
        <row r="708">
          <cell r="A708">
            <v>35439</v>
          </cell>
          <cell r="B708">
            <v>35444</v>
          </cell>
          <cell r="C708">
            <v>9100</v>
          </cell>
          <cell r="D708">
            <v>60.125</v>
          </cell>
          <cell r="E708">
            <v>547137.5</v>
          </cell>
          <cell r="F708">
            <v>318.50000000000006</v>
          </cell>
          <cell r="G708">
            <v>547456</v>
          </cell>
          <cell r="I708">
            <v>8620956</v>
          </cell>
          <cell r="J708">
            <v>403934970</v>
          </cell>
          <cell r="K708">
            <v>46.855008887645404</v>
          </cell>
          <cell r="O708">
            <v>547137.5</v>
          </cell>
          <cell r="P708">
            <v>2</v>
          </cell>
        </row>
        <row r="709">
          <cell r="A709">
            <v>35439</v>
          </cell>
          <cell r="B709">
            <v>35444</v>
          </cell>
          <cell r="C709">
            <v>21200</v>
          </cell>
          <cell r="D709">
            <v>60</v>
          </cell>
          <cell r="E709">
            <v>1272000</v>
          </cell>
          <cell r="F709">
            <v>742.00000000000011</v>
          </cell>
          <cell r="G709">
            <v>1272742</v>
          </cell>
          <cell r="I709">
            <v>8642156</v>
          </cell>
          <cell r="J709">
            <v>405207712</v>
          </cell>
          <cell r="K709">
            <v>46.887340612689705</v>
          </cell>
          <cell r="O709">
            <v>1272000</v>
          </cell>
          <cell r="P709">
            <v>2</v>
          </cell>
        </row>
        <row r="710">
          <cell r="A710">
            <v>35439</v>
          </cell>
          <cell r="B710">
            <v>35444</v>
          </cell>
          <cell r="C710">
            <v>8000</v>
          </cell>
          <cell r="D710">
            <v>59.75</v>
          </cell>
          <cell r="E710">
            <v>478000</v>
          </cell>
          <cell r="F710">
            <v>280</v>
          </cell>
          <cell r="G710">
            <v>478280</v>
          </cell>
          <cell r="I710">
            <v>8650156</v>
          </cell>
          <cell r="J710">
            <v>405685992</v>
          </cell>
          <cell r="K710">
            <v>46.899268868677048</v>
          </cell>
          <cell r="O710">
            <v>478000</v>
          </cell>
          <cell r="P710">
            <v>2</v>
          </cell>
        </row>
        <row r="711">
          <cell r="A711">
            <v>35440</v>
          </cell>
          <cell r="B711">
            <v>35445</v>
          </cell>
          <cell r="C711">
            <v>15000</v>
          </cell>
          <cell r="D711">
            <v>60.125</v>
          </cell>
          <cell r="E711">
            <v>901875</v>
          </cell>
          <cell r="F711">
            <v>525</v>
          </cell>
          <cell r="G711">
            <v>902400</v>
          </cell>
          <cell r="I711">
            <v>8665156</v>
          </cell>
          <cell r="J711">
            <v>406588392</v>
          </cell>
          <cell r="K711">
            <v>46.922224135376212</v>
          </cell>
          <cell r="O711">
            <v>901875</v>
          </cell>
          <cell r="P711">
            <v>2</v>
          </cell>
        </row>
        <row r="712">
          <cell r="A712">
            <v>35440</v>
          </cell>
          <cell r="B712">
            <v>35445</v>
          </cell>
          <cell r="C712">
            <v>10000</v>
          </cell>
          <cell r="D712">
            <v>60.25</v>
          </cell>
          <cell r="E712">
            <v>602500</v>
          </cell>
          <cell r="F712">
            <v>350.00000000000006</v>
          </cell>
          <cell r="G712">
            <v>602850</v>
          </cell>
          <cell r="I712">
            <v>8675156</v>
          </cell>
          <cell r="J712">
            <v>407191242</v>
          </cell>
          <cell r="K712">
            <v>46.937627634592396</v>
          </cell>
          <cell r="O712">
            <v>602500</v>
          </cell>
          <cell r="P712">
            <v>2</v>
          </cell>
        </row>
        <row r="713">
          <cell r="A713">
            <v>35440</v>
          </cell>
          <cell r="B713">
            <v>35445</v>
          </cell>
          <cell r="C713">
            <v>5000</v>
          </cell>
          <cell r="D713">
            <v>60</v>
          </cell>
          <cell r="E713">
            <v>300000</v>
          </cell>
          <cell r="F713">
            <v>175.00000000000003</v>
          </cell>
          <cell r="G713">
            <v>300175</v>
          </cell>
          <cell r="I713">
            <v>8680156</v>
          </cell>
          <cell r="J713">
            <v>407491417</v>
          </cell>
          <cell r="K713">
            <v>46.945172068336099</v>
          </cell>
          <cell r="O713">
            <v>300000</v>
          </cell>
          <cell r="P713">
            <v>2</v>
          </cell>
        </row>
        <row r="714">
          <cell r="A714">
            <v>35445</v>
          </cell>
          <cell r="B714">
            <v>35451</v>
          </cell>
          <cell r="C714">
            <v>5000</v>
          </cell>
          <cell r="D714">
            <v>62.75</v>
          </cell>
          <cell r="E714">
            <v>313750</v>
          </cell>
          <cell r="F714">
            <v>175.00000000000003</v>
          </cell>
          <cell r="G714">
            <v>313925</v>
          </cell>
          <cell r="I714">
            <v>8685156</v>
          </cell>
          <cell r="J714">
            <v>407805342</v>
          </cell>
          <cell r="K714">
            <v>46.954290976466055</v>
          </cell>
          <cell r="O714">
            <v>313750</v>
          </cell>
          <cell r="P714">
            <v>2</v>
          </cell>
        </row>
        <row r="715">
          <cell r="A715">
            <v>35446</v>
          </cell>
          <cell r="B715">
            <v>35452</v>
          </cell>
          <cell r="C715">
            <v>10000</v>
          </cell>
          <cell r="D715">
            <v>62.375</v>
          </cell>
          <cell r="E715">
            <v>623750</v>
          </cell>
          <cell r="F715">
            <v>350.00000000000006</v>
          </cell>
          <cell r="G715">
            <v>624100</v>
          </cell>
          <cell r="I715">
            <v>8695156</v>
          </cell>
          <cell r="J715">
            <v>408429442</v>
          </cell>
          <cell r="K715">
            <v>46.972066056089162</v>
          </cell>
          <cell r="O715">
            <v>623750</v>
          </cell>
          <cell r="P715">
            <v>2</v>
          </cell>
        </row>
        <row r="716">
          <cell r="A716">
            <v>35446</v>
          </cell>
          <cell r="B716">
            <v>35452</v>
          </cell>
          <cell r="C716">
            <v>5000</v>
          </cell>
          <cell r="D716">
            <v>62.5</v>
          </cell>
          <cell r="E716">
            <v>312500</v>
          </cell>
          <cell r="F716">
            <v>175.00000000000003</v>
          </cell>
          <cell r="G716">
            <v>312675</v>
          </cell>
          <cell r="I716">
            <v>8700156</v>
          </cell>
          <cell r="J716">
            <v>408742117</v>
          </cell>
          <cell r="K716">
            <v>46.981010110623302</v>
          </cell>
          <cell r="O716">
            <v>312500</v>
          </cell>
          <cell r="P716">
            <v>2</v>
          </cell>
        </row>
        <row r="717">
          <cell r="E717"/>
          <cell r="F717"/>
          <cell r="G717"/>
          <cell r="I717"/>
          <cell r="J717"/>
          <cell r="K717"/>
          <cell r="O717">
            <v>0</v>
          </cell>
          <cell r="P717">
            <v>2</v>
          </cell>
        </row>
        <row r="718">
          <cell r="E718"/>
          <cell r="F718"/>
          <cell r="G718"/>
          <cell r="I718"/>
          <cell r="J718"/>
          <cell r="K718"/>
          <cell r="O718">
            <v>0</v>
          </cell>
          <cell r="P718">
            <v>2</v>
          </cell>
        </row>
        <row r="719">
          <cell r="E719"/>
          <cell r="F719"/>
          <cell r="G719"/>
          <cell r="I719"/>
          <cell r="J719"/>
          <cell r="K719"/>
          <cell r="O719">
            <v>0</v>
          </cell>
          <cell r="P719">
            <v>2</v>
          </cell>
        </row>
        <row r="720">
          <cell r="E720"/>
          <cell r="F720"/>
          <cell r="G720"/>
          <cell r="I720"/>
          <cell r="J720"/>
          <cell r="K720"/>
          <cell r="O720">
            <v>0</v>
          </cell>
          <cell r="P720">
            <v>2</v>
          </cell>
        </row>
        <row r="721">
          <cell r="E721"/>
          <cell r="F721"/>
          <cell r="G721"/>
          <cell r="I721"/>
          <cell r="J721"/>
          <cell r="K721"/>
          <cell r="O721">
            <v>0</v>
          </cell>
          <cell r="P721">
            <v>2</v>
          </cell>
        </row>
        <row r="722">
          <cell r="E722"/>
          <cell r="F722"/>
          <cell r="G722"/>
          <cell r="I722"/>
          <cell r="J722"/>
          <cell r="K722"/>
          <cell r="O722">
            <v>0</v>
          </cell>
          <cell r="P722">
            <v>2</v>
          </cell>
        </row>
        <row r="723">
          <cell r="E723"/>
          <cell r="F723"/>
          <cell r="G723"/>
          <cell r="I723"/>
          <cell r="J723"/>
          <cell r="K723"/>
          <cell r="O723">
            <v>0</v>
          </cell>
          <cell r="P723">
            <v>2</v>
          </cell>
        </row>
        <row r="724">
          <cell r="E724"/>
          <cell r="F724"/>
          <cell r="G724"/>
          <cell r="I724"/>
          <cell r="J724"/>
          <cell r="K724"/>
          <cell r="O724">
            <v>0</v>
          </cell>
          <cell r="P724">
            <v>2</v>
          </cell>
        </row>
        <row r="725">
          <cell r="E725"/>
          <cell r="F725"/>
          <cell r="G725"/>
          <cell r="I725"/>
          <cell r="J725"/>
          <cell r="K725"/>
          <cell r="O725">
            <v>0</v>
          </cell>
          <cell r="P725">
            <v>2</v>
          </cell>
        </row>
        <row r="726">
          <cell r="E726"/>
          <cell r="F726"/>
          <cell r="G726"/>
          <cell r="I726"/>
          <cell r="J726"/>
          <cell r="K726"/>
          <cell r="O726">
            <v>0</v>
          </cell>
          <cell r="P726">
            <v>2</v>
          </cell>
        </row>
        <row r="727">
          <cell r="E727"/>
          <cell r="F727"/>
          <cell r="G727"/>
          <cell r="I727"/>
          <cell r="J727"/>
          <cell r="K727"/>
          <cell r="O727">
            <v>0</v>
          </cell>
          <cell r="P727">
            <v>2</v>
          </cell>
        </row>
        <row r="728">
          <cell r="E728"/>
          <cell r="F728"/>
          <cell r="G728"/>
          <cell r="I728"/>
          <cell r="J728"/>
          <cell r="K728"/>
          <cell r="O728">
            <v>0</v>
          </cell>
          <cell r="P728">
            <v>2</v>
          </cell>
        </row>
        <row r="729">
          <cell r="E729"/>
          <cell r="F729"/>
          <cell r="G729"/>
          <cell r="I729"/>
          <cell r="J729"/>
          <cell r="K729"/>
          <cell r="O729">
            <v>0</v>
          </cell>
          <cell r="P729">
            <v>2</v>
          </cell>
        </row>
        <row r="730">
          <cell r="E730"/>
          <cell r="F730"/>
          <cell r="G730"/>
          <cell r="I730"/>
          <cell r="J730"/>
          <cell r="K730"/>
          <cell r="O730">
            <v>0</v>
          </cell>
          <cell r="P730">
            <v>2</v>
          </cell>
        </row>
      </sheetData>
      <sheetData sheetId="1">
        <row r="2">
          <cell r="A2" t="str">
            <v>Position</v>
          </cell>
          <cell r="B2" t="str">
            <v>Trade</v>
          </cell>
          <cell r="C2" t="str">
            <v>Volume</v>
          </cell>
          <cell r="D2" t="str">
            <v>High</v>
          </cell>
          <cell r="E2" t="str">
            <v>Low</v>
          </cell>
          <cell r="F2" t="str">
            <v>Close</v>
          </cell>
          <cell r="G2" t="str">
            <v>Average</v>
          </cell>
          <cell r="H2" t="str">
            <v>ttlcost</v>
          </cell>
          <cell r="I2" t="str">
            <v>dwa_cost</v>
          </cell>
          <cell r="J2" t="str">
            <v>adj_avg</v>
          </cell>
          <cell r="K2" t="str">
            <v>adj_cost</v>
          </cell>
          <cell r="L2" t="str">
            <v>Threshold 1</v>
          </cell>
          <cell r="M2" t="str">
            <v>Threshold 2</v>
          </cell>
          <cell r="N2" t="str">
            <v>Threshold 3</v>
          </cell>
          <cell r="O2" t="str">
            <v>Threshold 4</v>
          </cell>
        </row>
        <row r="3">
          <cell r="B3">
            <v>34880</v>
          </cell>
          <cell r="C3">
            <v>607.70000000000005</v>
          </cell>
          <cell r="D3">
            <v>29.875</v>
          </cell>
          <cell r="E3">
            <v>29.5</v>
          </cell>
          <cell r="F3">
            <v>29.625</v>
          </cell>
          <cell r="G3">
            <v>29.625</v>
          </cell>
          <cell r="H3">
            <v>18003.112500000003</v>
          </cell>
          <cell r="I3">
            <v>430238.58921161824</v>
          </cell>
          <cell r="O3">
            <v>6</v>
          </cell>
        </row>
        <row r="4">
          <cell r="B4">
            <v>34883</v>
          </cell>
          <cell r="C4">
            <v>365.1</v>
          </cell>
          <cell r="D4">
            <v>29.75</v>
          </cell>
          <cell r="E4">
            <v>29.25</v>
          </cell>
          <cell r="F4">
            <v>29.5</v>
          </cell>
          <cell r="G4">
            <v>29.5</v>
          </cell>
          <cell r="H4">
            <v>10770.45</v>
          </cell>
          <cell r="I4">
            <v>428423.23651452281</v>
          </cell>
          <cell r="O4">
            <v>2</v>
          </cell>
        </row>
        <row r="5">
          <cell r="B5">
            <v>34885</v>
          </cell>
          <cell r="C5">
            <v>573.70000000000005</v>
          </cell>
          <cell r="D5">
            <v>29.8125</v>
          </cell>
          <cell r="E5">
            <v>29.25</v>
          </cell>
          <cell r="F5">
            <v>29.75</v>
          </cell>
          <cell r="G5">
            <v>29.75</v>
          </cell>
          <cell r="H5">
            <v>17067.575000000001</v>
          </cell>
          <cell r="I5">
            <v>432053.94190871366</v>
          </cell>
          <cell r="O5">
            <v>4</v>
          </cell>
        </row>
        <row r="6">
          <cell r="B6">
            <v>34886</v>
          </cell>
          <cell r="C6">
            <v>774.8</v>
          </cell>
          <cell r="D6">
            <v>31</v>
          </cell>
          <cell r="E6">
            <v>29.875</v>
          </cell>
          <cell r="F6">
            <v>33</v>
          </cell>
          <cell r="G6">
            <v>33</v>
          </cell>
          <cell r="H6">
            <v>25568.399999999998</v>
          </cell>
          <cell r="I6">
            <v>479253.11203319498</v>
          </cell>
          <cell r="L6">
            <v>33</v>
          </cell>
          <cell r="O6">
            <v>5</v>
          </cell>
        </row>
        <row r="7">
          <cell r="B7">
            <v>34887</v>
          </cell>
          <cell r="C7">
            <v>787.7</v>
          </cell>
          <cell r="D7">
            <v>31.625</v>
          </cell>
          <cell r="E7">
            <v>30.625</v>
          </cell>
          <cell r="F7">
            <v>31.5</v>
          </cell>
          <cell r="G7">
            <v>31.5</v>
          </cell>
          <cell r="H7">
            <v>24812.550000000003</v>
          </cell>
          <cell r="I7">
            <v>457468.87966804975</v>
          </cell>
          <cell r="L7">
            <v>33</v>
          </cell>
          <cell r="O7">
            <v>6</v>
          </cell>
        </row>
        <row r="8">
          <cell r="B8">
            <v>34890</v>
          </cell>
          <cell r="C8">
            <v>730.9</v>
          </cell>
          <cell r="D8">
            <v>31.875</v>
          </cell>
          <cell r="E8">
            <v>31.125</v>
          </cell>
          <cell r="F8">
            <v>31.75</v>
          </cell>
          <cell r="G8">
            <v>31.75</v>
          </cell>
          <cell r="H8">
            <v>23206.075000000001</v>
          </cell>
          <cell r="I8">
            <v>461099.58506224066</v>
          </cell>
          <cell r="L8">
            <v>33</v>
          </cell>
          <cell r="O8">
            <v>2</v>
          </cell>
        </row>
        <row r="9">
          <cell r="B9">
            <v>34891</v>
          </cell>
          <cell r="C9">
            <v>486.8</v>
          </cell>
          <cell r="D9">
            <v>31.75</v>
          </cell>
          <cell r="E9">
            <v>31.375</v>
          </cell>
          <cell r="F9">
            <v>31.75</v>
          </cell>
          <cell r="G9">
            <v>31.75</v>
          </cell>
          <cell r="H9">
            <v>15455.9</v>
          </cell>
          <cell r="I9">
            <v>461099.58506224066</v>
          </cell>
          <cell r="L9">
            <v>33</v>
          </cell>
          <cell r="O9">
            <v>3</v>
          </cell>
        </row>
        <row r="10">
          <cell r="B10">
            <v>34892</v>
          </cell>
          <cell r="C10">
            <v>4212.1000000000004</v>
          </cell>
          <cell r="D10">
            <v>33.25</v>
          </cell>
          <cell r="E10">
            <v>31.625</v>
          </cell>
          <cell r="F10">
            <v>33.25</v>
          </cell>
          <cell r="G10">
            <v>33.25</v>
          </cell>
          <cell r="H10">
            <v>140052.32500000001</v>
          </cell>
          <cell r="I10">
            <v>482883.81742738589</v>
          </cell>
          <cell r="L10">
            <v>33</v>
          </cell>
          <cell r="O10">
            <v>4</v>
          </cell>
        </row>
        <row r="11">
          <cell r="B11">
            <v>34893</v>
          </cell>
          <cell r="C11">
            <v>2696.4</v>
          </cell>
          <cell r="D11">
            <v>33.375</v>
          </cell>
          <cell r="E11">
            <v>32.125</v>
          </cell>
          <cell r="F11">
            <v>32.625</v>
          </cell>
          <cell r="G11">
            <v>32.625</v>
          </cell>
          <cell r="H11">
            <v>87970.05</v>
          </cell>
          <cell r="I11">
            <v>473807.0539419087</v>
          </cell>
          <cell r="L11">
            <v>33</v>
          </cell>
          <cell r="O11">
            <v>5</v>
          </cell>
        </row>
        <row r="12">
          <cell r="B12">
            <v>34894</v>
          </cell>
          <cell r="C12">
            <v>3383.9</v>
          </cell>
          <cell r="D12">
            <v>32.25</v>
          </cell>
          <cell r="E12">
            <v>30.125</v>
          </cell>
          <cell r="F12">
            <v>31.375</v>
          </cell>
          <cell r="G12">
            <v>31.375</v>
          </cell>
          <cell r="H12">
            <v>106169.8625</v>
          </cell>
          <cell r="I12">
            <v>455653.52697095432</v>
          </cell>
          <cell r="L12">
            <v>33</v>
          </cell>
          <cell r="O12">
            <v>6</v>
          </cell>
        </row>
        <row r="13">
          <cell r="B13">
            <v>34897</v>
          </cell>
          <cell r="C13">
            <v>2484.1</v>
          </cell>
          <cell r="D13">
            <v>31.25</v>
          </cell>
          <cell r="E13">
            <v>30</v>
          </cell>
          <cell r="F13">
            <v>30.625</v>
          </cell>
          <cell r="G13">
            <v>30.625</v>
          </cell>
          <cell r="H13">
            <v>76075.5625</v>
          </cell>
          <cell r="I13">
            <v>444761.41078838171</v>
          </cell>
          <cell r="L13">
            <v>33</v>
          </cell>
          <cell r="O13">
            <v>2</v>
          </cell>
        </row>
        <row r="14">
          <cell r="B14">
            <v>34898</v>
          </cell>
          <cell r="C14">
            <v>4199.7</v>
          </cell>
          <cell r="D14">
            <v>30.5</v>
          </cell>
          <cell r="E14">
            <v>29.75</v>
          </cell>
          <cell r="F14">
            <v>30.25</v>
          </cell>
          <cell r="G14">
            <v>30.25</v>
          </cell>
          <cell r="H14">
            <v>127040.92499999999</v>
          </cell>
          <cell r="I14">
            <v>439315.35269709543</v>
          </cell>
          <cell r="L14">
            <v>33</v>
          </cell>
          <cell r="O14">
            <v>3</v>
          </cell>
        </row>
        <row r="15">
          <cell r="B15">
            <v>34899</v>
          </cell>
          <cell r="C15">
            <v>2911.7</v>
          </cell>
          <cell r="D15">
            <v>30.125</v>
          </cell>
          <cell r="E15">
            <v>29.375</v>
          </cell>
          <cell r="F15">
            <v>29.875</v>
          </cell>
          <cell r="G15">
            <v>29.875</v>
          </cell>
          <cell r="H15">
            <v>86987.037499999991</v>
          </cell>
          <cell r="I15">
            <v>433869.29460580909</v>
          </cell>
          <cell r="L15">
            <v>33</v>
          </cell>
          <cell r="O15">
            <v>4</v>
          </cell>
        </row>
        <row r="16">
          <cell r="B16">
            <v>34900</v>
          </cell>
          <cell r="C16">
            <v>3092.4</v>
          </cell>
          <cell r="D16">
            <v>30.5</v>
          </cell>
          <cell r="E16">
            <v>29.25</v>
          </cell>
          <cell r="F16">
            <v>30.5</v>
          </cell>
          <cell r="G16">
            <v>30.5</v>
          </cell>
          <cell r="H16">
            <v>94318.2</v>
          </cell>
          <cell r="I16">
            <v>442946.05809128628</v>
          </cell>
          <cell r="L16">
            <v>33</v>
          </cell>
          <cell r="O16">
            <v>5</v>
          </cell>
        </row>
        <row r="17">
          <cell r="B17">
            <v>34901</v>
          </cell>
          <cell r="C17">
            <v>2743.4</v>
          </cell>
          <cell r="D17">
            <v>30.875</v>
          </cell>
          <cell r="E17">
            <v>30</v>
          </cell>
          <cell r="F17">
            <v>30.5</v>
          </cell>
          <cell r="G17">
            <v>30.5</v>
          </cell>
          <cell r="H17">
            <v>83673.7</v>
          </cell>
          <cell r="I17">
            <v>442946.05809128628</v>
          </cell>
          <cell r="L17">
            <v>33</v>
          </cell>
          <cell r="O17">
            <v>6</v>
          </cell>
        </row>
        <row r="18">
          <cell r="B18">
            <v>34904</v>
          </cell>
          <cell r="C18">
            <v>2464.5</v>
          </cell>
          <cell r="D18">
            <v>30.5</v>
          </cell>
          <cell r="E18">
            <v>29.625</v>
          </cell>
          <cell r="F18">
            <v>30</v>
          </cell>
          <cell r="G18">
            <v>30</v>
          </cell>
          <cell r="H18">
            <v>73935</v>
          </cell>
          <cell r="I18">
            <v>435684.64730290452</v>
          </cell>
          <cell r="L18">
            <v>33</v>
          </cell>
          <cell r="O18">
            <v>2</v>
          </cell>
        </row>
        <row r="19">
          <cell r="B19">
            <v>34905</v>
          </cell>
          <cell r="C19">
            <v>2786.8</v>
          </cell>
          <cell r="D19">
            <v>30.5</v>
          </cell>
          <cell r="E19">
            <v>29.75</v>
          </cell>
          <cell r="F19">
            <v>30.5</v>
          </cell>
          <cell r="G19">
            <v>30.5</v>
          </cell>
          <cell r="H19">
            <v>84997.400000000009</v>
          </cell>
          <cell r="I19">
            <v>442946.05809128628</v>
          </cell>
          <cell r="L19">
            <v>33</v>
          </cell>
          <cell r="O19">
            <v>3</v>
          </cell>
        </row>
        <row r="20">
          <cell r="B20">
            <v>34906</v>
          </cell>
          <cell r="C20">
            <v>2553.1</v>
          </cell>
          <cell r="D20">
            <v>30.75</v>
          </cell>
          <cell r="E20">
            <v>30</v>
          </cell>
          <cell r="F20">
            <v>30</v>
          </cell>
          <cell r="G20">
            <v>30</v>
          </cell>
          <cell r="H20">
            <v>76593</v>
          </cell>
          <cell r="I20">
            <v>435684.64730290452</v>
          </cell>
          <cell r="L20">
            <v>33</v>
          </cell>
          <cell r="O20">
            <v>4</v>
          </cell>
        </row>
        <row r="21">
          <cell r="B21">
            <v>34907</v>
          </cell>
          <cell r="C21">
            <v>1167.4000000000001</v>
          </cell>
          <cell r="D21">
            <v>30.5</v>
          </cell>
          <cell r="E21">
            <v>30</v>
          </cell>
          <cell r="F21">
            <v>30.375</v>
          </cell>
          <cell r="G21">
            <v>30.375</v>
          </cell>
          <cell r="H21">
            <v>35459.775000000001</v>
          </cell>
          <cell r="I21">
            <v>441130.70539419085</v>
          </cell>
          <cell r="L21">
            <v>33</v>
          </cell>
          <cell r="O21">
            <v>5</v>
          </cell>
        </row>
        <row r="22">
          <cell r="B22">
            <v>34908</v>
          </cell>
          <cell r="C22">
            <v>3777.1</v>
          </cell>
          <cell r="D22">
            <v>31.875</v>
          </cell>
          <cell r="E22">
            <v>30.875</v>
          </cell>
          <cell r="F22">
            <v>31.25</v>
          </cell>
          <cell r="G22">
            <v>31.25</v>
          </cell>
          <cell r="H22">
            <v>118034.375</v>
          </cell>
          <cell r="I22">
            <v>453838.17427385889</v>
          </cell>
          <cell r="L22">
            <v>33</v>
          </cell>
          <cell r="O22">
            <v>6</v>
          </cell>
        </row>
        <row r="23">
          <cell r="B23">
            <v>34911</v>
          </cell>
          <cell r="C23">
            <v>1468</v>
          </cell>
          <cell r="D23">
            <v>31.75</v>
          </cell>
          <cell r="E23">
            <v>31.25</v>
          </cell>
          <cell r="F23">
            <v>31.25</v>
          </cell>
          <cell r="G23">
            <v>31.25</v>
          </cell>
          <cell r="H23">
            <v>45875</v>
          </cell>
          <cell r="I23">
            <v>453838.17427385889</v>
          </cell>
          <cell r="L23">
            <v>33</v>
          </cell>
          <cell r="O23">
            <v>2</v>
          </cell>
        </row>
        <row r="24">
          <cell r="B24">
            <v>34912</v>
          </cell>
          <cell r="C24">
            <v>2947.4</v>
          </cell>
          <cell r="D24">
            <v>31.25</v>
          </cell>
          <cell r="E24">
            <v>30.125</v>
          </cell>
          <cell r="F24">
            <v>30.25</v>
          </cell>
          <cell r="G24">
            <v>30.25</v>
          </cell>
          <cell r="H24">
            <v>89158.85</v>
          </cell>
          <cell r="I24">
            <v>439315.35269709543</v>
          </cell>
          <cell r="L24">
            <v>33</v>
          </cell>
          <cell r="O24">
            <v>3</v>
          </cell>
        </row>
        <row r="25">
          <cell r="B25">
            <v>34913</v>
          </cell>
          <cell r="C25">
            <v>2358.6</v>
          </cell>
          <cell r="D25">
            <v>31.25</v>
          </cell>
          <cell r="E25">
            <v>30.375</v>
          </cell>
          <cell r="F25">
            <v>30.625</v>
          </cell>
          <cell r="G25">
            <v>30.625</v>
          </cell>
          <cell r="H25">
            <v>72232.125</v>
          </cell>
          <cell r="I25">
            <v>444761.41078838171</v>
          </cell>
          <cell r="L25">
            <v>33</v>
          </cell>
          <cell r="O25">
            <v>4</v>
          </cell>
        </row>
        <row r="26">
          <cell r="B26">
            <v>34914</v>
          </cell>
          <cell r="C26">
            <v>1054.0999999999999</v>
          </cell>
          <cell r="D26">
            <v>30.5</v>
          </cell>
          <cell r="E26">
            <v>30.125</v>
          </cell>
          <cell r="F26">
            <v>30.25</v>
          </cell>
          <cell r="G26">
            <v>30.25</v>
          </cell>
          <cell r="H26">
            <v>31886.524999999998</v>
          </cell>
          <cell r="I26">
            <v>439315.35269709543</v>
          </cell>
          <cell r="L26">
            <v>33</v>
          </cell>
          <cell r="O26">
            <v>5</v>
          </cell>
        </row>
        <row r="27">
          <cell r="B27">
            <v>34915</v>
          </cell>
          <cell r="C27">
            <v>1105.7</v>
          </cell>
          <cell r="D27">
            <v>30.875</v>
          </cell>
          <cell r="E27">
            <v>30.375</v>
          </cell>
          <cell r="F27">
            <v>30.625</v>
          </cell>
          <cell r="G27">
            <v>30.625</v>
          </cell>
          <cell r="H27">
            <v>33862.0625</v>
          </cell>
          <cell r="I27">
            <v>444761.41078838171</v>
          </cell>
          <cell r="L27">
            <v>33</v>
          </cell>
          <cell r="O27">
            <v>6</v>
          </cell>
        </row>
        <row r="28">
          <cell r="B28">
            <v>34918</v>
          </cell>
          <cell r="C28">
            <v>891.7</v>
          </cell>
          <cell r="D28">
            <v>31.375</v>
          </cell>
          <cell r="E28">
            <v>30.625</v>
          </cell>
          <cell r="F28">
            <v>31</v>
          </cell>
          <cell r="G28">
            <v>31</v>
          </cell>
          <cell r="H28">
            <v>27642.7</v>
          </cell>
          <cell r="I28">
            <v>450207.46887966804</v>
          </cell>
          <cell r="L28">
            <v>33</v>
          </cell>
          <cell r="O28">
            <v>2</v>
          </cell>
        </row>
        <row r="29">
          <cell r="B29">
            <v>34919</v>
          </cell>
          <cell r="C29">
            <v>1334.9</v>
          </cell>
          <cell r="D29">
            <v>31.5</v>
          </cell>
          <cell r="E29">
            <v>31</v>
          </cell>
          <cell r="F29">
            <v>31.375</v>
          </cell>
          <cell r="G29">
            <v>31.375</v>
          </cell>
          <cell r="H29">
            <v>41882.487500000003</v>
          </cell>
          <cell r="I29">
            <v>455653.52697095432</v>
          </cell>
          <cell r="L29">
            <v>33</v>
          </cell>
          <cell r="O29">
            <v>3</v>
          </cell>
        </row>
        <row r="30">
          <cell r="B30">
            <v>34920</v>
          </cell>
          <cell r="C30">
            <v>1049.9000000000001</v>
          </cell>
          <cell r="D30">
            <v>31.5</v>
          </cell>
          <cell r="E30">
            <v>30</v>
          </cell>
          <cell r="F30">
            <v>30</v>
          </cell>
          <cell r="G30">
            <v>30</v>
          </cell>
          <cell r="H30">
            <v>31497.000000000004</v>
          </cell>
          <cell r="I30">
            <v>435684.64730290452</v>
          </cell>
          <cell r="L30">
            <v>33</v>
          </cell>
          <cell r="O30">
            <v>4</v>
          </cell>
        </row>
        <row r="31">
          <cell r="B31">
            <v>34921</v>
          </cell>
          <cell r="C31">
            <v>1446.3</v>
          </cell>
          <cell r="D31">
            <v>30.625</v>
          </cell>
          <cell r="E31">
            <v>29.875</v>
          </cell>
          <cell r="F31">
            <v>29.875</v>
          </cell>
          <cell r="G31">
            <v>29.875</v>
          </cell>
          <cell r="H31">
            <v>43208.212500000001</v>
          </cell>
          <cell r="I31">
            <v>433869.29460580909</v>
          </cell>
          <cell r="L31">
            <v>33</v>
          </cell>
          <cell r="O31">
            <v>5</v>
          </cell>
        </row>
        <row r="32">
          <cell r="B32">
            <v>34922</v>
          </cell>
          <cell r="C32">
            <v>859</v>
          </cell>
          <cell r="D32">
            <v>30.375</v>
          </cell>
          <cell r="E32">
            <v>30</v>
          </cell>
          <cell r="F32">
            <v>30.125</v>
          </cell>
          <cell r="G32">
            <v>30.125</v>
          </cell>
          <cell r="H32">
            <v>25877.375</v>
          </cell>
          <cell r="I32">
            <v>437500</v>
          </cell>
          <cell r="L32">
            <v>33</v>
          </cell>
          <cell r="O32">
            <v>6</v>
          </cell>
        </row>
        <row r="33">
          <cell r="B33">
            <v>34925</v>
          </cell>
          <cell r="C33">
            <v>939.5</v>
          </cell>
          <cell r="D33">
            <v>31.375</v>
          </cell>
          <cell r="E33">
            <v>30.75</v>
          </cell>
          <cell r="F33">
            <v>30.875</v>
          </cell>
          <cell r="G33">
            <v>30.875</v>
          </cell>
          <cell r="H33">
            <v>29007.0625</v>
          </cell>
          <cell r="I33">
            <v>448392.11618257262</v>
          </cell>
          <cell r="L33">
            <v>33</v>
          </cell>
          <cell r="O33">
            <v>2</v>
          </cell>
        </row>
        <row r="34">
          <cell r="B34">
            <v>34926</v>
          </cell>
          <cell r="C34">
            <v>572.20000000000005</v>
          </cell>
          <cell r="D34">
            <v>31</v>
          </cell>
          <cell r="E34">
            <v>30.625</v>
          </cell>
          <cell r="F34">
            <v>30.625</v>
          </cell>
          <cell r="G34">
            <v>30.625</v>
          </cell>
          <cell r="H34">
            <v>17523.625</v>
          </cell>
          <cell r="I34">
            <v>444761.41078838171</v>
          </cell>
          <cell r="L34">
            <v>33</v>
          </cell>
          <cell r="O34">
            <v>3</v>
          </cell>
        </row>
        <row r="35">
          <cell r="B35">
            <v>34927</v>
          </cell>
          <cell r="C35">
            <v>804.7</v>
          </cell>
          <cell r="D35">
            <v>31.25</v>
          </cell>
          <cell r="E35">
            <v>30.625</v>
          </cell>
          <cell r="F35">
            <v>30.875</v>
          </cell>
          <cell r="G35">
            <v>30.875</v>
          </cell>
          <cell r="H35">
            <v>24845.112500000003</v>
          </cell>
          <cell r="I35">
            <v>448392.11618257262</v>
          </cell>
          <cell r="L35">
            <v>33</v>
          </cell>
          <cell r="O35">
            <v>4</v>
          </cell>
        </row>
        <row r="36">
          <cell r="B36">
            <v>34928</v>
          </cell>
          <cell r="C36">
            <v>1290</v>
          </cell>
          <cell r="D36">
            <v>30.75</v>
          </cell>
          <cell r="E36">
            <v>30.25</v>
          </cell>
          <cell r="F36">
            <v>30.625</v>
          </cell>
          <cell r="G36">
            <v>30.625</v>
          </cell>
          <cell r="H36">
            <v>39506.25</v>
          </cell>
          <cell r="I36">
            <v>444761.41078838171</v>
          </cell>
          <cell r="L36">
            <v>33</v>
          </cell>
          <cell r="O36">
            <v>5</v>
          </cell>
        </row>
        <row r="37">
          <cell r="B37">
            <v>34929</v>
          </cell>
          <cell r="C37">
            <v>1173.2</v>
          </cell>
          <cell r="D37">
            <v>31.5</v>
          </cell>
          <cell r="E37">
            <v>31</v>
          </cell>
          <cell r="F37">
            <v>31.5</v>
          </cell>
          <cell r="G37">
            <v>31.5</v>
          </cell>
          <cell r="H37">
            <v>36955.800000000003</v>
          </cell>
          <cell r="I37">
            <v>457468.87966804975</v>
          </cell>
          <cell r="L37">
            <v>33</v>
          </cell>
          <cell r="O37">
            <v>6</v>
          </cell>
        </row>
        <row r="38">
          <cell r="B38">
            <v>34932</v>
          </cell>
          <cell r="C38">
            <v>1058.7</v>
          </cell>
          <cell r="D38">
            <v>31.875</v>
          </cell>
          <cell r="E38">
            <v>31.5</v>
          </cell>
          <cell r="F38">
            <v>31.5</v>
          </cell>
          <cell r="G38">
            <v>31.5</v>
          </cell>
          <cell r="H38">
            <v>33349.050000000003</v>
          </cell>
          <cell r="I38">
            <v>457468.87966804975</v>
          </cell>
          <cell r="L38">
            <v>33</v>
          </cell>
          <cell r="O38">
            <v>2</v>
          </cell>
        </row>
        <row r="39">
          <cell r="B39">
            <v>34933</v>
          </cell>
          <cell r="C39">
            <v>788.1</v>
          </cell>
          <cell r="D39">
            <v>32.25</v>
          </cell>
          <cell r="E39">
            <v>31.5</v>
          </cell>
          <cell r="F39">
            <v>32.125</v>
          </cell>
          <cell r="G39">
            <v>32.125</v>
          </cell>
          <cell r="H39">
            <v>25317.712500000001</v>
          </cell>
          <cell r="I39">
            <v>466545.64315352694</v>
          </cell>
          <cell r="L39">
            <v>33</v>
          </cell>
          <cell r="O39">
            <v>3</v>
          </cell>
        </row>
        <row r="40">
          <cell r="B40">
            <v>34934</v>
          </cell>
          <cell r="C40">
            <v>1006.2</v>
          </cell>
          <cell r="D40">
            <v>32</v>
          </cell>
          <cell r="E40">
            <v>31.75</v>
          </cell>
          <cell r="F40">
            <v>31.875</v>
          </cell>
          <cell r="G40">
            <v>31.875</v>
          </cell>
          <cell r="H40">
            <v>32072.625</v>
          </cell>
          <cell r="I40">
            <v>462914.93775933608</v>
          </cell>
          <cell r="L40">
            <v>33</v>
          </cell>
          <cell r="O40">
            <v>4</v>
          </cell>
        </row>
        <row r="41">
          <cell r="B41">
            <v>34935</v>
          </cell>
          <cell r="C41">
            <v>493.1</v>
          </cell>
          <cell r="D41">
            <v>31.875</v>
          </cell>
          <cell r="E41">
            <v>31.625</v>
          </cell>
          <cell r="F41">
            <v>31.75</v>
          </cell>
          <cell r="G41">
            <v>31.75</v>
          </cell>
          <cell r="H41">
            <v>15655.925000000001</v>
          </cell>
          <cell r="I41">
            <v>461099.58506224066</v>
          </cell>
          <cell r="L41">
            <v>33</v>
          </cell>
        </row>
        <row r="42">
          <cell r="B42">
            <v>34936</v>
          </cell>
          <cell r="C42">
            <v>762.1</v>
          </cell>
          <cell r="D42">
            <v>32.625</v>
          </cell>
          <cell r="E42">
            <v>31.875</v>
          </cell>
          <cell r="F42">
            <v>32.625</v>
          </cell>
          <cell r="G42">
            <v>32.625</v>
          </cell>
          <cell r="H42">
            <v>24863.512500000001</v>
          </cell>
          <cell r="I42">
            <v>473807.0539419087</v>
          </cell>
          <cell r="L42">
            <v>33</v>
          </cell>
        </row>
        <row r="43">
          <cell r="B43">
            <v>34939</v>
          </cell>
          <cell r="C43">
            <v>779.1</v>
          </cell>
          <cell r="D43">
            <v>33.75</v>
          </cell>
          <cell r="E43">
            <v>32.75</v>
          </cell>
          <cell r="F43">
            <v>33.75</v>
          </cell>
          <cell r="G43">
            <v>33.75</v>
          </cell>
          <cell r="H43">
            <v>26294.625</v>
          </cell>
          <cell r="I43">
            <v>490145.22821576759</v>
          </cell>
          <cell r="L43">
            <v>33</v>
          </cell>
        </row>
        <row r="44">
          <cell r="B44">
            <v>34940</v>
          </cell>
          <cell r="C44">
            <v>1167.8</v>
          </cell>
          <cell r="D44">
            <v>33.875</v>
          </cell>
          <cell r="E44">
            <v>33.25</v>
          </cell>
          <cell r="F44">
            <v>33.75</v>
          </cell>
          <cell r="G44">
            <v>33.75</v>
          </cell>
          <cell r="H44">
            <v>39413.25</v>
          </cell>
          <cell r="I44">
            <v>490145.22821576759</v>
          </cell>
          <cell r="L44">
            <v>33</v>
          </cell>
        </row>
        <row r="45">
          <cell r="B45">
            <v>34941</v>
          </cell>
          <cell r="C45">
            <v>1541.6</v>
          </cell>
          <cell r="D45">
            <v>34.5</v>
          </cell>
          <cell r="E45">
            <v>33.875</v>
          </cell>
          <cell r="F45">
            <v>34.25</v>
          </cell>
          <cell r="G45">
            <v>34.25</v>
          </cell>
          <cell r="H45">
            <v>52799.799999999996</v>
          </cell>
          <cell r="I45">
            <v>497406.63900414936</v>
          </cell>
          <cell r="L45">
            <v>33</v>
          </cell>
        </row>
        <row r="46">
          <cell r="B46">
            <v>34942</v>
          </cell>
          <cell r="C46">
            <v>1189.7</v>
          </cell>
          <cell r="D46">
            <v>34.25</v>
          </cell>
          <cell r="E46">
            <v>33.75</v>
          </cell>
          <cell r="F46">
            <v>33.875</v>
          </cell>
          <cell r="G46">
            <v>33.875</v>
          </cell>
          <cell r="H46">
            <v>40301.087500000001</v>
          </cell>
          <cell r="I46">
            <v>491960.58091286302</v>
          </cell>
          <cell r="L46">
            <v>33</v>
          </cell>
        </row>
        <row r="47">
          <cell r="B47">
            <v>34943</v>
          </cell>
          <cell r="C47">
            <v>1241.3</v>
          </cell>
          <cell r="D47">
            <v>35.125</v>
          </cell>
          <cell r="E47">
            <v>33.625</v>
          </cell>
          <cell r="F47">
            <v>34.875</v>
          </cell>
          <cell r="G47">
            <v>34.875</v>
          </cell>
          <cell r="H47">
            <v>43290.337500000001</v>
          </cell>
          <cell r="I47">
            <v>506483.40248962655</v>
          </cell>
          <cell r="L47">
            <v>33</v>
          </cell>
        </row>
        <row r="48">
          <cell r="B48">
            <v>34947</v>
          </cell>
          <cell r="C48">
            <v>1381.9</v>
          </cell>
          <cell r="D48">
            <v>34.625</v>
          </cell>
          <cell r="E48">
            <v>33.25</v>
          </cell>
          <cell r="F48">
            <v>33.375</v>
          </cell>
          <cell r="G48">
            <v>33.375</v>
          </cell>
          <cell r="H48">
            <v>46120.912500000006</v>
          </cell>
          <cell r="I48">
            <v>484699.17012448132</v>
          </cell>
          <cell r="M48">
            <v>34</v>
          </cell>
        </row>
        <row r="49">
          <cell r="B49">
            <v>34948</v>
          </cell>
          <cell r="C49">
            <v>1674.8</v>
          </cell>
          <cell r="D49">
            <v>34.5</v>
          </cell>
          <cell r="E49">
            <v>33.625</v>
          </cell>
          <cell r="F49">
            <v>33.875</v>
          </cell>
          <cell r="G49">
            <v>33.875</v>
          </cell>
          <cell r="H49">
            <v>56733.85</v>
          </cell>
          <cell r="I49">
            <v>491960.58091286302</v>
          </cell>
          <cell r="M49">
            <v>34</v>
          </cell>
        </row>
        <row r="50">
          <cell r="B50">
            <v>34949</v>
          </cell>
          <cell r="C50">
            <v>678.4</v>
          </cell>
          <cell r="D50">
            <v>34.125</v>
          </cell>
          <cell r="E50">
            <v>33.625</v>
          </cell>
          <cell r="F50">
            <v>33.625</v>
          </cell>
          <cell r="G50">
            <v>33.625</v>
          </cell>
          <cell r="H50">
            <v>22811.200000000001</v>
          </cell>
          <cell r="I50">
            <v>488329.87551867217</v>
          </cell>
          <cell r="M50">
            <v>34</v>
          </cell>
        </row>
        <row r="51">
          <cell r="B51">
            <v>34950</v>
          </cell>
          <cell r="C51">
            <v>574</v>
          </cell>
          <cell r="D51">
            <v>33.875</v>
          </cell>
          <cell r="E51">
            <v>33.625</v>
          </cell>
          <cell r="F51">
            <v>33.875</v>
          </cell>
          <cell r="G51">
            <v>33.875</v>
          </cell>
          <cell r="H51">
            <v>19444.25</v>
          </cell>
          <cell r="I51">
            <v>491960.58091286302</v>
          </cell>
          <cell r="M51">
            <v>34</v>
          </cell>
        </row>
        <row r="52">
          <cell r="B52">
            <v>34953</v>
          </cell>
          <cell r="C52">
            <v>481.3</v>
          </cell>
          <cell r="D52">
            <v>33.875</v>
          </cell>
          <cell r="E52">
            <v>33.625</v>
          </cell>
          <cell r="F52">
            <v>33.75</v>
          </cell>
          <cell r="G52">
            <v>33.75</v>
          </cell>
          <cell r="H52">
            <v>16243.875</v>
          </cell>
          <cell r="I52">
            <v>490145.22821576759</v>
          </cell>
          <cell r="M52">
            <v>34</v>
          </cell>
        </row>
        <row r="53">
          <cell r="B53">
            <v>34954</v>
          </cell>
          <cell r="C53">
            <v>1755</v>
          </cell>
          <cell r="D53">
            <v>33.75</v>
          </cell>
          <cell r="E53">
            <v>33.25</v>
          </cell>
          <cell r="F53">
            <v>33.625</v>
          </cell>
          <cell r="G53">
            <v>33.625</v>
          </cell>
          <cell r="H53">
            <v>59011.875</v>
          </cell>
          <cell r="I53">
            <v>488329.87551867217</v>
          </cell>
          <cell r="M53">
            <v>34</v>
          </cell>
        </row>
        <row r="54">
          <cell r="B54">
            <v>34955</v>
          </cell>
          <cell r="C54">
            <v>1927.2</v>
          </cell>
          <cell r="D54">
            <v>35.5</v>
          </cell>
          <cell r="E54">
            <v>33.5</v>
          </cell>
          <cell r="F54">
            <v>35.5</v>
          </cell>
          <cell r="G54">
            <v>35.5</v>
          </cell>
          <cell r="H54">
            <v>68415.600000000006</v>
          </cell>
          <cell r="I54">
            <v>515560.16597510368</v>
          </cell>
          <cell r="M54">
            <v>34</v>
          </cell>
        </row>
        <row r="55">
          <cell r="B55">
            <v>34956</v>
          </cell>
          <cell r="C55">
            <v>778.6</v>
          </cell>
          <cell r="D55">
            <v>36</v>
          </cell>
          <cell r="E55">
            <v>35.125</v>
          </cell>
          <cell r="F55">
            <v>35.625</v>
          </cell>
          <cell r="G55">
            <v>35.625</v>
          </cell>
          <cell r="H55">
            <v>27737.625</v>
          </cell>
          <cell r="I55">
            <v>517375.51867219916</v>
          </cell>
          <cell r="M55">
            <v>34</v>
          </cell>
        </row>
        <row r="56">
          <cell r="B56">
            <v>34957</v>
          </cell>
          <cell r="C56">
            <v>1621.2</v>
          </cell>
          <cell r="D56">
            <v>37.25</v>
          </cell>
          <cell r="E56">
            <v>35.875</v>
          </cell>
          <cell r="F56">
            <v>36.125</v>
          </cell>
          <cell r="G56">
            <v>36.125</v>
          </cell>
          <cell r="H56">
            <v>58565.85</v>
          </cell>
          <cell r="I56">
            <v>524636.92946058093</v>
          </cell>
          <cell r="M56">
            <v>34</v>
          </cell>
        </row>
        <row r="57">
          <cell r="B57">
            <v>34960</v>
          </cell>
          <cell r="C57">
            <v>829.1</v>
          </cell>
          <cell r="D57">
            <v>35.625</v>
          </cell>
          <cell r="E57">
            <v>35.125</v>
          </cell>
          <cell r="F57">
            <v>35.25</v>
          </cell>
          <cell r="G57">
            <v>35.25</v>
          </cell>
          <cell r="H57">
            <v>29225.775000000001</v>
          </cell>
          <cell r="I57">
            <v>511929.46058091283</v>
          </cell>
          <cell r="M57">
            <v>34</v>
          </cell>
        </row>
        <row r="58">
          <cell r="B58">
            <v>34961</v>
          </cell>
          <cell r="C58">
            <v>941</v>
          </cell>
          <cell r="D58">
            <v>35.375</v>
          </cell>
          <cell r="E58">
            <v>34.25</v>
          </cell>
          <cell r="F58">
            <v>35.125</v>
          </cell>
          <cell r="G58">
            <v>35.125</v>
          </cell>
          <cell r="H58">
            <v>33052.625</v>
          </cell>
          <cell r="I58">
            <v>510114.1078838174</v>
          </cell>
          <cell r="M58">
            <v>34</v>
          </cell>
        </row>
        <row r="59">
          <cell r="B59">
            <v>34962</v>
          </cell>
          <cell r="C59">
            <v>435.4</v>
          </cell>
          <cell r="D59">
            <v>35.375</v>
          </cell>
          <cell r="E59">
            <v>34.875</v>
          </cell>
          <cell r="F59">
            <v>35</v>
          </cell>
          <cell r="G59">
            <v>35</v>
          </cell>
          <cell r="H59">
            <v>15239</v>
          </cell>
          <cell r="I59">
            <v>508298.75518672197</v>
          </cell>
          <cell r="M59">
            <v>34</v>
          </cell>
        </row>
        <row r="60">
          <cell r="B60">
            <v>34963</v>
          </cell>
          <cell r="C60">
            <v>1366.8</v>
          </cell>
          <cell r="D60">
            <v>35</v>
          </cell>
          <cell r="E60">
            <v>34</v>
          </cell>
          <cell r="F60">
            <v>34</v>
          </cell>
          <cell r="G60">
            <v>34</v>
          </cell>
          <cell r="H60">
            <v>46471.199999999997</v>
          </cell>
          <cell r="I60">
            <v>493775.93360995851</v>
          </cell>
          <cell r="M60">
            <v>34</v>
          </cell>
        </row>
        <row r="61">
          <cell r="B61">
            <v>34964</v>
          </cell>
          <cell r="C61">
            <v>1779.8</v>
          </cell>
          <cell r="D61">
            <v>34.5</v>
          </cell>
          <cell r="E61">
            <v>33.25</v>
          </cell>
          <cell r="F61">
            <v>34.125</v>
          </cell>
          <cell r="G61">
            <v>34.125</v>
          </cell>
          <cell r="H61">
            <v>60735.674999999996</v>
          </cell>
          <cell r="I61">
            <v>495591.28630705393</v>
          </cell>
          <cell r="M61">
            <v>34</v>
          </cell>
        </row>
        <row r="62">
          <cell r="B62">
            <v>34967</v>
          </cell>
          <cell r="C62">
            <v>910.2</v>
          </cell>
          <cell r="D62">
            <v>35</v>
          </cell>
          <cell r="E62">
            <v>34</v>
          </cell>
          <cell r="F62">
            <v>34.875</v>
          </cell>
          <cell r="G62">
            <v>34.875</v>
          </cell>
          <cell r="H62">
            <v>31743.225000000002</v>
          </cell>
          <cell r="I62">
            <v>506483.40248962655</v>
          </cell>
          <cell r="M62">
            <v>34</v>
          </cell>
        </row>
        <row r="63">
          <cell r="B63">
            <v>34968</v>
          </cell>
          <cell r="C63">
            <v>990</v>
          </cell>
          <cell r="D63">
            <v>35.125</v>
          </cell>
          <cell r="E63">
            <v>34.25</v>
          </cell>
          <cell r="F63">
            <v>34.25</v>
          </cell>
          <cell r="G63">
            <v>34.25</v>
          </cell>
          <cell r="H63">
            <v>33907.5</v>
          </cell>
          <cell r="I63">
            <v>497406.63900414936</v>
          </cell>
          <cell r="M63">
            <v>34</v>
          </cell>
        </row>
        <row r="64">
          <cell r="B64">
            <v>34969</v>
          </cell>
          <cell r="C64">
            <v>1987.3</v>
          </cell>
          <cell r="D64">
            <v>34.875</v>
          </cell>
          <cell r="E64">
            <v>34.25</v>
          </cell>
          <cell r="F64">
            <v>34.25</v>
          </cell>
          <cell r="G64">
            <v>34.25</v>
          </cell>
          <cell r="H64">
            <v>68065.024999999994</v>
          </cell>
          <cell r="I64">
            <v>497406.63900414936</v>
          </cell>
          <cell r="M64">
            <v>34</v>
          </cell>
        </row>
        <row r="65">
          <cell r="B65">
            <v>34970</v>
          </cell>
          <cell r="C65">
            <v>1680.8</v>
          </cell>
          <cell r="D65">
            <v>35.75</v>
          </cell>
          <cell r="E65">
            <v>34.625</v>
          </cell>
          <cell r="F65">
            <v>35.625</v>
          </cell>
          <cell r="G65">
            <v>35.625</v>
          </cell>
          <cell r="H65">
            <v>59878.5</v>
          </cell>
          <cell r="I65">
            <v>517375.51867219916</v>
          </cell>
          <cell r="M65">
            <v>34</v>
          </cell>
        </row>
        <row r="66">
          <cell r="B66">
            <v>34971</v>
          </cell>
          <cell r="C66">
            <v>968</v>
          </cell>
          <cell r="D66">
            <v>35.875</v>
          </cell>
          <cell r="E66">
            <v>35.375</v>
          </cell>
          <cell r="F66">
            <v>35.375</v>
          </cell>
          <cell r="G66">
            <v>35.375</v>
          </cell>
          <cell r="H66">
            <v>34243</v>
          </cell>
          <cell r="I66">
            <v>513744.81327800825</v>
          </cell>
          <cell r="M66">
            <v>34</v>
          </cell>
        </row>
        <row r="67">
          <cell r="B67">
            <v>34974</v>
          </cell>
          <cell r="C67">
            <v>802.3</v>
          </cell>
          <cell r="D67">
            <v>35.4375</v>
          </cell>
          <cell r="E67">
            <v>34.75</v>
          </cell>
          <cell r="F67">
            <v>34.75</v>
          </cell>
          <cell r="G67">
            <v>34.75</v>
          </cell>
          <cell r="H67">
            <v>27879.924999999999</v>
          </cell>
          <cell r="I67">
            <v>504668.04979253112</v>
          </cell>
          <cell r="M67">
            <v>34</v>
          </cell>
        </row>
        <row r="68">
          <cell r="B68">
            <v>34975</v>
          </cell>
          <cell r="C68">
            <v>984.6</v>
          </cell>
          <cell r="D68">
            <v>35.125</v>
          </cell>
          <cell r="E68">
            <v>34.5</v>
          </cell>
          <cell r="F68">
            <v>35</v>
          </cell>
          <cell r="G68">
            <v>35</v>
          </cell>
          <cell r="H68">
            <v>34461</v>
          </cell>
          <cell r="I68">
            <v>508298.75518672197</v>
          </cell>
          <cell r="M68">
            <v>34</v>
          </cell>
        </row>
        <row r="69">
          <cell r="B69">
            <v>34976</v>
          </cell>
          <cell r="C69">
            <v>1642.4</v>
          </cell>
          <cell r="D69">
            <v>35</v>
          </cell>
          <cell r="E69">
            <v>33.625</v>
          </cell>
          <cell r="F69">
            <v>33.75</v>
          </cell>
          <cell r="G69">
            <v>33.75</v>
          </cell>
          <cell r="H69">
            <v>55431</v>
          </cell>
          <cell r="I69">
            <v>490145.22821576759</v>
          </cell>
          <cell r="M69">
            <v>34</v>
          </cell>
        </row>
        <row r="70">
          <cell r="B70">
            <v>34977</v>
          </cell>
          <cell r="C70">
            <v>1883</v>
          </cell>
          <cell r="D70">
            <v>35.5</v>
          </cell>
          <cell r="E70">
            <v>34</v>
          </cell>
          <cell r="F70">
            <v>34.75</v>
          </cell>
          <cell r="G70">
            <v>34.75</v>
          </cell>
          <cell r="H70">
            <v>65434.25</v>
          </cell>
          <cell r="I70">
            <v>504668.04979253112</v>
          </cell>
          <cell r="M70">
            <v>34</v>
          </cell>
        </row>
        <row r="71">
          <cell r="B71">
            <v>34978</v>
          </cell>
          <cell r="C71">
            <v>1114.8</v>
          </cell>
          <cell r="D71">
            <v>35.125</v>
          </cell>
          <cell r="E71">
            <v>34.625</v>
          </cell>
          <cell r="F71">
            <v>34.625</v>
          </cell>
          <cell r="G71">
            <v>34.625</v>
          </cell>
          <cell r="H71">
            <v>38599.949999999997</v>
          </cell>
          <cell r="I71">
            <v>502852.69709543564</v>
          </cell>
          <cell r="M71">
            <v>34</v>
          </cell>
        </row>
        <row r="72">
          <cell r="B72">
            <v>34981</v>
          </cell>
          <cell r="C72">
            <v>510.7</v>
          </cell>
          <cell r="D72">
            <v>34.75</v>
          </cell>
          <cell r="E72">
            <v>34.25</v>
          </cell>
          <cell r="F72">
            <v>34.75</v>
          </cell>
          <cell r="G72">
            <v>34.75</v>
          </cell>
          <cell r="H72">
            <v>17746.825000000001</v>
          </cell>
          <cell r="I72">
            <v>504668.04979253112</v>
          </cell>
          <cell r="M72">
            <v>34</v>
          </cell>
        </row>
        <row r="73">
          <cell r="B73">
            <v>34982</v>
          </cell>
          <cell r="C73">
            <v>771.3</v>
          </cell>
          <cell r="D73">
            <v>34.75</v>
          </cell>
          <cell r="E73">
            <v>34</v>
          </cell>
          <cell r="F73">
            <v>34.25</v>
          </cell>
          <cell r="G73">
            <v>34.25</v>
          </cell>
          <cell r="H73">
            <v>26417.024999999998</v>
          </cell>
          <cell r="I73">
            <v>497406.63900414936</v>
          </cell>
          <cell r="N73">
            <v>37</v>
          </cell>
        </row>
        <row r="74">
          <cell r="B74">
            <v>34983</v>
          </cell>
          <cell r="C74">
            <v>1087.5</v>
          </cell>
          <cell r="D74">
            <v>35.25</v>
          </cell>
          <cell r="E74">
            <v>34.5</v>
          </cell>
          <cell r="F74">
            <v>35.25</v>
          </cell>
          <cell r="G74">
            <v>35.25</v>
          </cell>
          <cell r="H74">
            <v>38334.375</v>
          </cell>
          <cell r="I74">
            <v>511929.46058091283</v>
          </cell>
          <cell r="N74">
            <v>37</v>
          </cell>
        </row>
        <row r="75">
          <cell r="B75">
            <v>34984</v>
          </cell>
          <cell r="C75">
            <v>858.6</v>
          </cell>
          <cell r="D75">
            <v>35.75</v>
          </cell>
          <cell r="E75">
            <v>34.625</v>
          </cell>
          <cell r="F75">
            <v>35.5</v>
          </cell>
          <cell r="G75">
            <v>35.5</v>
          </cell>
          <cell r="H75">
            <v>30480.3</v>
          </cell>
          <cell r="I75">
            <v>515560.16597510368</v>
          </cell>
          <cell r="N75">
            <v>37</v>
          </cell>
        </row>
        <row r="76">
          <cell r="B76">
            <v>34985</v>
          </cell>
          <cell r="C76">
            <v>1191.5999999999999</v>
          </cell>
          <cell r="D76">
            <v>36.125</v>
          </cell>
          <cell r="E76">
            <v>35.75</v>
          </cell>
          <cell r="F76">
            <v>35.75</v>
          </cell>
          <cell r="G76">
            <v>35.75</v>
          </cell>
          <cell r="H76">
            <v>42599.7</v>
          </cell>
          <cell r="I76">
            <v>519190.87136929459</v>
          </cell>
          <cell r="N76">
            <v>37</v>
          </cell>
        </row>
        <row r="77">
          <cell r="B77">
            <v>34988</v>
          </cell>
          <cell r="C77">
            <v>1645.8</v>
          </cell>
          <cell r="D77">
            <v>37.375</v>
          </cell>
          <cell r="E77">
            <v>35.5</v>
          </cell>
          <cell r="F77">
            <v>37.375</v>
          </cell>
          <cell r="G77">
            <v>37.375</v>
          </cell>
          <cell r="H77">
            <v>61511.775000000001</v>
          </cell>
          <cell r="I77">
            <v>542790.45643153519</v>
          </cell>
          <cell r="N77">
            <v>37</v>
          </cell>
        </row>
        <row r="78">
          <cell r="B78">
            <v>34989</v>
          </cell>
          <cell r="C78">
            <v>1140.0999999999999</v>
          </cell>
          <cell r="D78">
            <v>37.75</v>
          </cell>
          <cell r="E78">
            <v>36.875</v>
          </cell>
          <cell r="F78">
            <v>37.75</v>
          </cell>
          <cell r="G78">
            <v>37.75</v>
          </cell>
          <cell r="H78">
            <v>43038.774999999994</v>
          </cell>
          <cell r="I78">
            <v>548236.51452282153</v>
          </cell>
          <cell r="N78">
            <v>37</v>
          </cell>
        </row>
        <row r="79">
          <cell r="B79">
            <v>34990</v>
          </cell>
          <cell r="C79">
            <v>965</v>
          </cell>
          <cell r="D79">
            <v>37.875</v>
          </cell>
          <cell r="E79">
            <v>37.375</v>
          </cell>
          <cell r="F79">
            <v>37.75</v>
          </cell>
          <cell r="G79">
            <v>37.75</v>
          </cell>
          <cell r="H79">
            <v>36428.75</v>
          </cell>
          <cell r="I79">
            <v>548236.51452282153</v>
          </cell>
          <cell r="N79">
            <v>37</v>
          </cell>
        </row>
        <row r="80">
          <cell r="B80">
            <v>34991</v>
          </cell>
          <cell r="C80">
            <v>2892.4</v>
          </cell>
          <cell r="D80">
            <v>39.5</v>
          </cell>
          <cell r="E80">
            <v>36.375</v>
          </cell>
          <cell r="F80">
            <v>39</v>
          </cell>
          <cell r="G80">
            <v>39</v>
          </cell>
          <cell r="H80">
            <v>112803.6</v>
          </cell>
          <cell r="I80">
            <v>566390.04149377591</v>
          </cell>
          <cell r="N80">
            <v>37</v>
          </cell>
        </row>
        <row r="81">
          <cell r="B81">
            <v>34992</v>
          </cell>
          <cell r="C81">
            <v>2328.1</v>
          </cell>
          <cell r="D81">
            <v>40</v>
          </cell>
          <cell r="E81">
            <v>39.125</v>
          </cell>
          <cell r="F81">
            <v>39.25</v>
          </cell>
          <cell r="G81">
            <v>39.25</v>
          </cell>
          <cell r="H81">
            <v>91377.925000000003</v>
          </cell>
          <cell r="I81">
            <v>570020.74688796676</v>
          </cell>
          <cell r="N81">
            <v>37</v>
          </cell>
        </row>
        <row r="82">
          <cell r="B82">
            <v>34995</v>
          </cell>
          <cell r="C82">
            <v>2607.5</v>
          </cell>
          <cell r="D82">
            <v>39.625</v>
          </cell>
          <cell r="E82">
            <v>38.125</v>
          </cell>
          <cell r="F82">
            <v>38.25</v>
          </cell>
          <cell r="G82">
            <v>38.25</v>
          </cell>
          <cell r="H82">
            <v>99736.875</v>
          </cell>
          <cell r="I82">
            <v>555497.92531120335</v>
          </cell>
          <cell r="N82">
            <v>37</v>
          </cell>
        </row>
        <row r="83">
          <cell r="B83">
            <v>34996</v>
          </cell>
          <cell r="C83">
            <v>1615.6</v>
          </cell>
          <cell r="D83">
            <v>38.5</v>
          </cell>
          <cell r="E83">
            <v>36.625</v>
          </cell>
          <cell r="F83">
            <v>37.5</v>
          </cell>
          <cell r="G83">
            <v>37.5</v>
          </cell>
          <cell r="H83">
            <v>60585</v>
          </cell>
          <cell r="I83">
            <v>544605.80912863067</v>
          </cell>
          <cell r="N83">
            <v>37</v>
          </cell>
        </row>
        <row r="84">
          <cell r="B84">
            <v>34997</v>
          </cell>
          <cell r="C84">
            <v>901</v>
          </cell>
          <cell r="D84">
            <v>37.875</v>
          </cell>
          <cell r="E84">
            <v>36.75</v>
          </cell>
          <cell r="F84">
            <v>36.875</v>
          </cell>
          <cell r="G84">
            <v>36.875</v>
          </cell>
          <cell r="H84">
            <v>33224.375</v>
          </cell>
          <cell r="I84">
            <v>535529.04564315348</v>
          </cell>
          <cell r="N84">
            <v>37</v>
          </cell>
        </row>
        <row r="85">
          <cell r="B85">
            <v>34998</v>
          </cell>
          <cell r="C85">
            <v>1573.5</v>
          </cell>
          <cell r="D85">
            <v>37.5</v>
          </cell>
          <cell r="E85">
            <v>36</v>
          </cell>
          <cell r="F85">
            <v>36.75</v>
          </cell>
          <cell r="G85">
            <v>36.75</v>
          </cell>
          <cell r="H85">
            <v>57826.125</v>
          </cell>
          <cell r="I85">
            <v>533713.69294605812</v>
          </cell>
          <cell r="N85">
            <v>37</v>
          </cell>
        </row>
        <row r="86">
          <cell r="B86">
            <v>34999</v>
          </cell>
          <cell r="C86">
            <v>1253</v>
          </cell>
          <cell r="D86">
            <v>37</v>
          </cell>
          <cell r="E86">
            <v>35.625</v>
          </cell>
          <cell r="F86">
            <v>36.875</v>
          </cell>
          <cell r="G86">
            <v>36.875</v>
          </cell>
          <cell r="H86">
            <v>46204.375</v>
          </cell>
          <cell r="I86">
            <v>535529.04564315348</v>
          </cell>
          <cell r="N86">
            <v>37</v>
          </cell>
        </row>
        <row r="87">
          <cell r="B87">
            <v>35002</v>
          </cell>
          <cell r="C87">
            <v>823.9</v>
          </cell>
          <cell r="D87">
            <v>37.75</v>
          </cell>
          <cell r="E87">
            <v>37</v>
          </cell>
          <cell r="F87">
            <v>37.625</v>
          </cell>
          <cell r="G87">
            <v>37.625</v>
          </cell>
          <cell r="H87">
            <v>30999.237499999999</v>
          </cell>
          <cell r="I87">
            <v>546421.16182572616</v>
          </cell>
          <cell r="N87">
            <v>37</v>
          </cell>
        </row>
        <row r="88">
          <cell r="B88">
            <v>35003</v>
          </cell>
          <cell r="C88">
            <v>1135.5</v>
          </cell>
          <cell r="D88">
            <v>37.75</v>
          </cell>
          <cell r="E88">
            <v>36.75</v>
          </cell>
          <cell r="F88">
            <v>36.75</v>
          </cell>
          <cell r="G88">
            <v>36.75</v>
          </cell>
          <cell r="H88">
            <v>41729.625</v>
          </cell>
          <cell r="I88">
            <v>533713.69294605812</v>
          </cell>
          <cell r="N88">
            <v>37</v>
          </cell>
        </row>
        <row r="89">
          <cell r="B89">
            <v>35004</v>
          </cell>
          <cell r="C89">
            <v>1931.6</v>
          </cell>
          <cell r="D89">
            <v>38.125</v>
          </cell>
          <cell r="E89">
            <v>36.5</v>
          </cell>
          <cell r="F89">
            <v>38.125</v>
          </cell>
          <cell r="G89">
            <v>38.125</v>
          </cell>
          <cell r="H89">
            <v>73642.25</v>
          </cell>
          <cell r="I89">
            <v>553682.57261410786</v>
          </cell>
          <cell r="N89">
            <v>37</v>
          </cell>
        </row>
        <row r="90">
          <cell r="B90">
            <v>35005</v>
          </cell>
          <cell r="C90">
            <v>1476.1</v>
          </cell>
          <cell r="D90">
            <v>38.75</v>
          </cell>
          <cell r="E90">
            <v>37.75</v>
          </cell>
          <cell r="F90">
            <v>38.75</v>
          </cell>
          <cell r="G90">
            <v>38.75</v>
          </cell>
          <cell r="H90">
            <v>57198.875</v>
          </cell>
          <cell r="I90">
            <v>562759.33609958505</v>
          </cell>
          <cell r="N90">
            <v>37</v>
          </cell>
        </row>
        <row r="91">
          <cell r="B91">
            <v>35006</v>
          </cell>
          <cell r="C91">
            <v>1507.1</v>
          </cell>
          <cell r="D91">
            <v>39</v>
          </cell>
          <cell r="E91">
            <v>38.125</v>
          </cell>
          <cell r="F91">
            <v>38.875</v>
          </cell>
          <cell r="G91">
            <v>38.875</v>
          </cell>
          <cell r="H91">
            <v>58588.512499999997</v>
          </cell>
          <cell r="I91">
            <v>564574.68879668042</v>
          </cell>
          <cell r="N91">
            <v>37</v>
          </cell>
        </row>
        <row r="92">
          <cell r="B92">
            <v>35009</v>
          </cell>
          <cell r="C92">
            <v>1055.5</v>
          </cell>
          <cell r="D92">
            <v>39.125</v>
          </cell>
          <cell r="E92">
            <v>38.5</v>
          </cell>
          <cell r="F92">
            <v>38.625</v>
          </cell>
          <cell r="G92">
            <v>38.625</v>
          </cell>
          <cell r="H92">
            <v>40768.6875</v>
          </cell>
          <cell r="I92">
            <v>560943.98340248957</v>
          </cell>
          <cell r="N92">
            <v>37</v>
          </cell>
        </row>
        <row r="93">
          <cell r="B93">
            <v>35010</v>
          </cell>
          <cell r="C93">
            <v>1028.8</v>
          </cell>
          <cell r="D93">
            <v>38.75</v>
          </cell>
          <cell r="E93">
            <v>37.625</v>
          </cell>
          <cell r="F93">
            <v>37.75</v>
          </cell>
          <cell r="G93">
            <v>37.75</v>
          </cell>
          <cell r="H93">
            <v>38837.199999999997</v>
          </cell>
          <cell r="I93">
            <v>548236.51452282153</v>
          </cell>
          <cell r="N93">
            <v>37</v>
          </cell>
        </row>
        <row r="94">
          <cell r="B94">
            <v>35011</v>
          </cell>
          <cell r="C94">
            <v>1214.0999999999999</v>
          </cell>
          <cell r="D94">
            <v>39.375</v>
          </cell>
          <cell r="E94">
            <v>37.75</v>
          </cell>
          <cell r="F94">
            <v>38.875</v>
          </cell>
          <cell r="G94">
            <v>38.875</v>
          </cell>
          <cell r="H94">
            <v>47198.137499999997</v>
          </cell>
          <cell r="I94">
            <v>564574.68879668042</v>
          </cell>
          <cell r="N94">
            <v>37</v>
          </cell>
        </row>
        <row r="95">
          <cell r="B95">
            <v>35012</v>
          </cell>
          <cell r="C95">
            <v>991</v>
          </cell>
          <cell r="D95">
            <v>39</v>
          </cell>
          <cell r="E95">
            <v>38.625</v>
          </cell>
          <cell r="F95">
            <v>38.75</v>
          </cell>
          <cell r="G95">
            <v>38.75</v>
          </cell>
          <cell r="H95">
            <v>38401.25</v>
          </cell>
          <cell r="I95">
            <v>562759.33609958505</v>
          </cell>
          <cell r="N95">
            <v>37</v>
          </cell>
        </row>
        <row r="96">
          <cell r="B96">
            <v>35013</v>
          </cell>
          <cell r="C96">
            <v>368.8</v>
          </cell>
          <cell r="D96">
            <v>39.125</v>
          </cell>
          <cell r="E96">
            <v>38.5</v>
          </cell>
          <cell r="F96">
            <v>38.875</v>
          </cell>
          <cell r="G96">
            <v>38.875</v>
          </cell>
          <cell r="H96">
            <v>14337.1</v>
          </cell>
          <cell r="I96">
            <v>564574.68879668042</v>
          </cell>
          <cell r="N96">
            <v>37</v>
          </cell>
        </row>
        <row r="97">
          <cell r="B97">
            <v>35016</v>
          </cell>
          <cell r="C97">
            <v>466</v>
          </cell>
          <cell r="D97">
            <v>38.875</v>
          </cell>
          <cell r="E97">
            <v>38</v>
          </cell>
          <cell r="F97">
            <v>38.125</v>
          </cell>
          <cell r="G97">
            <v>38.125</v>
          </cell>
          <cell r="H97">
            <v>17766.25</v>
          </cell>
          <cell r="I97">
            <v>553682.57261410786</v>
          </cell>
          <cell r="N97">
            <v>37</v>
          </cell>
        </row>
        <row r="98">
          <cell r="B98">
            <v>35017</v>
          </cell>
          <cell r="C98">
            <v>549.6</v>
          </cell>
          <cell r="D98">
            <v>38.375</v>
          </cell>
          <cell r="E98">
            <v>37.625</v>
          </cell>
          <cell r="F98">
            <v>38</v>
          </cell>
          <cell r="G98">
            <v>38</v>
          </cell>
          <cell r="H98">
            <v>20884.8</v>
          </cell>
          <cell r="I98">
            <v>551867.21991701238</v>
          </cell>
          <cell r="N98">
            <v>37</v>
          </cell>
        </row>
        <row r="99">
          <cell r="B99">
            <v>35018</v>
          </cell>
          <cell r="C99">
            <v>346.7</v>
          </cell>
          <cell r="D99">
            <v>38</v>
          </cell>
          <cell r="E99">
            <v>37.375</v>
          </cell>
          <cell r="F99">
            <v>38</v>
          </cell>
          <cell r="G99">
            <v>38</v>
          </cell>
          <cell r="H99">
            <v>13174.6</v>
          </cell>
          <cell r="I99">
            <v>551867.21991701238</v>
          </cell>
          <cell r="N99">
            <v>37</v>
          </cell>
        </row>
        <row r="100">
          <cell r="B100">
            <v>35019</v>
          </cell>
          <cell r="C100">
            <v>516.79999999999995</v>
          </cell>
          <cell r="D100">
            <v>38.875</v>
          </cell>
          <cell r="E100">
            <v>37.625</v>
          </cell>
          <cell r="F100">
            <v>38.625</v>
          </cell>
          <cell r="G100">
            <v>38.625</v>
          </cell>
          <cell r="H100">
            <v>19961.399999999998</v>
          </cell>
          <cell r="I100">
            <v>560943.98340248957</v>
          </cell>
          <cell r="N100">
            <v>37</v>
          </cell>
        </row>
        <row r="101">
          <cell r="B101">
            <v>35020</v>
          </cell>
          <cell r="C101">
            <v>535.6</v>
          </cell>
          <cell r="D101">
            <v>39.375</v>
          </cell>
          <cell r="E101">
            <v>38.375</v>
          </cell>
          <cell r="F101">
            <v>39.375</v>
          </cell>
          <cell r="G101">
            <v>39.375</v>
          </cell>
          <cell r="H101">
            <v>21089.25</v>
          </cell>
          <cell r="I101">
            <v>571836.09958506224</v>
          </cell>
          <cell r="N101">
            <v>37</v>
          </cell>
        </row>
        <row r="102">
          <cell r="B102">
            <v>35023</v>
          </cell>
          <cell r="C102">
            <v>836</v>
          </cell>
          <cell r="D102">
            <v>39.25</v>
          </cell>
          <cell r="E102">
            <v>38.75</v>
          </cell>
          <cell r="F102">
            <v>38.75</v>
          </cell>
          <cell r="G102">
            <v>38.75</v>
          </cell>
          <cell r="H102">
            <v>32395</v>
          </cell>
          <cell r="I102">
            <v>562759.33609958505</v>
          </cell>
          <cell r="N102">
            <v>37</v>
          </cell>
        </row>
        <row r="103">
          <cell r="B103">
            <v>35024</v>
          </cell>
          <cell r="C103">
            <v>472.8</v>
          </cell>
          <cell r="D103">
            <v>39.75</v>
          </cell>
          <cell r="E103">
            <v>38.625</v>
          </cell>
          <cell r="F103">
            <v>39.375</v>
          </cell>
          <cell r="G103">
            <v>39.375</v>
          </cell>
          <cell r="H103">
            <v>18616.5</v>
          </cell>
          <cell r="I103">
            <v>571836.09958506224</v>
          </cell>
          <cell r="N103">
            <v>37</v>
          </cell>
        </row>
        <row r="104">
          <cell r="B104">
            <v>35025</v>
          </cell>
          <cell r="C104">
            <v>343.6</v>
          </cell>
          <cell r="D104">
            <v>39.5</v>
          </cell>
          <cell r="E104">
            <v>38.875</v>
          </cell>
          <cell r="F104">
            <v>39.125</v>
          </cell>
          <cell r="G104">
            <v>39.125</v>
          </cell>
          <cell r="H104">
            <v>13443.35</v>
          </cell>
          <cell r="I104">
            <v>568205.39419087139</v>
          </cell>
          <cell r="N104">
            <v>37</v>
          </cell>
        </row>
        <row r="105">
          <cell r="B105">
            <v>35027</v>
          </cell>
          <cell r="C105">
            <v>209.5</v>
          </cell>
          <cell r="D105">
            <v>40</v>
          </cell>
          <cell r="E105">
            <v>39.125</v>
          </cell>
          <cell r="F105">
            <v>39.875</v>
          </cell>
          <cell r="G105">
            <v>39.875</v>
          </cell>
          <cell r="H105">
            <v>8353.8125</v>
          </cell>
          <cell r="I105">
            <v>579097.51037344395</v>
          </cell>
          <cell r="N105">
            <v>37</v>
          </cell>
        </row>
        <row r="106">
          <cell r="B106">
            <v>35030</v>
          </cell>
          <cell r="C106">
            <v>478.6</v>
          </cell>
          <cell r="D106">
            <v>39.875</v>
          </cell>
          <cell r="E106">
            <v>39.5</v>
          </cell>
          <cell r="F106">
            <v>39.5</v>
          </cell>
          <cell r="G106">
            <v>39.5</v>
          </cell>
          <cell r="H106">
            <v>18904.7</v>
          </cell>
          <cell r="I106">
            <v>573651.45228215761</v>
          </cell>
          <cell r="N106">
            <v>37</v>
          </cell>
        </row>
        <row r="107">
          <cell r="B107">
            <v>35031</v>
          </cell>
          <cell r="C107">
            <v>601.9</v>
          </cell>
          <cell r="D107">
            <v>39.875</v>
          </cell>
          <cell r="E107">
            <v>39.125</v>
          </cell>
          <cell r="F107">
            <v>39.875</v>
          </cell>
          <cell r="G107">
            <v>39.875</v>
          </cell>
          <cell r="H107">
            <v>24000.762500000001</v>
          </cell>
          <cell r="I107">
            <v>579097.51037344395</v>
          </cell>
          <cell r="N107">
            <v>37</v>
          </cell>
        </row>
        <row r="108">
          <cell r="B108">
            <v>35032</v>
          </cell>
          <cell r="C108">
            <v>1125.0999999999999</v>
          </cell>
          <cell r="D108">
            <v>40.75</v>
          </cell>
          <cell r="E108">
            <v>39.75</v>
          </cell>
          <cell r="F108">
            <v>40.5</v>
          </cell>
          <cell r="G108">
            <v>40.5</v>
          </cell>
          <cell r="H108">
            <v>45566.549999999996</v>
          </cell>
          <cell r="I108">
            <v>588174.27385892114</v>
          </cell>
          <cell r="N108">
            <v>37</v>
          </cell>
        </row>
        <row r="109">
          <cell r="B109">
            <v>35033</v>
          </cell>
          <cell r="C109">
            <v>1385.6</v>
          </cell>
          <cell r="D109">
            <v>41.625</v>
          </cell>
          <cell r="E109">
            <v>40.375</v>
          </cell>
          <cell r="F109">
            <v>41</v>
          </cell>
          <cell r="G109">
            <v>41</v>
          </cell>
          <cell r="H109">
            <v>56809.599999999999</v>
          </cell>
          <cell r="I109">
            <v>595435.68464730284</v>
          </cell>
          <cell r="N109">
            <v>37</v>
          </cell>
        </row>
        <row r="110">
          <cell r="B110">
            <v>35034</v>
          </cell>
          <cell r="C110">
            <v>1012.2</v>
          </cell>
          <cell r="D110">
            <v>41.375</v>
          </cell>
          <cell r="E110">
            <v>40.625</v>
          </cell>
          <cell r="F110">
            <v>41.125</v>
          </cell>
          <cell r="G110">
            <v>41.125</v>
          </cell>
          <cell r="H110">
            <v>41626.724999999999</v>
          </cell>
          <cell r="I110">
            <v>597251.03734439833</v>
          </cell>
          <cell r="N110">
            <v>37</v>
          </cell>
        </row>
        <row r="111">
          <cell r="B111">
            <v>35037</v>
          </cell>
          <cell r="C111">
            <v>1427.3</v>
          </cell>
          <cell r="D111">
            <v>42.125</v>
          </cell>
          <cell r="E111">
            <v>40.625</v>
          </cell>
          <cell r="F111">
            <v>41.875</v>
          </cell>
          <cell r="G111">
            <v>41.875</v>
          </cell>
          <cell r="H111">
            <v>59768.1875</v>
          </cell>
          <cell r="I111">
            <v>608143.15352697088</v>
          </cell>
          <cell r="N111">
            <v>37</v>
          </cell>
        </row>
        <row r="112">
          <cell r="B112">
            <v>35038</v>
          </cell>
          <cell r="C112">
            <v>961.6</v>
          </cell>
          <cell r="D112">
            <v>41.875</v>
          </cell>
          <cell r="E112">
            <v>40.625</v>
          </cell>
          <cell r="F112">
            <v>41.125</v>
          </cell>
          <cell r="G112">
            <v>41.125</v>
          </cell>
          <cell r="H112">
            <v>39545.800000000003</v>
          </cell>
          <cell r="I112">
            <v>597251.03734439833</v>
          </cell>
          <cell r="N112">
            <v>37</v>
          </cell>
        </row>
        <row r="113">
          <cell r="B113">
            <v>35039</v>
          </cell>
          <cell r="C113">
            <v>683.9</v>
          </cell>
          <cell r="D113">
            <v>41.625</v>
          </cell>
          <cell r="E113">
            <v>40.5</v>
          </cell>
          <cell r="F113">
            <v>40.75</v>
          </cell>
          <cell r="G113">
            <v>40.75</v>
          </cell>
          <cell r="H113">
            <v>27868.924999999999</v>
          </cell>
          <cell r="I113">
            <v>591804.97925311199</v>
          </cell>
          <cell r="N113">
            <v>37</v>
          </cell>
        </row>
        <row r="114">
          <cell r="B114">
            <v>35040</v>
          </cell>
          <cell r="C114">
            <v>834.7</v>
          </cell>
          <cell r="D114">
            <v>41.25</v>
          </cell>
          <cell r="E114">
            <v>40</v>
          </cell>
          <cell r="F114">
            <v>40.5</v>
          </cell>
          <cell r="G114">
            <v>40.5</v>
          </cell>
          <cell r="H114">
            <v>33805.35</v>
          </cell>
          <cell r="I114">
            <v>588174.27385892114</v>
          </cell>
          <cell r="N114">
            <v>37</v>
          </cell>
        </row>
        <row r="115">
          <cell r="B115">
            <v>35041</v>
          </cell>
          <cell r="C115">
            <v>958.7</v>
          </cell>
          <cell r="D115">
            <v>40.625</v>
          </cell>
          <cell r="E115">
            <v>38.875</v>
          </cell>
          <cell r="F115">
            <v>39.375</v>
          </cell>
          <cell r="G115">
            <v>39.375</v>
          </cell>
          <cell r="H115">
            <v>37748.8125</v>
          </cell>
          <cell r="I115">
            <v>571836.09958506224</v>
          </cell>
          <cell r="N115">
            <v>37</v>
          </cell>
        </row>
        <row r="116">
          <cell r="B116">
            <v>35044</v>
          </cell>
          <cell r="C116">
            <v>1270.7</v>
          </cell>
          <cell r="D116">
            <v>39.875</v>
          </cell>
          <cell r="E116">
            <v>39</v>
          </cell>
          <cell r="F116">
            <v>39.375</v>
          </cell>
          <cell r="G116">
            <v>39.375</v>
          </cell>
          <cell r="H116">
            <v>50033.8125</v>
          </cell>
          <cell r="I116">
            <v>571836.09958506224</v>
          </cell>
          <cell r="O116">
            <v>45</v>
          </cell>
        </row>
        <row r="117">
          <cell r="B117">
            <v>35045</v>
          </cell>
          <cell r="C117">
            <v>667.5</v>
          </cell>
          <cell r="D117">
            <v>40</v>
          </cell>
          <cell r="E117">
            <v>39.375</v>
          </cell>
          <cell r="F117">
            <v>39.875</v>
          </cell>
          <cell r="G117">
            <v>39.875</v>
          </cell>
          <cell r="H117">
            <v>26616.5625</v>
          </cell>
          <cell r="I117">
            <v>579097.51037344395</v>
          </cell>
          <cell r="O117">
            <v>45</v>
          </cell>
        </row>
        <row r="118">
          <cell r="B118">
            <v>35046</v>
          </cell>
          <cell r="C118">
            <v>913.2</v>
          </cell>
          <cell r="D118">
            <v>40.375</v>
          </cell>
          <cell r="E118">
            <v>39.75</v>
          </cell>
          <cell r="F118">
            <v>40</v>
          </cell>
          <cell r="G118">
            <v>40</v>
          </cell>
          <cell r="H118">
            <v>36528</v>
          </cell>
          <cell r="I118">
            <v>580912.86307053943</v>
          </cell>
          <cell r="O118">
            <v>45</v>
          </cell>
        </row>
        <row r="119">
          <cell r="B119">
            <v>35047</v>
          </cell>
          <cell r="C119">
            <v>674.3</v>
          </cell>
          <cell r="D119">
            <v>40</v>
          </cell>
          <cell r="E119">
            <v>39.75</v>
          </cell>
          <cell r="F119">
            <v>39.875</v>
          </cell>
          <cell r="G119">
            <v>39.875</v>
          </cell>
          <cell r="H119">
            <v>26887.712499999998</v>
          </cell>
          <cell r="I119">
            <v>579097.51037344395</v>
          </cell>
          <cell r="O119">
            <v>45</v>
          </cell>
        </row>
        <row r="120">
          <cell r="B120">
            <v>35048</v>
          </cell>
          <cell r="C120">
            <v>1741.1</v>
          </cell>
          <cell r="D120">
            <v>39.875</v>
          </cell>
          <cell r="E120">
            <v>39.375</v>
          </cell>
          <cell r="F120">
            <v>39.5</v>
          </cell>
          <cell r="G120">
            <v>39.5</v>
          </cell>
          <cell r="H120">
            <v>68773.45</v>
          </cell>
          <cell r="I120">
            <v>573651.45228215761</v>
          </cell>
          <cell r="O120">
            <v>45</v>
          </cell>
        </row>
        <row r="121">
          <cell r="B121">
            <v>35051</v>
          </cell>
          <cell r="C121">
            <v>739.3</v>
          </cell>
          <cell r="D121">
            <v>39.625</v>
          </cell>
          <cell r="E121">
            <v>39.375</v>
          </cell>
          <cell r="F121">
            <v>39.5</v>
          </cell>
          <cell r="G121">
            <v>39.5</v>
          </cell>
          <cell r="H121">
            <v>29202.35</v>
          </cell>
          <cell r="I121">
            <v>573651.45228215761</v>
          </cell>
          <cell r="O121">
            <v>45</v>
          </cell>
        </row>
        <row r="122">
          <cell r="B122">
            <v>35052</v>
          </cell>
          <cell r="C122">
            <v>946.5</v>
          </cell>
          <cell r="D122">
            <v>39.75</v>
          </cell>
          <cell r="E122">
            <v>39.125</v>
          </cell>
          <cell r="F122">
            <v>39.375</v>
          </cell>
          <cell r="G122">
            <v>39.375</v>
          </cell>
          <cell r="H122">
            <v>37268.4375</v>
          </cell>
          <cell r="I122">
            <v>571836.09958506224</v>
          </cell>
          <cell r="O122">
            <v>45</v>
          </cell>
        </row>
        <row r="123">
          <cell r="B123">
            <v>35053</v>
          </cell>
          <cell r="C123">
            <v>1420.4</v>
          </cell>
          <cell r="D123">
            <v>40.625</v>
          </cell>
          <cell r="E123">
            <v>39</v>
          </cell>
          <cell r="F123">
            <v>39</v>
          </cell>
          <cell r="G123">
            <v>39</v>
          </cell>
          <cell r="H123">
            <v>55395.600000000006</v>
          </cell>
          <cell r="I123">
            <v>566390.04149377591</v>
          </cell>
          <cell r="O123">
            <v>45</v>
          </cell>
        </row>
        <row r="124">
          <cell r="B124">
            <v>35054</v>
          </cell>
          <cell r="C124">
            <v>770.5</v>
          </cell>
          <cell r="D124">
            <v>40.625</v>
          </cell>
          <cell r="E124">
            <v>39</v>
          </cell>
          <cell r="F124">
            <v>40.375</v>
          </cell>
          <cell r="G124">
            <v>40.375</v>
          </cell>
          <cell r="H124">
            <v>31108.9375</v>
          </cell>
          <cell r="I124">
            <v>586358.92116182565</v>
          </cell>
          <cell r="O124">
            <v>45</v>
          </cell>
        </row>
        <row r="125">
          <cell r="B125">
            <v>35055</v>
          </cell>
          <cell r="C125">
            <v>1227.7</v>
          </cell>
          <cell r="D125">
            <v>41.25</v>
          </cell>
          <cell r="E125">
            <v>40</v>
          </cell>
          <cell r="F125">
            <v>40.625</v>
          </cell>
          <cell r="G125">
            <v>40.625</v>
          </cell>
          <cell r="H125">
            <v>49875.3125</v>
          </cell>
          <cell r="I125">
            <v>589989.62655601662</v>
          </cell>
          <cell r="O125">
            <v>45</v>
          </cell>
        </row>
        <row r="126">
          <cell r="B126">
            <v>35059</v>
          </cell>
          <cell r="C126">
            <v>324.10000000000002</v>
          </cell>
          <cell r="D126">
            <v>40.875</v>
          </cell>
          <cell r="E126">
            <v>40.5</v>
          </cell>
          <cell r="F126">
            <v>40.875</v>
          </cell>
          <cell r="G126">
            <v>40.875</v>
          </cell>
          <cell r="H126">
            <v>13247.587500000001</v>
          </cell>
          <cell r="I126">
            <v>593620.33195020747</v>
          </cell>
          <cell r="O126">
            <v>45</v>
          </cell>
        </row>
        <row r="127">
          <cell r="B127">
            <v>35060</v>
          </cell>
          <cell r="C127">
            <v>835</v>
          </cell>
          <cell r="D127">
            <v>41.75</v>
          </cell>
          <cell r="E127">
            <v>40.75</v>
          </cell>
          <cell r="F127">
            <v>41.625</v>
          </cell>
          <cell r="G127">
            <v>41.625</v>
          </cell>
          <cell r="H127">
            <v>34756.875</v>
          </cell>
          <cell r="I127">
            <v>604512.44813278003</v>
          </cell>
          <cell r="O127">
            <v>45</v>
          </cell>
        </row>
        <row r="128">
          <cell r="B128">
            <v>35061</v>
          </cell>
          <cell r="C128">
            <v>932.1</v>
          </cell>
          <cell r="D128">
            <v>42.375</v>
          </cell>
          <cell r="E128">
            <v>41.5</v>
          </cell>
          <cell r="F128">
            <v>41.75</v>
          </cell>
          <cell r="G128">
            <v>41.75</v>
          </cell>
          <cell r="H128">
            <v>38915.175000000003</v>
          </cell>
          <cell r="I128">
            <v>606327.80082987552</v>
          </cell>
          <cell r="O128">
            <v>45</v>
          </cell>
        </row>
        <row r="129">
          <cell r="B129">
            <v>35062</v>
          </cell>
          <cell r="C129">
            <v>584.4</v>
          </cell>
          <cell r="D129">
            <v>41.875</v>
          </cell>
          <cell r="E129">
            <v>40.75</v>
          </cell>
          <cell r="F129">
            <v>41.125</v>
          </cell>
          <cell r="G129">
            <v>41.125</v>
          </cell>
          <cell r="H129">
            <v>24033.45</v>
          </cell>
          <cell r="I129">
            <v>597251.03734439833</v>
          </cell>
          <cell r="O129">
            <v>45</v>
          </cell>
        </row>
        <row r="130">
          <cell r="B130">
            <v>35066</v>
          </cell>
          <cell r="C130">
            <v>1604.5</v>
          </cell>
          <cell r="D130">
            <v>42</v>
          </cell>
          <cell r="E130">
            <v>40.25</v>
          </cell>
          <cell r="F130">
            <v>40.375</v>
          </cell>
          <cell r="G130">
            <v>40.375</v>
          </cell>
          <cell r="H130">
            <v>64781.6875</v>
          </cell>
          <cell r="I130">
            <v>586358.92116182565</v>
          </cell>
          <cell r="O130">
            <v>45</v>
          </cell>
        </row>
        <row r="131">
          <cell r="B131">
            <v>35067</v>
          </cell>
          <cell r="C131">
            <v>1776.8</v>
          </cell>
          <cell r="D131">
            <v>41.125</v>
          </cell>
          <cell r="E131">
            <v>40.25</v>
          </cell>
          <cell r="F131">
            <v>40.25</v>
          </cell>
          <cell r="G131">
            <v>40.25</v>
          </cell>
          <cell r="H131">
            <v>71516.2</v>
          </cell>
          <cell r="I131">
            <v>584543.56846473028</v>
          </cell>
          <cell r="O131">
            <v>45</v>
          </cell>
        </row>
        <row r="132">
          <cell r="B132">
            <v>35068</v>
          </cell>
          <cell r="C132">
            <v>1204.9000000000001</v>
          </cell>
          <cell r="D132">
            <v>41.75</v>
          </cell>
          <cell r="E132">
            <v>40.25</v>
          </cell>
          <cell r="F132">
            <v>41.25</v>
          </cell>
          <cell r="G132">
            <v>41.25</v>
          </cell>
          <cell r="H132">
            <v>49702.125000000007</v>
          </cell>
          <cell r="I132">
            <v>599066.39004149369</v>
          </cell>
          <cell r="O132">
            <v>45</v>
          </cell>
        </row>
        <row r="133">
          <cell r="B133">
            <v>35069</v>
          </cell>
          <cell r="C133">
            <v>1041.5</v>
          </cell>
          <cell r="D133">
            <v>41.875</v>
          </cell>
          <cell r="E133">
            <v>40.625</v>
          </cell>
          <cell r="F133">
            <v>41.5</v>
          </cell>
          <cell r="G133">
            <v>41.5</v>
          </cell>
          <cell r="H133">
            <v>43222.25</v>
          </cell>
          <cell r="I133">
            <v>602697.09543568466</v>
          </cell>
          <cell r="O133">
            <v>45</v>
          </cell>
        </row>
        <row r="134">
          <cell r="B134">
            <v>35072</v>
          </cell>
          <cell r="C134">
            <v>275.89999999999998</v>
          </cell>
          <cell r="D134">
            <v>42</v>
          </cell>
          <cell r="E134">
            <v>41.125</v>
          </cell>
          <cell r="F134">
            <v>41.625</v>
          </cell>
          <cell r="G134">
            <v>41.625</v>
          </cell>
          <cell r="H134">
            <v>11484.3375</v>
          </cell>
          <cell r="I134">
            <v>604512.44813278003</v>
          </cell>
          <cell r="O134">
            <v>45</v>
          </cell>
        </row>
        <row r="135">
          <cell r="B135">
            <v>35073</v>
          </cell>
          <cell r="C135">
            <v>678.5</v>
          </cell>
          <cell r="D135">
            <v>41.375</v>
          </cell>
          <cell r="E135">
            <v>40.125</v>
          </cell>
          <cell r="F135">
            <v>40.25</v>
          </cell>
          <cell r="G135">
            <v>40.25</v>
          </cell>
          <cell r="H135">
            <v>27309.625</v>
          </cell>
          <cell r="I135">
            <v>584543.56846473028</v>
          </cell>
          <cell r="O135">
            <v>45</v>
          </cell>
        </row>
        <row r="136">
          <cell r="B136">
            <v>35074</v>
          </cell>
          <cell r="C136">
            <v>1456</v>
          </cell>
          <cell r="D136">
            <v>39.75</v>
          </cell>
          <cell r="E136">
            <v>37.375</v>
          </cell>
          <cell r="F136">
            <v>38.375</v>
          </cell>
          <cell r="G136">
            <v>38.375</v>
          </cell>
          <cell r="H136">
            <v>55874</v>
          </cell>
          <cell r="I136">
            <v>557313.27800829872</v>
          </cell>
          <cell r="O136">
            <v>45</v>
          </cell>
        </row>
        <row r="137">
          <cell r="B137">
            <v>35075</v>
          </cell>
          <cell r="C137">
            <v>2008.8</v>
          </cell>
          <cell r="D137">
            <v>39.125</v>
          </cell>
          <cell r="E137">
            <v>38.625</v>
          </cell>
          <cell r="F137">
            <v>39.125</v>
          </cell>
          <cell r="G137">
            <v>39.125</v>
          </cell>
          <cell r="H137">
            <v>78594.3</v>
          </cell>
          <cell r="I137">
            <v>568205.39419087139</v>
          </cell>
          <cell r="O137">
            <v>45</v>
          </cell>
        </row>
        <row r="138">
          <cell r="B138">
            <v>35076</v>
          </cell>
          <cell r="C138">
            <v>1249.7</v>
          </cell>
          <cell r="D138">
            <v>39.125</v>
          </cell>
          <cell r="E138">
            <v>38.25</v>
          </cell>
          <cell r="F138">
            <v>38.625</v>
          </cell>
          <cell r="G138">
            <v>38.625</v>
          </cell>
          <cell r="H138">
            <v>48269.662499999999</v>
          </cell>
          <cell r="I138">
            <v>560943.98340248957</v>
          </cell>
          <cell r="O138">
            <v>45</v>
          </cell>
        </row>
        <row r="139">
          <cell r="B139">
            <v>35079</v>
          </cell>
          <cell r="C139">
            <v>1224.0999999999999</v>
          </cell>
          <cell r="D139">
            <v>39.25</v>
          </cell>
          <cell r="E139">
            <v>38.5</v>
          </cell>
          <cell r="F139">
            <v>39.25</v>
          </cell>
          <cell r="G139">
            <v>39.25</v>
          </cell>
          <cell r="H139">
            <v>48045.924999999996</v>
          </cell>
          <cell r="I139">
            <v>570020.74688796676</v>
          </cell>
          <cell r="O139">
            <v>45</v>
          </cell>
        </row>
        <row r="140">
          <cell r="B140">
            <v>35080</v>
          </cell>
          <cell r="C140">
            <v>633.79999999999995</v>
          </cell>
          <cell r="D140">
            <v>39.875</v>
          </cell>
          <cell r="E140">
            <v>39.25</v>
          </cell>
          <cell r="F140">
            <v>39.875</v>
          </cell>
          <cell r="G140">
            <v>39.875</v>
          </cell>
          <cell r="H140">
            <v>25272.774999999998</v>
          </cell>
          <cell r="I140">
            <v>579097.51037344395</v>
          </cell>
          <cell r="O140">
            <v>45</v>
          </cell>
        </row>
        <row r="141">
          <cell r="B141">
            <v>35081</v>
          </cell>
          <cell r="C141">
            <v>897.4</v>
          </cell>
          <cell r="D141">
            <v>40.625</v>
          </cell>
          <cell r="E141">
            <v>40</v>
          </cell>
          <cell r="F141">
            <v>40.375</v>
          </cell>
          <cell r="G141">
            <v>40.296999999999997</v>
          </cell>
          <cell r="H141">
            <v>36162.527799999996</v>
          </cell>
          <cell r="I141">
            <v>585226.14107883815</v>
          </cell>
          <cell r="O141">
            <v>45</v>
          </cell>
        </row>
        <row r="142">
          <cell r="B142">
            <v>35082</v>
          </cell>
          <cell r="C142">
            <v>1773.4</v>
          </cell>
          <cell r="D142">
            <v>41.5</v>
          </cell>
          <cell r="E142">
            <v>39.5</v>
          </cell>
          <cell r="F142">
            <v>40</v>
          </cell>
          <cell r="G142">
            <v>40.597000000000001</v>
          </cell>
          <cell r="H142">
            <v>71994.719800000006</v>
          </cell>
          <cell r="I142">
            <v>589582.98755186726</v>
          </cell>
          <cell r="O142">
            <v>45</v>
          </cell>
        </row>
        <row r="143">
          <cell r="B143">
            <v>35083</v>
          </cell>
          <cell r="C143">
            <v>1115.8</v>
          </cell>
          <cell r="D143">
            <v>40</v>
          </cell>
          <cell r="E143">
            <v>39.375</v>
          </cell>
          <cell r="F143">
            <v>39.875</v>
          </cell>
          <cell r="G143">
            <v>39.732999999999997</v>
          </cell>
          <cell r="H143">
            <v>44334.081399999995</v>
          </cell>
          <cell r="I143">
            <v>577035.26970954344</v>
          </cell>
          <cell r="O143">
            <v>45</v>
          </cell>
        </row>
        <row r="144">
          <cell r="B144">
            <v>35086</v>
          </cell>
          <cell r="C144">
            <v>406.6</v>
          </cell>
          <cell r="D144">
            <v>39.875</v>
          </cell>
          <cell r="E144">
            <v>39.5</v>
          </cell>
          <cell r="F144">
            <v>39.875</v>
          </cell>
          <cell r="G144">
            <v>39.707999999999998</v>
          </cell>
          <cell r="H144">
            <v>16145.272800000001</v>
          </cell>
          <cell r="I144">
            <v>576672.19917012448</v>
          </cell>
          <cell r="O144">
            <v>45</v>
          </cell>
        </row>
        <row r="145">
          <cell r="B145">
            <v>35087</v>
          </cell>
          <cell r="C145">
            <v>655.4</v>
          </cell>
          <cell r="D145">
            <v>39.875</v>
          </cell>
          <cell r="E145">
            <v>39.625</v>
          </cell>
          <cell r="F145">
            <v>39.875</v>
          </cell>
          <cell r="G145">
            <v>39.796999999999997</v>
          </cell>
          <cell r="H145">
            <v>26082.953799999996</v>
          </cell>
          <cell r="I145">
            <v>577964.73029045633</v>
          </cell>
          <cell r="O145">
            <v>45</v>
          </cell>
        </row>
        <row r="146">
          <cell r="B146">
            <v>35088</v>
          </cell>
          <cell r="C146">
            <v>1292.3</v>
          </cell>
          <cell r="D146">
            <v>40.625</v>
          </cell>
          <cell r="E146">
            <v>39.625</v>
          </cell>
          <cell r="F146">
            <v>40.25</v>
          </cell>
          <cell r="G146">
            <v>40.293999999999997</v>
          </cell>
          <cell r="H146">
            <v>52071.936199999996</v>
          </cell>
          <cell r="I146">
            <v>585182.57261410786</v>
          </cell>
          <cell r="O146">
            <v>45</v>
          </cell>
        </row>
        <row r="147">
          <cell r="B147">
            <v>35089</v>
          </cell>
          <cell r="C147">
            <v>1450.9</v>
          </cell>
          <cell r="D147">
            <v>41.625</v>
          </cell>
          <cell r="E147">
            <v>40.5</v>
          </cell>
          <cell r="F147">
            <v>41.375</v>
          </cell>
          <cell r="G147">
            <v>41.06</v>
          </cell>
          <cell r="H147">
            <v>59573.954000000005</v>
          </cell>
          <cell r="I147">
            <v>596307.05394190876</v>
          </cell>
          <cell r="O147">
            <v>45</v>
          </cell>
        </row>
        <row r="148">
          <cell r="B148">
            <v>35090</v>
          </cell>
          <cell r="C148">
            <v>1221.7</v>
          </cell>
          <cell r="D148">
            <v>42</v>
          </cell>
          <cell r="E148">
            <v>40.875</v>
          </cell>
          <cell r="F148">
            <v>41.875</v>
          </cell>
          <cell r="G148">
            <v>41.451000000000001</v>
          </cell>
          <cell r="H148">
            <v>50640.686700000006</v>
          </cell>
          <cell r="I148">
            <v>601985.4771784232</v>
          </cell>
          <cell r="O148">
            <v>45</v>
          </cell>
        </row>
        <row r="149">
          <cell r="B149">
            <v>35093</v>
          </cell>
          <cell r="C149">
            <v>829.9</v>
          </cell>
          <cell r="D149">
            <v>42.875</v>
          </cell>
          <cell r="E149">
            <v>41.75</v>
          </cell>
          <cell r="F149">
            <v>42.75</v>
          </cell>
          <cell r="G149">
            <v>42.08</v>
          </cell>
          <cell r="H149">
            <v>34922.191999999995</v>
          </cell>
          <cell r="I149">
            <v>611120.33195020736</v>
          </cell>
          <cell r="O149">
            <v>45</v>
          </cell>
        </row>
        <row r="150">
          <cell r="B150">
            <v>35094</v>
          </cell>
          <cell r="C150">
            <v>1460.2</v>
          </cell>
          <cell r="D150">
            <v>43.25</v>
          </cell>
          <cell r="E150">
            <v>42.25</v>
          </cell>
          <cell r="F150">
            <v>43</v>
          </cell>
          <cell r="G150">
            <v>42.747</v>
          </cell>
          <cell r="H150">
            <v>62419.169399999999</v>
          </cell>
          <cell r="I150">
            <v>620807.05394190864</v>
          </cell>
          <cell r="O150">
            <v>45</v>
          </cell>
        </row>
        <row r="151">
          <cell r="B151">
            <v>35095</v>
          </cell>
          <cell r="C151">
            <v>1839.4</v>
          </cell>
          <cell r="D151">
            <v>44.125</v>
          </cell>
          <cell r="E151">
            <v>43</v>
          </cell>
          <cell r="F151">
            <v>43.5</v>
          </cell>
          <cell r="G151">
            <v>43.881999999999998</v>
          </cell>
          <cell r="H151">
            <v>80716.550799999997</v>
          </cell>
          <cell r="I151">
            <v>637290.45643153519</v>
          </cell>
          <cell r="O151">
            <v>45</v>
          </cell>
        </row>
        <row r="152">
          <cell r="B152">
            <v>35096</v>
          </cell>
          <cell r="C152">
            <v>1334.7</v>
          </cell>
          <cell r="D152">
            <v>43.875</v>
          </cell>
          <cell r="E152">
            <v>43.25</v>
          </cell>
          <cell r="F152">
            <v>43.875</v>
          </cell>
          <cell r="G152">
            <v>43.466999999999999</v>
          </cell>
          <cell r="H152">
            <v>58015.404900000001</v>
          </cell>
          <cell r="I152">
            <v>631263.48547717836</v>
          </cell>
          <cell r="O152">
            <v>45</v>
          </cell>
        </row>
        <row r="153">
          <cell r="B153">
            <v>35097</v>
          </cell>
          <cell r="C153">
            <v>653.29999999999995</v>
          </cell>
          <cell r="D153">
            <v>43.875</v>
          </cell>
          <cell r="E153">
            <v>43.25</v>
          </cell>
          <cell r="F153">
            <v>43.5</v>
          </cell>
          <cell r="G153">
            <v>43.591999999999999</v>
          </cell>
          <cell r="H153">
            <v>28478.653599999998</v>
          </cell>
          <cell r="I153">
            <v>633078.83817427384</v>
          </cell>
          <cell r="O153">
            <v>45</v>
          </cell>
        </row>
        <row r="154">
          <cell r="B154">
            <v>35100</v>
          </cell>
          <cell r="C154">
            <v>734</v>
          </cell>
          <cell r="D154">
            <v>43.875</v>
          </cell>
          <cell r="E154">
            <v>43</v>
          </cell>
          <cell r="F154">
            <v>43</v>
          </cell>
          <cell r="G154">
            <v>43.305999999999997</v>
          </cell>
          <cell r="H154">
            <v>31786.603999999999</v>
          </cell>
          <cell r="I154">
            <v>628925.31120331946</v>
          </cell>
          <cell r="O154">
            <v>45</v>
          </cell>
        </row>
        <row r="155">
          <cell r="B155">
            <v>35101</v>
          </cell>
          <cell r="C155">
            <v>2033.4</v>
          </cell>
          <cell r="D155">
            <v>44.625</v>
          </cell>
          <cell r="E155">
            <v>42.75</v>
          </cell>
          <cell r="F155">
            <v>44.375</v>
          </cell>
          <cell r="G155">
            <v>43.838000000000001</v>
          </cell>
          <cell r="H155">
            <v>89140.189200000008</v>
          </cell>
          <cell r="I155">
            <v>636651.45228215761</v>
          </cell>
          <cell r="O155">
            <v>45</v>
          </cell>
        </row>
        <row r="156">
          <cell r="B156">
            <v>35102</v>
          </cell>
          <cell r="C156">
            <v>903.5</v>
          </cell>
          <cell r="D156">
            <v>44.75</v>
          </cell>
          <cell r="E156">
            <v>44</v>
          </cell>
          <cell r="F156">
            <v>44.5</v>
          </cell>
          <cell r="G156">
            <v>44.454999999999998</v>
          </cell>
          <cell r="H156">
            <v>40165.092499999999</v>
          </cell>
          <cell r="I156">
            <v>645612.03319502063</v>
          </cell>
          <cell r="O156">
            <v>45</v>
          </cell>
        </row>
        <row r="157">
          <cell r="B157">
            <v>35103</v>
          </cell>
          <cell r="C157">
            <v>1087.5</v>
          </cell>
          <cell r="D157">
            <v>44.375</v>
          </cell>
          <cell r="E157">
            <v>43.625</v>
          </cell>
          <cell r="F157">
            <v>44.125</v>
          </cell>
          <cell r="G157">
            <v>44.061</v>
          </cell>
          <cell r="H157">
            <v>47916.337500000001</v>
          </cell>
          <cell r="I157">
            <v>639890.04149377591</v>
          </cell>
          <cell r="O157">
            <v>45</v>
          </cell>
        </row>
        <row r="158">
          <cell r="B158">
            <v>35104</v>
          </cell>
          <cell r="C158">
            <v>627.20000000000005</v>
          </cell>
          <cell r="D158">
            <v>44.5</v>
          </cell>
          <cell r="E158">
            <v>44</v>
          </cell>
          <cell r="F158">
            <v>44.5</v>
          </cell>
          <cell r="G158">
            <v>44.286999999999999</v>
          </cell>
          <cell r="H158">
            <v>27776.806400000001</v>
          </cell>
          <cell r="I158">
            <v>643172.19917012448</v>
          </cell>
          <cell r="O158">
            <v>45</v>
          </cell>
        </row>
        <row r="159">
          <cell r="B159">
            <v>35107</v>
          </cell>
          <cell r="C159">
            <v>740.9</v>
          </cell>
          <cell r="D159">
            <v>44.875</v>
          </cell>
          <cell r="E159">
            <v>44.375</v>
          </cell>
          <cell r="F159">
            <v>44.75</v>
          </cell>
          <cell r="G159">
            <v>44.631</v>
          </cell>
          <cell r="H159">
            <v>33067.107900000003</v>
          </cell>
          <cell r="I159">
            <v>648168.04979253106</v>
          </cell>
          <cell r="O159">
            <v>45</v>
          </cell>
        </row>
        <row r="160">
          <cell r="B160">
            <v>35108</v>
          </cell>
          <cell r="C160">
            <v>1146.7</v>
          </cell>
          <cell r="D160">
            <v>46</v>
          </cell>
          <cell r="E160">
            <v>44.75</v>
          </cell>
          <cell r="F160">
            <v>45.75</v>
          </cell>
          <cell r="G160">
            <v>45.119</v>
          </cell>
          <cell r="H160">
            <v>51737.957300000002</v>
          </cell>
          <cell r="I160">
            <v>655255.18672199163</v>
          </cell>
          <cell r="O160">
            <v>45</v>
          </cell>
        </row>
        <row r="161">
          <cell r="B161">
            <v>35109</v>
          </cell>
          <cell r="C161">
            <v>836</v>
          </cell>
          <cell r="D161">
            <v>45.625</v>
          </cell>
          <cell r="E161">
            <v>44.875</v>
          </cell>
          <cell r="F161">
            <v>44.875</v>
          </cell>
          <cell r="G161">
            <v>45.209000000000003</v>
          </cell>
          <cell r="H161">
            <v>37794.724000000002</v>
          </cell>
          <cell r="I161">
            <v>656562.24066390039</v>
          </cell>
          <cell r="O161">
            <v>45</v>
          </cell>
        </row>
        <row r="162">
          <cell r="B162">
            <v>35110</v>
          </cell>
          <cell r="C162">
            <v>1173.5</v>
          </cell>
          <cell r="D162">
            <v>45</v>
          </cell>
          <cell r="E162">
            <v>44.5</v>
          </cell>
          <cell r="F162">
            <v>44.75</v>
          </cell>
          <cell r="G162">
            <v>44.819000000000003</v>
          </cell>
          <cell r="H162">
            <v>52595.0965</v>
          </cell>
          <cell r="I162">
            <v>650898.34024896263</v>
          </cell>
          <cell r="O162">
            <v>45</v>
          </cell>
        </row>
        <row r="163">
          <cell r="B163">
            <v>35111</v>
          </cell>
          <cell r="C163">
            <v>984.9</v>
          </cell>
          <cell r="D163">
            <v>44.875</v>
          </cell>
          <cell r="E163">
            <v>44.125</v>
          </cell>
          <cell r="F163">
            <v>44.25</v>
          </cell>
          <cell r="G163">
            <v>44.652999999999999</v>
          </cell>
          <cell r="H163">
            <v>43978.739699999998</v>
          </cell>
          <cell r="I163">
            <v>648487.55186721985</v>
          </cell>
          <cell r="O163">
            <v>45</v>
          </cell>
        </row>
        <row r="164">
          <cell r="B164">
            <v>35115</v>
          </cell>
          <cell r="C164">
            <v>1201</v>
          </cell>
          <cell r="D164">
            <v>43.875</v>
          </cell>
          <cell r="E164">
            <v>42.25</v>
          </cell>
          <cell r="F164">
            <v>43</v>
          </cell>
          <cell r="G164">
            <v>43.104999999999997</v>
          </cell>
          <cell r="H164">
            <v>51769.104999999996</v>
          </cell>
          <cell r="I164">
            <v>626006.22406638996</v>
          </cell>
          <cell r="O164">
            <v>45</v>
          </cell>
        </row>
        <row r="165">
          <cell r="B165">
            <v>35116</v>
          </cell>
          <cell r="C165">
            <v>1515.1</v>
          </cell>
          <cell r="D165">
            <v>44</v>
          </cell>
          <cell r="E165">
            <v>42.75</v>
          </cell>
          <cell r="F165">
            <v>43.125</v>
          </cell>
          <cell r="G165">
            <v>43.412999999999997</v>
          </cell>
          <cell r="H165">
            <v>65775.036299999992</v>
          </cell>
          <cell r="I165">
            <v>630479.25311203313</v>
          </cell>
          <cell r="O165">
            <v>45</v>
          </cell>
        </row>
        <row r="166">
          <cell r="B166">
            <v>35117</v>
          </cell>
          <cell r="C166">
            <v>887.6</v>
          </cell>
          <cell r="D166">
            <v>45.375</v>
          </cell>
          <cell r="E166">
            <v>43.5</v>
          </cell>
          <cell r="F166">
            <v>45</v>
          </cell>
          <cell r="G166">
            <v>44.274999999999999</v>
          </cell>
          <cell r="H166">
            <v>39298.49</v>
          </cell>
          <cell r="I166">
            <v>642997.92531120323</v>
          </cell>
          <cell r="O166">
            <v>45</v>
          </cell>
        </row>
        <row r="167">
          <cell r="B167">
            <v>35118</v>
          </cell>
          <cell r="C167">
            <v>1109.9000000000001</v>
          </cell>
          <cell r="D167">
            <v>45.625</v>
          </cell>
          <cell r="E167">
            <v>44.875</v>
          </cell>
          <cell r="F167">
            <v>45.5</v>
          </cell>
          <cell r="G167">
            <v>45.158999999999999</v>
          </cell>
          <cell r="H167">
            <v>50121.974099999999</v>
          </cell>
          <cell r="I167">
            <v>655836.09958506224</v>
          </cell>
          <cell r="O167">
            <v>45</v>
          </cell>
        </row>
        <row r="168">
          <cell r="B168">
            <v>35121</v>
          </cell>
          <cell r="C168">
            <v>876</v>
          </cell>
          <cell r="D168">
            <v>45.125</v>
          </cell>
          <cell r="E168">
            <v>44.375</v>
          </cell>
          <cell r="F168">
            <v>44.625</v>
          </cell>
          <cell r="G168">
            <v>44.835000000000001</v>
          </cell>
          <cell r="H168">
            <v>39275.46</v>
          </cell>
          <cell r="I168">
            <v>651130.70539419085</v>
          </cell>
          <cell r="O168">
            <v>45</v>
          </cell>
        </row>
        <row r="169">
          <cell r="B169">
            <v>35122</v>
          </cell>
          <cell r="C169">
            <v>901.1</v>
          </cell>
          <cell r="D169">
            <v>44.75</v>
          </cell>
          <cell r="E169">
            <v>44</v>
          </cell>
          <cell r="F169">
            <v>44.25</v>
          </cell>
          <cell r="G169">
            <v>44.366</v>
          </cell>
          <cell r="H169">
            <v>39978.202600000004</v>
          </cell>
          <cell r="I169">
            <v>644319.50207468879</v>
          </cell>
          <cell r="O169">
            <v>45</v>
          </cell>
        </row>
        <row r="170">
          <cell r="B170">
            <v>35123</v>
          </cell>
          <cell r="C170">
            <v>4163.7</v>
          </cell>
          <cell r="D170">
            <v>45.125</v>
          </cell>
          <cell r="E170">
            <v>43.375</v>
          </cell>
          <cell r="F170">
            <v>43.875</v>
          </cell>
          <cell r="G170">
            <v>44.75</v>
          </cell>
          <cell r="H170">
            <v>186325.57499999998</v>
          </cell>
          <cell r="I170">
            <v>649896.26556016598</v>
          </cell>
          <cell r="O170">
            <v>45</v>
          </cell>
        </row>
        <row r="171">
          <cell r="B171">
            <v>35124</v>
          </cell>
          <cell r="C171">
            <v>1078.9000000000001</v>
          </cell>
          <cell r="D171">
            <v>44</v>
          </cell>
          <cell r="E171">
            <v>42.5</v>
          </cell>
          <cell r="F171">
            <v>42.875</v>
          </cell>
          <cell r="G171">
            <v>43.1</v>
          </cell>
          <cell r="H171">
            <v>46500.59</v>
          </cell>
          <cell r="I171">
            <v>625933.60995850619</v>
          </cell>
          <cell r="O171">
            <v>45</v>
          </cell>
        </row>
        <row r="172">
          <cell r="B172">
            <v>35125</v>
          </cell>
          <cell r="C172">
            <v>1127.5999999999999</v>
          </cell>
          <cell r="D172">
            <v>43.875</v>
          </cell>
          <cell r="E172">
            <v>42.75</v>
          </cell>
          <cell r="F172">
            <v>43.75</v>
          </cell>
          <cell r="G172">
            <v>43.521999999999998</v>
          </cell>
          <cell r="H172">
            <v>49075.407199999994</v>
          </cell>
          <cell r="I172">
            <v>632062.24066390039</v>
          </cell>
          <cell r="O172">
            <v>45</v>
          </cell>
        </row>
        <row r="173">
          <cell r="B173">
            <v>35128</v>
          </cell>
          <cell r="C173">
            <v>707.5</v>
          </cell>
          <cell r="D173">
            <v>43.875</v>
          </cell>
          <cell r="E173">
            <v>43.25</v>
          </cell>
          <cell r="F173">
            <v>43.625</v>
          </cell>
          <cell r="G173">
            <v>43.655000000000001</v>
          </cell>
          <cell r="H173">
            <v>30885.912500000002</v>
          </cell>
          <cell r="I173">
            <v>633993.77593360993</v>
          </cell>
          <cell r="O173">
            <v>45</v>
          </cell>
        </row>
        <row r="174">
          <cell r="B174">
            <v>35129</v>
          </cell>
          <cell r="C174">
            <v>597.79999999999995</v>
          </cell>
          <cell r="D174">
            <v>43.625</v>
          </cell>
          <cell r="E174">
            <v>43.375</v>
          </cell>
          <cell r="F174">
            <v>43.625</v>
          </cell>
          <cell r="G174">
            <v>43.515000000000001</v>
          </cell>
          <cell r="H174">
            <v>26013.267</v>
          </cell>
          <cell r="I174">
            <v>631960.58091286302</v>
          </cell>
          <cell r="O174">
            <v>45</v>
          </cell>
        </row>
        <row r="175">
          <cell r="B175">
            <v>35130</v>
          </cell>
          <cell r="C175">
            <v>574.70000000000005</v>
          </cell>
          <cell r="D175">
            <v>44.375</v>
          </cell>
          <cell r="E175">
            <v>43.625</v>
          </cell>
          <cell r="F175">
            <v>43.875</v>
          </cell>
          <cell r="G175">
            <v>44.078000000000003</v>
          </cell>
          <cell r="H175">
            <v>25331.626600000003</v>
          </cell>
          <cell r="I175">
            <v>640136.92946058093</v>
          </cell>
          <cell r="O175">
            <v>45</v>
          </cell>
        </row>
        <row r="176">
          <cell r="B176">
            <v>35131</v>
          </cell>
          <cell r="C176">
            <v>280.89999999999998</v>
          </cell>
          <cell r="D176">
            <v>44.125</v>
          </cell>
          <cell r="E176">
            <v>43.5</v>
          </cell>
          <cell r="F176">
            <v>44</v>
          </cell>
          <cell r="G176">
            <v>43.795999999999999</v>
          </cell>
          <cell r="H176">
            <v>12302.296399999999</v>
          </cell>
          <cell r="I176">
            <v>636041.49377593352</v>
          </cell>
          <cell r="O176">
            <v>45</v>
          </cell>
        </row>
        <row r="177">
          <cell r="B177">
            <v>35132</v>
          </cell>
          <cell r="C177">
            <v>1765.9</v>
          </cell>
          <cell r="D177">
            <v>43.25</v>
          </cell>
          <cell r="E177">
            <v>40.75</v>
          </cell>
          <cell r="F177">
            <v>42</v>
          </cell>
          <cell r="G177">
            <v>42.429000000000002</v>
          </cell>
          <cell r="H177">
            <v>74925.371100000004</v>
          </cell>
          <cell r="I177">
            <v>616188.79668049794</v>
          </cell>
          <cell r="O177">
            <v>45</v>
          </cell>
        </row>
        <row r="178">
          <cell r="B178">
            <v>35135</v>
          </cell>
          <cell r="C178">
            <v>2120.6999999999998</v>
          </cell>
          <cell r="D178">
            <v>41.75</v>
          </cell>
          <cell r="E178">
            <v>40.5</v>
          </cell>
          <cell r="F178">
            <v>40.5</v>
          </cell>
          <cell r="G178">
            <v>40.944000000000003</v>
          </cell>
          <cell r="H178">
            <v>86829.940799999997</v>
          </cell>
          <cell r="I178">
            <v>594622.40663900413</v>
          </cell>
          <cell r="O178">
            <v>45</v>
          </cell>
        </row>
        <row r="179">
          <cell r="B179">
            <v>35136</v>
          </cell>
          <cell r="C179">
            <v>2361.6999999999998</v>
          </cell>
          <cell r="D179">
            <v>40.875</v>
          </cell>
          <cell r="E179">
            <v>39.75</v>
          </cell>
          <cell r="F179">
            <v>40.375</v>
          </cell>
          <cell r="G179">
            <v>40.151000000000003</v>
          </cell>
          <cell r="H179">
            <v>94824.616699999999</v>
          </cell>
          <cell r="I179">
            <v>583105.80912863067</v>
          </cell>
          <cell r="O179">
            <v>45</v>
          </cell>
        </row>
        <row r="180">
          <cell r="B180">
            <v>35137</v>
          </cell>
          <cell r="C180">
            <v>889.2</v>
          </cell>
          <cell r="D180">
            <v>41.75</v>
          </cell>
          <cell r="E180">
            <v>40.625</v>
          </cell>
          <cell r="F180">
            <v>41.75</v>
          </cell>
          <cell r="G180">
            <v>41.401000000000003</v>
          </cell>
          <cell r="H180">
            <v>36813.769200000002</v>
          </cell>
          <cell r="I180">
            <v>601259.33609958505</v>
          </cell>
          <cell r="O180">
            <v>45</v>
          </cell>
        </row>
        <row r="181">
          <cell r="B181">
            <v>35138</v>
          </cell>
          <cell r="C181">
            <v>663.7</v>
          </cell>
          <cell r="D181">
            <v>42.875</v>
          </cell>
          <cell r="E181">
            <v>41.75</v>
          </cell>
          <cell r="F181">
            <v>42.125</v>
          </cell>
          <cell r="G181">
            <v>42.326000000000001</v>
          </cell>
          <cell r="H181">
            <v>28091.766200000002</v>
          </cell>
          <cell r="I181">
            <v>614692.94605809124</v>
          </cell>
          <cell r="O181">
            <v>45</v>
          </cell>
        </row>
        <row r="182">
          <cell r="B182">
            <v>35139</v>
          </cell>
          <cell r="C182">
            <v>1245.4000000000001</v>
          </cell>
          <cell r="D182">
            <v>42</v>
          </cell>
          <cell r="E182">
            <v>40.5</v>
          </cell>
          <cell r="F182">
            <v>41.375</v>
          </cell>
          <cell r="G182">
            <v>41.52</v>
          </cell>
          <cell r="H182">
            <v>51709.008000000009</v>
          </cell>
          <cell r="I182">
            <v>602987.55186721997</v>
          </cell>
          <cell r="O182">
            <v>45</v>
          </cell>
        </row>
        <row r="183">
          <cell r="B183">
            <v>35142</v>
          </cell>
          <cell r="C183">
            <v>744.7</v>
          </cell>
          <cell r="D183">
            <v>43.25</v>
          </cell>
          <cell r="E183">
            <v>41.25</v>
          </cell>
          <cell r="F183">
            <v>42.75</v>
          </cell>
          <cell r="G183">
            <v>42.43</v>
          </cell>
          <cell r="H183">
            <v>31597.621000000003</v>
          </cell>
          <cell r="I183">
            <v>616203.31950207462</v>
          </cell>
          <cell r="O183">
            <v>45</v>
          </cell>
        </row>
        <row r="184">
          <cell r="B184">
            <v>35143</v>
          </cell>
          <cell r="C184">
            <v>1038.3</v>
          </cell>
          <cell r="D184">
            <v>42.875</v>
          </cell>
          <cell r="E184">
            <v>41.125</v>
          </cell>
          <cell r="F184">
            <v>42</v>
          </cell>
          <cell r="G184">
            <v>42.423000000000002</v>
          </cell>
          <cell r="H184">
            <v>44047.800900000002</v>
          </cell>
          <cell r="I184">
            <v>616101.65975103737</v>
          </cell>
          <cell r="O184">
            <v>45</v>
          </cell>
        </row>
        <row r="185">
          <cell r="B185">
            <v>35144</v>
          </cell>
          <cell r="C185">
            <v>825.7</v>
          </cell>
          <cell r="D185">
            <v>42.5</v>
          </cell>
          <cell r="E185">
            <v>41.375</v>
          </cell>
          <cell r="F185">
            <v>41.875</v>
          </cell>
          <cell r="G185">
            <v>41.853999999999999</v>
          </cell>
          <cell r="H185">
            <v>34558.847800000003</v>
          </cell>
          <cell r="I185">
            <v>607838.17427385889</v>
          </cell>
          <cell r="O185">
            <v>45</v>
          </cell>
        </row>
        <row r="186">
          <cell r="B186">
            <v>35145</v>
          </cell>
          <cell r="C186">
            <v>855.1</v>
          </cell>
          <cell r="D186">
            <v>42.5</v>
          </cell>
          <cell r="E186">
            <v>41.5</v>
          </cell>
          <cell r="F186">
            <v>42</v>
          </cell>
          <cell r="G186">
            <v>41.927999999999997</v>
          </cell>
          <cell r="H186">
            <v>35852.632799999999</v>
          </cell>
          <cell r="I186">
            <v>608912.86307053932</v>
          </cell>
        </row>
        <row r="187">
          <cell r="B187">
            <v>35146</v>
          </cell>
          <cell r="C187">
            <v>622.70000000000005</v>
          </cell>
          <cell r="D187">
            <v>42.25</v>
          </cell>
          <cell r="E187">
            <v>41.5</v>
          </cell>
          <cell r="F187">
            <v>42.125</v>
          </cell>
          <cell r="G187">
            <v>41.875</v>
          </cell>
          <cell r="H187">
            <v>26075.562500000004</v>
          </cell>
          <cell r="I187">
            <v>608143.15352697088</v>
          </cell>
        </row>
        <row r="188">
          <cell r="B188">
            <v>35149</v>
          </cell>
          <cell r="C188">
            <v>1193.5999999999999</v>
          </cell>
          <cell r="D188">
            <v>42.5</v>
          </cell>
          <cell r="E188">
            <v>41.875</v>
          </cell>
          <cell r="F188">
            <v>42.375</v>
          </cell>
          <cell r="G188">
            <v>42.265999999999998</v>
          </cell>
          <cell r="H188">
            <v>50448.697599999992</v>
          </cell>
          <cell r="I188">
            <v>613821.57676348544</v>
          </cell>
        </row>
        <row r="189">
          <cell r="B189">
            <v>35150</v>
          </cell>
          <cell r="C189">
            <v>993.8</v>
          </cell>
          <cell r="D189">
            <v>43.25</v>
          </cell>
          <cell r="E189">
            <v>42.375</v>
          </cell>
          <cell r="F189">
            <v>42.375</v>
          </cell>
          <cell r="G189">
            <v>42.94</v>
          </cell>
          <cell r="H189">
            <v>42673.771999999997</v>
          </cell>
          <cell r="I189">
            <v>623609.95850622398</v>
          </cell>
        </row>
        <row r="190">
          <cell r="B190">
            <v>35151</v>
          </cell>
          <cell r="C190">
            <v>985</v>
          </cell>
          <cell r="D190">
            <v>42</v>
          </cell>
          <cell r="E190">
            <v>41.75</v>
          </cell>
          <cell r="F190">
            <v>42</v>
          </cell>
          <cell r="G190">
            <v>42.561999999999998</v>
          </cell>
          <cell r="H190">
            <v>41923.57</v>
          </cell>
          <cell r="I190">
            <v>618120.33195020736</v>
          </cell>
        </row>
        <row r="191">
          <cell r="B191">
            <v>35152</v>
          </cell>
          <cell r="C191">
            <v>1531.1</v>
          </cell>
          <cell r="D191">
            <v>42.75</v>
          </cell>
          <cell r="E191">
            <v>41.625</v>
          </cell>
          <cell r="F191">
            <v>42.625</v>
          </cell>
          <cell r="G191">
            <v>42.179000000000002</v>
          </cell>
          <cell r="H191">
            <v>64580.266900000002</v>
          </cell>
          <cell r="I191">
            <v>612558.09128630708</v>
          </cell>
        </row>
        <row r="192">
          <cell r="B192">
            <v>35153</v>
          </cell>
          <cell r="C192">
            <v>1146.3</v>
          </cell>
          <cell r="D192">
            <v>43.25</v>
          </cell>
          <cell r="E192">
            <v>42</v>
          </cell>
          <cell r="F192">
            <v>42</v>
          </cell>
          <cell r="G192">
            <v>42.523000000000003</v>
          </cell>
          <cell r="H192">
            <v>48744.1149</v>
          </cell>
          <cell r="I192">
            <v>617553.94190871366</v>
          </cell>
        </row>
        <row r="193">
          <cell r="B193">
            <v>35156</v>
          </cell>
          <cell r="C193">
            <v>608.79999999999995</v>
          </cell>
          <cell r="D193">
            <v>42.75</v>
          </cell>
          <cell r="E193">
            <v>41.875</v>
          </cell>
          <cell r="F193">
            <v>42.625</v>
          </cell>
          <cell r="G193">
            <v>42.225999999999999</v>
          </cell>
          <cell r="H193">
            <v>25707.188799999996</v>
          </cell>
          <cell r="I193">
            <v>613240.66390041495</v>
          </cell>
        </row>
        <row r="194">
          <cell r="B194">
            <v>35157</v>
          </cell>
          <cell r="C194">
            <v>1116.9000000000001</v>
          </cell>
          <cell r="D194">
            <v>43.5</v>
          </cell>
          <cell r="E194">
            <v>42.75</v>
          </cell>
          <cell r="F194">
            <v>42.875</v>
          </cell>
          <cell r="G194">
            <v>43.109000000000002</v>
          </cell>
          <cell r="H194">
            <v>48148.442100000007</v>
          </cell>
          <cell r="I194">
            <v>626064.31535269704</v>
          </cell>
        </row>
        <row r="195">
          <cell r="B195">
            <v>35158</v>
          </cell>
          <cell r="C195">
            <v>427.6</v>
          </cell>
          <cell r="D195">
            <v>43</v>
          </cell>
          <cell r="E195">
            <v>42</v>
          </cell>
          <cell r="F195">
            <v>42.375</v>
          </cell>
          <cell r="G195">
            <v>42.488999999999997</v>
          </cell>
          <cell r="H195">
            <v>18168.296399999999</v>
          </cell>
          <cell r="I195">
            <v>617060.16597510362</v>
          </cell>
        </row>
        <row r="196">
          <cell r="B196">
            <v>35159</v>
          </cell>
          <cell r="C196">
            <v>488.5</v>
          </cell>
          <cell r="D196">
            <v>42.375</v>
          </cell>
          <cell r="E196">
            <v>42.125</v>
          </cell>
          <cell r="F196">
            <v>42.25</v>
          </cell>
          <cell r="G196">
            <v>42.262999999999998</v>
          </cell>
          <cell r="H196">
            <v>20645.4755</v>
          </cell>
          <cell r="I196">
            <v>613778.00829875516</v>
          </cell>
        </row>
        <row r="197">
          <cell r="B197">
            <v>35163</v>
          </cell>
          <cell r="C197">
            <v>1083.2</v>
          </cell>
          <cell r="D197">
            <v>41.625</v>
          </cell>
          <cell r="E197">
            <v>41.125</v>
          </cell>
          <cell r="F197">
            <v>41.375</v>
          </cell>
          <cell r="G197">
            <v>41.375</v>
          </cell>
          <cell r="H197">
            <v>44817.4</v>
          </cell>
          <cell r="I197">
            <v>600881.74273858918</v>
          </cell>
        </row>
        <row r="198">
          <cell r="B198">
            <v>35164</v>
          </cell>
          <cell r="C198">
            <v>1270.8</v>
          </cell>
          <cell r="D198">
            <v>41.625</v>
          </cell>
          <cell r="E198">
            <v>41</v>
          </cell>
          <cell r="F198">
            <v>41.25</v>
          </cell>
          <cell r="G198">
            <v>41.180999999999997</v>
          </cell>
          <cell r="H198">
            <v>52332.814799999993</v>
          </cell>
          <cell r="I198">
            <v>598064.31535269704</v>
          </cell>
        </row>
        <row r="199">
          <cell r="B199">
            <v>35165</v>
          </cell>
          <cell r="C199">
            <v>1789.9</v>
          </cell>
          <cell r="D199">
            <v>41.125</v>
          </cell>
          <cell r="E199">
            <v>38.625</v>
          </cell>
          <cell r="F199">
            <v>39.25</v>
          </cell>
          <cell r="G199">
            <v>40.582000000000001</v>
          </cell>
          <cell r="H199">
            <v>72637.721799999999</v>
          </cell>
          <cell r="I199">
            <v>589365.14522821573</v>
          </cell>
        </row>
        <row r="200">
          <cell r="B200">
            <v>35166</v>
          </cell>
          <cell r="C200">
            <v>3929.3</v>
          </cell>
          <cell r="D200">
            <v>39.25</v>
          </cell>
          <cell r="E200">
            <v>37.5</v>
          </cell>
          <cell r="F200">
            <v>38.75</v>
          </cell>
          <cell r="G200">
            <v>37.981000000000002</v>
          </cell>
          <cell r="H200">
            <v>149238.7433</v>
          </cell>
          <cell r="I200">
            <v>551591.28630705399</v>
          </cell>
        </row>
        <row r="201">
          <cell r="B201">
            <v>35167</v>
          </cell>
          <cell r="C201">
            <v>946.7</v>
          </cell>
          <cell r="D201">
            <v>39.875</v>
          </cell>
          <cell r="E201">
            <v>38.75</v>
          </cell>
          <cell r="F201">
            <v>39.875</v>
          </cell>
          <cell r="G201">
            <v>39.261000000000003</v>
          </cell>
          <cell r="H201">
            <v>37168.388700000003</v>
          </cell>
          <cell r="I201">
            <v>570180.49792531121</v>
          </cell>
        </row>
        <row r="202">
          <cell r="B202">
            <v>35170</v>
          </cell>
          <cell r="C202">
            <v>982.3</v>
          </cell>
          <cell r="D202">
            <v>40.125</v>
          </cell>
          <cell r="E202">
            <v>39</v>
          </cell>
          <cell r="F202">
            <v>39</v>
          </cell>
          <cell r="G202">
            <v>39.612000000000002</v>
          </cell>
          <cell r="H202">
            <v>38910.867599999998</v>
          </cell>
          <cell r="I202">
            <v>575278.00829875516</v>
          </cell>
        </row>
        <row r="203">
          <cell r="B203">
            <v>35171</v>
          </cell>
          <cell r="C203">
            <v>902.2</v>
          </cell>
          <cell r="D203">
            <v>39.625</v>
          </cell>
          <cell r="E203">
            <v>39</v>
          </cell>
          <cell r="F203">
            <v>39.5</v>
          </cell>
          <cell r="G203">
            <v>39.341999999999999</v>
          </cell>
          <cell r="H203">
            <v>35494.352400000003</v>
          </cell>
          <cell r="I203">
            <v>571356.846473029</v>
          </cell>
        </row>
        <row r="204">
          <cell r="B204">
            <v>35172</v>
          </cell>
          <cell r="C204">
            <v>891.7</v>
          </cell>
          <cell r="D204">
            <v>40.75</v>
          </cell>
          <cell r="E204">
            <v>39.625</v>
          </cell>
          <cell r="F204">
            <v>39.875</v>
          </cell>
          <cell r="G204">
            <v>39.947000000000003</v>
          </cell>
          <cell r="H204">
            <v>35620.739900000008</v>
          </cell>
          <cell r="I204">
            <v>580143.153526971</v>
          </cell>
        </row>
        <row r="205">
          <cell r="B205">
            <v>35173</v>
          </cell>
          <cell r="C205">
            <v>1253.9000000000001</v>
          </cell>
          <cell r="D205">
            <v>41.375</v>
          </cell>
          <cell r="E205">
            <v>40.5</v>
          </cell>
          <cell r="F205">
            <v>41</v>
          </cell>
          <cell r="G205">
            <v>40.945</v>
          </cell>
          <cell r="H205">
            <v>51340.935500000007</v>
          </cell>
          <cell r="I205">
            <v>594636.92946058093</v>
          </cell>
        </row>
        <row r="206">
          <cell r="B206">
            <v>35174</v>
          </cell>
          <cell r="C206">
            <v>914.9</v>
          </cell>
          <cell r="D206">
            <v>41.875</v>
          </cell>
          <cell r="E206">
            <v>41.25</v>
          </cell>
          <cell r="F206">
            <v>41.625</v>
          </cell>
          <cell r="G206">
            <v>41.54</v>
          </cell>
          <cell r="H206">
            <v>38004.945999999996</v>
          </cell>
          <cell r="I206">
            <v>603278.00829875516</v>
          </cell>
        </row>
        <row r="207">
          <cell r="B207">
            <v>35177</v>
          </cell>
          <cell r="C207">
            <v>724.3</v>
          </cell>
          <cell r="D207">
            <v>42</v>
          </cell>
          <cell r="E207">
            <v>41</v>
          </cell>
          <cell r="F207">
            <v>41.125</v>
          </cell>
          <cell r="G207">
            <v>41.54</v>
          </cell>
          <cell r="H207">
            <v>30087.421999999999</v>
          </cell>
          <cell r="I207">
            <v>603278.00829875516</v>
          </cell>
        </row>
        <row r="208">
          <cell r="B208">
            <v>35178</v>
          </cell>
          <cell r="C208">
            <v>1370.2</v>
          </cell>
          <cell r="D208">
            <v>40.625</v>
          </cell>
          <cell r="E208">
            <v>39.5</v>
          </cell>
          <cell r="F208">
            <v>39.875</v>
          </cell>
          <cell r="G208">
            <v>40.008000000000003</v>
          </cell>
          <cell r="H208">
            <v>54818.961600000002</v>
          </cell>
          <cell r="I208">
            <v>581029.04564315348</v>
          </cell>
        </row>
        <row r="209">
          <cell r="B209">
            <v>35179</v>
          </cell>
          <cell r="C209">
            <v>622.1</v>
          </cell>
          <cell r="D209">
            <v>40.125</v>
          </cell>
          <cell r="E209">
            <v>39.5</v>
          </cell>
          <cell r="F209">
            <v>40</v>
          </cell>
          <cell r="G209">
            <v>39.875999999999998</v>
          </cell>
          <cell r="H209">
            <v>24806.8596</v>
          </cell>
          <cell r="I209">
            <v>579112.03319502063</v>
          </cell>
        </row>
        <row r="210">
          <cell r="B210">
            <v>35180</v>
          </cell>
          <cell r="C210">
            <v>989</v>
          </cell>
          <cell r="D210">
            <v>40.75</v>
          </cell>
          <cell r="E210">
            <v>39.375</v>
          </cell>
          <cell r="F210">
            <v>39.875</v>
          </cell>
          <cell r="G210">
            <v>40.011000000000003</v>
          </cell>
          <cell r="H210">
            <v>39570.879000000001</v>
          </cell>
          <cell r="I210">
            <v>581072.61410788388</v>
          </cell>
        </row>
        <row r="211">
          <cell r="B211">
            <v>35184</v>
          </cell>
          <cell r="C211">
            <v>839.3</v>
          </cell>
          <cell r="D211">
            <v>39.125</v>
          </cell>
          <cell r="E211">
            <v>38.875</v>
          </cell>
          <cell r="F211">
            <v>39</v>
          </cell>
          <cell r="G211">
            <v>39.034999999999997</v>
          </cell>
          <cell r="H211">
            <v>32762.075499999995</v>
          </cell>
          <cell r="I211">
            <v>566898.34024896263</v>
          </cell>
        </row>
        <row r="212">
          <cell r="B212">
            <v>35185</v>
          </cell>
          <cell r="C212">
            <v>1035.2</v>
          </cell>
          <cell r="D212">
            <v>39.25</v>
          </cell>
          <cell r="E212">
            <v>38.75</v>
          </cell>
          <cell r="F212">
            <v>38.875</v>
          </cell>
          <cell r="G212">
            <v>38.950000000000003</v>
          </cell>
          <cell r="H212">
            <v>40321.040000000001</v>
          </cell>
          <cell r="I212">
            <v>565663.90041493776</v>
          </cell>
        </row>
        <row r="213">
          <cell r="B213">
            <v>35186</v>
          </cell>
          <cell r="C213">
            <v>1416.4</v>
          </cell>
          <cell r="D213">
            <v>40</v>
          </cell>
          <cell r="E213">
            <v>38.5</v>
          </cell>
          <cell r="F213">
            <v>39.125</v>
          </cell>
          <cell r="G213">
            <v>39.116</v>
          </cell>
          <cell r="H213">
            <v>55403.902400000006</v>
          </cell>
          <cell r="I213">
            <v>568074.68879668042</v>
          </cell>
        </row>
        <row r="214">
          <cell r="B214">
            <v>35187</v>
          </cell>
          <cell r="C214">
            <v>1119.5</v>
          </cell>
          <cell r="D214">
            <v>39.25</v>
          </cell>
          <cell r="E214">
            <v>38.375</v>
          </cell>
          <cell r="F214">
            <v>38.375</v>
          </cell>
          <cell r="G214">
            <v>38.758000000000003</v>
          </cell>
          <cell r="H214">
            <v>43389.581000000006</v>
          </cell>
          <cell r="I214">
            <v>562875.51867219922</v>
          </cell>
        </row>
        <row r="215">
          <cell r="B215">
            <v>35188</v>
          </cell>
          <cell r="C215">
            <v>1363.4</v>
          </cell>
          <cell r="D215">
            <v>39.5</v>
          </cell>
          <cell r="E215">
            <v>38.375</v>
          </cell>
          <cell r="F215">
            <v>38.625</v>
          </cell>
          <cell r="G215">
            <v>38.765000000000001</v>
          </cell>
          <cell r="H215">
            <v>52852.201000000001</v>
          </cell>
          <cell r="I215">
            <v>562977.17842323647</v>
          </cell>
        </row>
        <row r="216">
          <cell r="B216">
            <v>35191</v>
          </cell>
          <cell r="C216">
            <v>578.4</v>
          </cell>
          <cell r="D216">
            <v>38.875</v>
          </cell>
          <cell r="E216">
            <v>38.25</v>
          </cell>
          <cell r="F216">
            <v>38.375</v>
          </cell>
          <cell r="G216">
            <v>38.494</v>
          </cell>
          <cell r="H216">
            <v>22264.929599999999</v>
          </cell>
          <cell r="I216">
            <v>559041.49377593363</v>
          </cell>
        </row>
        <row r="217">
          <cell r="B217">
            <v>35192</v>
          </cell>
          <cell r="C217">
            <v>830.1</v>
          </cell>
          <cell r="D217">
            <v>38.5</v>
          </cell>
          <cell r="E217">
            <v>37.875</v>
          </cell>
          <cell r="F217">
            <v>38</v>
          </cell>
          <cell r="G217">
            <v>38.162999999999997</v>
          </cell>
          <cell r="H217">
            <v>31679.106299999999</v>
          </cell>
          <cell r="I217">
            <v>554234.43983402487</v>
          </cell>
        </row>
        <row r="218">
          <cell r="B218">
            <v>35193</v>
          </cell>
          <cell r="C218">
            <v>2237.6999999999998</v>
          </cell>
          <cell r="D218">
            <v>38.625</v>
          </cell>
          <cell r="E218">
            <v>37.375</v>
          </cell>
          <cell r="F218">
            <v>38.375</v>
          </cell>
          <cell r="G218">
            <v>37.801000000000002</v>
          </cell>
          <cell r="H218">
            <v>84587.297699999996</v>
          </cell>
          <cell r="I218">
            <v>548977.17842323647</v>
          </cell>
        </row>
        <row r="219">
          <cell r="B219">
            <v>35194</v>
          </cell>
          <cell r="C219">
            <v>1368.6</v>
          </cell>
          <cell r="D219">
            <v>39.125</v>
          </cell>
          <cell r="E219">
            <v>38.625</v>
          </cell>
          <cell r="F219">
            <v>38.75</v>
          </cell>
          <cell r="G219">
            <v>38.859000000000002</v>
          </cell>
          <cell r="H219">
            <v>53182.4274</v>
          </cell>
          <cell r="I219">
            <v>564342.32365145232</v>
          </cell>
        </row>
        <row r="220">
          <cell r="B220">
            <v>35195</v>
          </cell>
          <cell r="C220">
            <v>1480.3</v>
          </cell>
          <cell r="D220">
            <v>39.5</v>
          </cell>
          <cell r="E220">
            <v>39</v>
          </cell>
          <cell r="F220">
            <v>39.375</v>
          </cell>
          <cell r="G220">
            <v>39.219000000000001</v>
          </cell>
          <cell r="H220">
            <v>58055.885699999999</v>
          </cell>
          <cell r="I220">
            <v>569570.53941908712</v>
          </cell>
        </row>
        <row r="221">
          <cell r="B221">
            <v>35198</v>
          </cell>
          <cell r="C221">
            <v>993.5</v>
          </cell>
          <cell r="D221">
            <v>40</v>
          </cell>
          <cell r="E221">
            <v>39</v>
          </cell>
          <cell r="F221">
            <v>39.375</v>
          </cell>
          <cell r="G221">
            <v>39.369999999999997</v>
          </cell>
          <cell r="H221">
            <v>39114.094999999994</v>
          </cell>
          <cell r="I221">
            <v>571763.48547717836</v>
          </cell>
        </row>
        <row r="222">
          <cell r="B222">
            <v>35199</v>
          </cell>
          <cell r="C222">
            <v>1833.4</v>
          </cell>
          <cell r="D222">
            <v>39.875</v>
          </cell>
          <cell r="E222">
            <v>39.125</v>
          </cell>
          <cell r="F222">
            <v>39.875</v>
          </cell>
          <cell r="G222">
            <v>39.313000000000002</v>
          </cell>
          <cell r="H222">
            <v>72076.454200000007</v>
          </cell>
          <cell r="I222">
            <v>570935.68464730296</v>
          </cell>
        </row>
        <row r="223">
          <cell r="B223">
            <v>35200</v>
          </cell>
          <cell r="C223">
            <v>1213.0999999999999</v>
          </cell>
          <cell r="D223">
            <v>40.875</v>
          </cell>
          <cell r="E223">
            <v>39.375</v>
          </cell>
          <cell r="F223">
            <v>40</v>
          </cell>
          <cell r="G223">
            <v>40.183</v>
          </cell>
          <cell r="H223">
            <v>48745.997299999995</v>
          </cell>
          <cell r="I223">
            <v>583570.53941908712</v>
          </cell>
        </row>
        <row r="224">
          <cell r="B224">
            <v>35201</v>
          </cell>
          <cell r="C224">
            <v>1323.1</v>
          </cell>
          <cell r="D224">
            <v>40.625</v>
          </cell>
          <cell r="E224">
            <v>39.875</v>
          </cell>
          <cell r="F224">
            <v>40.125</v>
          </cell>
          <cell r="G224">
            <v>40.328000000000003</v>
          </cell>
          <cell r="H224">
            <v>53357.976799999997</v>
          </cell>
          <cell r="I224">
            <v>585676.34854771791</v>
          </cell>
        </row>
        <row r="225">
          <cell r="B225">
            <v>35202</v>
          </cell>
          <cell r="C225">
            <v>1438.3</v>
          </cell>
          <cell r="D225">
            <v>40.375</v>
          </cell>
          <cell r="E225">
            <v>39.75</v>
          </cell>
          <cell r="F225">
            <v>40</v>
          </cell>
          <cell r="G225">
            <v>40.180999999999997</v>
          </cell>
          <cell r="H225">
            <v>57792.332299999995</v>
          </cell>
          <cell r="I225">
            <v>583541.49377593352</v>
          </cell>
        </row>
        <row r="226">
          <cell r="B226">
            <v>35205</v>
          </cell>
          <cell r="C226">
            <v>1624.4</v>
          </cell>
          <cell r="D226">
            <v>40.625</v>
          </cell>
          <cell r="E226">
            <v>39.875</v>
          </cell>
          <cell r="F226">
            <v>40.375</v>
          </cell>
          <cell r="G226">
            <v>40.323999999999998</v>
          </cell>
          <cell r="H226">
            <v>65502.3056</v>
          </cell>
          <cell r="I226">
            <v>585618.2572614107</v>
          </cell>
        </row>
        <row r="227">
          <cell r="B227">
            <v>35206</v>
          </cell>
          <cell r="C227">
            <v>1353.3</v>
          </cell>
          <cell r="D227">
            <v>41.25</v>
          </cell>
          <cell r="E227">
            <v>40.375</v>
          </cell>
          <cell r="F227">
            <v>40.75</v>
          </cell>
          <cell r="G227">
            <v>40.816000000000003</v>
          </cell>
          <cell r="H227">
            <v>55236.292800000003</v>
          </cell>
          <cell r="I227">
            <v>592763.48547717847</v>
          </cell>
        </row>
        <row r="228">
          <cell r="B228">
            <v>35207</v>
          </cell>
          <cell r="C228">
            <v>1184.9000000000001</v>
          </cell>
          <cell r="D228">
            <v>41.625</v>
          </cell>
          <cell r="E228">
            <v>41</v>
          </cell>
          <cell r="F228">
            <v>41</v>
          </cell>
          <cell r="G228">
            <v>41.265999999999998</v>
          </cell>
          <cell r="H228">
            <v>48896.083400000003</v>
          </cell>
          <cell r="I228">
            <v>599298.75518672192</v>
          </cell>
        </row>
        <row r="229">
          <cell r="B229">
            <v>35208</v>
          </cell>
          <cell r="C229">
            <v>868.5</v>
          </cell>
          <cell r="D229">
            <v>42</v>
          </cell>
          <cell r="E229">
            <v>41.375</v>
          </cell>
          <cell r="F229">
            <v>41.75</v>
          </cell>
          <cell r="G229">
            <v>41.662999999999997</v>
          </cell>
          <cell r="H229">
            <v>36184.315499999997</v>
          </cell>
          <cell r="I229">
            <v>605064.31535269704</v>
          </cell>
        </row>
        <row r="230">
          <cell r="B230">
            <v>35209</v>
          </cell>
          <cell r="C230">
            <v>793.5</v>
          </cell>
          <cell r="D230">
            <v>43.25</v>
          </cell>
          <cell r="E230">
            <v>41.875</v>
          </cell>
          <cell r="F230">
            <v>43</v>
          </cell>
          <cell r="G230">
            <v>42.738</v>
          </cell>
          <cell r="H230">
            <v>33912.603000000003</v>
          </cell>
          <cell r="I230">
            <v>620676.34854771779</v>
          </cell>
        </row>
        <row r="231">
          <cell r="B231">
            <v>35213</v>
          </cell>
          <cell r="C231">
            <v>763.3</v>
          </cell>
          <cell r="D231">
            <v>43.125</v>
          </cell>
          <cell r="E231">
            <v>42.375</v>
          </cell>
          <cell r="F231">
            <v>42.375</v>
          </cell>
          <cell r="G231">
            <v>42.664000000000001</v>
          </cell>
          <cell r="H231">
            <v>32565.431199999999</v>
          </cell>
          <cell r="I231">
            <v>619601.65975103737</v>
          </cell>
        </row>
        <row r="232">
          <cell r="B232">
            <v>35214</v>
          </cell>
          <cell r="C232">
            <v>645.29999999999995</v>
          </cell>
          <cell r="D232">
            <v>42.375</v>
          </cell>
          <cell r="E232">
            <v>41</v>
          </cell>
          <cell r="F232">
            <v>41</v>
          </cell>
          <cell r="G232">
            <v>41.749000000000002</v>
          </cell>
          <cell r="H232">
            <v>26940.629700000001</v>
          </cell>
          <cell r="I232">
            <v>606313.27800829872</v>
          </cell>
        </row>
        <row r="233">
          <cell r="B233">
            <v>35215</v>
          </cell>
          <cell r="C233">
            <v>2347.6</v>
          </cell>
          <cell r="D233">
            <v>41</v>
          </cell>
          <cell r="E233">
            <v>40.375</v>
          </cell>
          <cell r="F233">
            <v>40.875</v>
          </cell>
          <cell r="G233">
            <v>40.695999999999998</v>
          </cell>
          <cell r="H233">
            <v>95537.929599999989</v>
          </cell>
          <cell r="I233">
            <v>591020.74688796676</v>
          </cell>
        </row>
        <row r="234">
          <cell r="B234">
            <v>35216</v>
          </cell>
          <cell r="C234">
            <v>1663.7</v>
          </cell>
          <cell r="D234">
            <v>42.375</v>
          </cell>
          <cell r="E234">
            <v>40.875</v>
          </cell>
          <cell r="F234">
            <v>42.25</v>
          </cell>
          <cell r="G234">
            <v>41.271999999999998</v>
          </cell>
          <cell r="H234">
            <v>68664.2264</v>
          </cell>
          <cell r="I234">
            <v>599385.89211618248</v>
          </cell>
        </row>
        <row r="235">
          <cell r="B235">
            <v>35219</v>
          </cell>
          <cell r="C235">
            <v>1334.9</v>
          </cell>
          <cell r="D235">
            <v>43.75</v>
          </cell>
          <cell r="E235">
            <v>42</v>
          </cell>
          <cell r="F235">
            <v>43.125</v>
          </cell>
          <cell r="G235">
            <v>42.945999999999998</v>
          </cell>
          <cell r="H235">
            <v>57328.615400000002</v>
          </cell>
          <cell r="I235">
            <v>623697.09543568455</v>
          </cell>
        </row>
        <row r="236">
          <cell r="B236">
            <v>35220</v>
          </cell>
          <cell r="C236">
            <v>2139.1999999999998</v>
          </cell>
          <cell r="D236">
            <v>45.875</v>
          </cell>
          <cell r="E236">
            <v>44.375</v>
          </cell>
          <cell r="F236">
            <v>45.875</v>
          </cell>
          <cell r="G236">
            <v>45.122</v>
          </cell>
          <cell r="H236">
            <v>96524.982399999994</v>
          </cell>
          <cell r="I236">
            <v>655298.75518672192</v>
          </cell>
        </row>
        <row r="237">
          <cell r="B237">
            <v>35221</v>
          </cell>
          <cell r="C237">
            <v>1669.7</v>
          </cell>
          <cell r="D237">
            <v>46.375</v>
          </cell>
          <cell r="E237">
            <v>44.875</v>
          </cell>
          <cell r="F237">
            <v>46.375</v>
          </cell>
          <cell r="G237">
            <v>45.46</v>
          </cell>
          <cell r="H237">
            <v>75904.562000000005</v>
          </cell>
          <cell r="I237">
            <v>660207.46887966804</v>
          </cell>
        </row>
        <row r="238">
          <cell r="B238">
            <v>35222</v>
          </cell>
          <cell r="C238">
            <v>811.8</v>
          </cell>
          <cell r="D238">
            <v>46.5</v>
          </cell>
          <cell r="E238">
            <v>45.625</v>
          </cell>
          <cell r="F238">
            <v>45.875</v>
          </cell>
          <cell r="G238">
            <v>45.92</v>
          </cell>
          <cell r="H238">
            <v>37277.856</v>
          </cell>
          <cell r="I238">
            <v>666887.96680497925</v>
          </cell>
        </row>
        <row r="239">
          <cell r="B239">
            <v>35223</v>
          </cell>
          <cell r="C239">
            <v>1151.7</v>
          </cell>
          <cell r="D239">
            <v>45</v>
          </cell>
          <cell r="E239">
            <v>44.25</v>
          </cell>
          <cell r="F239">
            <v>44.5</v>
          </cell>
          <cell r="G239">
            <v>44.581000000000003</v>
          </cell>
          <cell r="H239">
            <v>51343.937700000002</v>
          </cell>
          <cell r="I239">
            <v>647441.90871369292</v>
          </cell>
        </row>
        <row r="240">
          <cell r="B240">
            <v>35226</v>
          </cell>
          <cell r="C240">
            <v>759</v>
          </cell>
          <cell r="D240">
            <v>44.625</v>
          </cell>
          <cell r="E240">
            <v>44</v>
          </cell>
          <cell r="F240">
            <v>44.25</v>
          </cell>
          <cell r="G240">
            <v>44.267000000000003</v>
          </cell>
          <cell r="H240">
            <v>33598.653000000006</v>
          </cell>
          <cell r="I240">
            <v>642881.74273858918</v>
          </cell>
        </row>
        <row r="241">
          <cell r="B241">
            <v>35227</v>
          </cell>
          <cell r="C241">
            <v>1179</v>
          </cell>
          <cell r="D241">
            <v>44.875</v>
          </cell>
          <cell r="E241">
            <v>43.5</v>
          </cell>
          <cell r="F241">
            <v>44</v>
          </cell>
          <cell r="G241">
            <v>44.265000000000001</v>
          </cell>
          <cell r="H241">
            <v>52188.434999999998</v>
          </cell>
          <cell r="I241">
            <v>642852.69709543569</v>
          </cell>
        </row>
        <row r="242">
          <cell r="B242">
            <v>35228</v>
          </cell>
          <cell r="C242">
            <v>1058.0999999999999</v>
          </cell>
          <cell r="D242">
            <v>44.375</v>
          </cell>
          <cell r="E242">
            <v>43.125</v>
          </cell>
          <cell r="F242">
            <v>43.375</v>
          </cell>
          <cell r="G242">
            <v>43.750999999999998</v>
          </cell>
          <cell r="H242">
            <v>46292.933099999995</v>
          </cell>
          <cell r="I242">
            <v>635387.96680497914</v>
          </cell>
        </row>
        <row r="243">
          <cell r="B243">
            <v>35229</v>
          </cell>
          <cell r="C243">
            <v>1167.5999999999999</v>
          </cell>
          <cell r="D243">
            <v>43.875</v>
          </cell>
          <cell r="E243">
            <v>43.25</v>
          </cell>
          <cell r="F243">
            <v>43.5</v>
          </cell>
          <cell r="G243">
            <v>43.649000000000001</v>
          </cell>
          <cell r="H243">
            <v>50964.572399999997</v>
          </cell>
          <cell r="I243">
            <v>633906.63900414936</v>
          </cell>
        </row>
        <row r="244">
          <cell r="B244">
            <v>35230</v>
          </cell>
          <cell r="C244">
            <v>1035.9000000000001</v>
          </cell>
          <cell r="D244">
            <v>44</v>
          </cell>
          <cell r="E244">
            <v>43.625</v>
          </cell>
          <cell r="F244">
            <v>43.75</v>
          </cell>
          <cell r="G244">
            <v>43.808</v>
          </cell>
          <cell r="H244">
            <v>45380.707200000004</v>
          </cell>
          <cell r="I244">
            <v>636215.76763485477</v>
          </cell>
        </row>
        <row r="245">
          <cell r="B245">
            <v>35233</v>
          </cell>
          <cell r="C245">
            <v>500.4</v>
          </cell>
          <cell r="D245">
            <v>43.75</v>
          </cell>
          <cell r="E245">
            <v>43.125</v>
          </cell>
          <cell r="F245">
            <v>43.75</v>
          </cell>
          <cell r="G245">
            <v>43.45</v>
          </cell>
          <cell r="H245">
            <v>21742.38</v>
          </cell>
          <cell r="I245">
            <v>631016.59751037345</v>
          </cell>
        </row>
        <row r="246">
          <cell r="B246">
            <v>35234</v>
          </cell>
          <cell r="C246">
            <v>1061.8</v>
          </cell>
          <cell r="D246">
            <v>44.25</v>
          </cell>
          <cell r="E246">
            <v>43</v>
          </cell>
          <cell r="F246">
            <v>43.875</v>
          </cell>
          <cell r="G246">
            <v>43.603999999999999</v>
          </cell>
          <cell r="H246">
            <v>46298.727199999994</v>
          </cell>
          <cell r="I246">
            <v>633253.11203319498</v>
          </cell>
        </row>
        <row r="247">
          <cell r="B247">
            <v>35235</v>
          </cell>
          <cell r="C247">
            <v>803.6</v>
          </cell>
          <cell r="D247">
            <v>44.125</v>
          </cell>
          <cell r="E247">
            <v>43.25</v>
          </cell>
          <cell r="F247">
            <v>43.875</v>
          </cell>
          <cell r="G247">
            <v>43.805999999999997</v>
          </cell>
          <cell r="H247">
            <v>35202.501599999996</v>
          </cell>
          <cell r="I247">
            <v>636186.72199170117</v>
          </cell>
        </row>
        <row r="248">
          <cell r="B248">
            <v>35236</v>
          </cell>
          <cell r="C248">
            <v>1032.7</v>
          </cell>
          <cell r="D248">
            <v>44.125</v>
          </cell>
          <cell r="E248">
            <v>42.625</v>
          </cell>
          <cell r="F248">
            <v>42.875</v>
          </cell>
          <cell r="G248">
            <v>43.442</v>
          </cell>
          <cell r="H248">
            <v>44862.553400000004</v>
          </cell>
          <cell r="I248">
            <v>630900.41493775928</v>
          </cell>
        </row>
        <row r="249">
          <cell r="B249">
            <v>35237</v>
          </cell>
          <cell r="C249">
            <v>1479.1</v>
          </cell>
          <cell r="D249">
            <v>44</v>
          </cell>
          <cell r="E249">
            <v>43.625</v>
          </cell>
          <cell r="F249">
            <v>43.75</v>
          </cell>
          <cell r="G249">
            <v>43.482999999999997</v>
          </cell>
          <cell r="H249">
            <v>64315.705299999994</v>
          </cell>
          <cell r="I249">
            <v>631495.85062240658</v>
          </cell>
        </row>
        <row r="250">
          <cell r="B250">
            <v>35240</v>
          </cell>
          <cell r="C250">
            <v>836.1</v>
          </cell>
          <cell r="D250">
            <v>44.25</v>
          </cell>
          <cell r="E250">
            <v>43.625</v>
          </cell>
          <cell r="F250">
            <v>44.25</v>
          </cell>
          <cell r="G250">
            <v>43.972000000000001</v>
          </cell>
          <cell r="H250">
            <v>36764.989200000004</v>
          </cell>
          <cell r="I250">
            <v>638597.51037344395</v>
          </cell>
        </row>
        <row r="251">
          <cell r="B251">
            <v>35241</v>
          </cell>
          <cell r="C251">
            <v>553.4</v>
          </cell>
          <cell r="D251">
            <v>44.875</v>
          </cell>
          <cell r="E251">
            <v>44.25</v>
          </cell>
          <cell r="F251">
            <v>44.375</v>
          </cell>
          <cell r="G251">
            <v>44.636000000000003</v>
          </cell>
          <cell r="H251">
            <v>24701.562399999999</v>
          </cell>
          <cell r="I251">
            <v>648240.66390041495</v>
          </cell>
        </row>
        <row r="252">
          <cell r="B252">
            <v>35242</v>
          </cell>
          <cell r="C252">
            <v>666.3</v>
          </cell>
          <cell r="D252">
            <v>44.625</v>
          </cell>
          <cell r="E252">
            <v>44.125</v>
          </cell>
          <cell r="F252">
            <v>44.25</v>
          </cell>
          <cell r="G252">
            <v>44.335999999999999</v>
          </cell>
          <cell r="H252">
            <v>29541.076799999995</v>
          </cell>
          <cell r="I252">
            <v>643883.81742738583</v>
          </cell>
        </row>
        <row r="253">
          <cell r="B253">
            <v>35243</v>
          </cell>
          <cell r="C253">
            <v>710.7</v>
          </cell>
          <cell r="D253">
            <v>44.75</v>
          </cell>
          <cell r="E253">
            <v>43.875</v>
          </cell>
          <cell r="F253">
            <v>44.625</v>
          </cell>
          <cell r="G253">
            <v>44.314</v>
          </cell>
          <cell r="H253">
            <v>31493.959800000001</v>
          </cell>
          <cell r="I253">
            <v>643564.31535269704</v>
          </cell>
        </row>
        <row r="254">
          <cell r="B254">
            <v>35244</v>
          </cell>
          <cell r="C254">
            <v>874</v>
          </cell>
          <cell r="D254">
            <v>45.875</v>
          </cell>
          <cell r="E254">
            <v>45</v>
          </cell>
          <cell r="F254">
            <v>45.625</v>
          </cell>
          <cell r="G254">
            <v>45.506</v>
          </cell>
          <cell r="H254">
            <v>39772.243999999999</v>
          </cell>
          <cell r="I254">
            <v>660875.5186721991</v>
          </cell>
        </row>
        <row r="255">
          <cell r="B255">
            <v>35247</v>
          </cell>
          <cell r="C255">
            <v>1217.0999999999999</v>
          </cell>
          <cell r="D255">
            <v>46.75</v>
          </cell>
          <cell r="E255">
            <v>46.125</v>
          </cell>
          <cell r="F255">
            <v>46.5</v>
          </cell>
          <cell r="G255">
            <v>46.554000000000002</v>
          </cell>
          <cell r="H255">
            <v>56660.873399999997</v>
          </cell>
          <cell r="I255">
            <v>676095.43568464729</v>
          </cell>
        </row>
        <row r="256">
          <cell r="B256">
            <v>35248</v>
          </cell>
          <cell r="C256">
            <v>743.7</v>
          </cell>
          <cell r="D256">
            <v>46.625</v>
          </cell>
          <cell r="E256">
            <v>46.25</v>
          </cell>
          <cell r="F256">
            <v>46.375</v>
          </cell>
          <cell r="G256">
            <v>46.524999999999999</v>
          </cell>
          <cell r="H256">
            <v>34600.642500000002</v>
          </cell>
          <cell r="I256">
            <v>675674.27385892114</v>
          </cell>
        </row>
        <row r="257">
          <cell r="B257">
            <v>35249</v>
          </cell>
          <cell r="C257">
            <v>582.70000000000005</v>
          </cell>
          <cell r="D257">
            <v>46.5</v>
          </cell>
          <cell r="E257">
            <v>45.5</v>
          </cell>
          <cell r="F257">
            <v>45.75</v>
          </cell>
          <cell r="G257">
            <v>45.857999999999997</v>
          </cell>
          <cell r="H257">
            <v>26721.456600000001</v>
          </cell>
          <cell r="I257">
            <v>665987.55186721985</v>
          </cell>
        </row>
        <row r="258">
          <cell r="B258">
            <v>35251</v>
          </cell>
          <cell r="C258">
            <v>474.6</v>
          </cell>
          <cell r="D258">
            <v>44.875</v>
          </cell>
          <cell r="E258">
            <v>44.375</v>
          </cell>
          <cell r="F258">
            <v>44.5</v>
          </cell>
          <cell r="G258">
            <v>44.651000000000003</v>
          </cell>
          <cell r="H258">
            <v>21191.364600000001</v>
          </cell>
          <cell r="I258">
            <v>648458.50622406637</v>
          </cell>
        </row>
        <row r="259">
          <cell r="B259">
            <v>35254</v>
          </cell>
          <cell r="C259">
            <v>767.8</v>
          </cell>
          <cell r="D259">
            <v>44.125</v>
          </cell>
          <cell r="E259">
            <v>43.375</v>
          </cell>
          <cell r="F259">
            <v>43.875</v>
          </cell>
          <cell r="G259">
            <v>43.773000000000003</v>
          </cell>
          <cell r="H259">
            <v>33608.909400000004</v>
          </cell>
          <cell r="I259">
            <v>635707.46887966804</v>
          </cell>
        </row>
        <row r="260">
          <cell r="B260">
            <v>35255</v>
          </cell>
          <cell r="C260">
            <v>716.3</v>
          </cell>
          <cell r="D260">
            <v>44</v>
          </cell>
          <cell r="E260">
            <v>43.125</v>
          </cell>
          <cell r="F260">
            <v>43.75</v>
          </cell>
          <cell r="G260">
            <v>43.542999999999999</v>
          </cell>
          <cell r="H260">
            <v>31189.850899999998</v>
          </cell>
          <cell r="I260">
            <v>632367.21991701238</v>
          </cell>
        </row>
        <row r="261">
          <cell r="B261">
            <v>35256</v>
          </cell>
          <cell r="C261">
            <v>439.9</v>
          </cell>
          <cell r="D261">
            <v>43.75</v>
          </cell>
          <cell r="E261">
            <v>43.125</v>
          </cell>
          <cell r="F261">
            <v>43.375</v>
          </cell>
          <cell r="G261">
            <v>43.35</v>
          </cell>
          <cell r="H261">
            <v>19069.665000000001</v>
          </cell>
          <cell r="I261">
            <v>629564.31535269704</v>
          </cell>
        </row>
        <row r="262">
          <cell r="B262">
            <v>35257</v>
          </cell>
          <cell r="C262">
            <v>916.4</v>
          </cell>
          <cell r="D262">
            <v>43.25</v>
          </cell>
          <cell r="E262">
            <v>41.75</v>
          </cell>
          <cell r="F262">
            <v>42.375</v>
          </cell>
          <cell r="G262">
            <v>42.645000000000003</v>
          </cell>
          <cell r="H262">
            <v>39079.878000000004</v>
          </cell>
          <cell r="I262">
            <v>619325.72614107886</v>
          </cell>
        </row>
        <row r="263">
          <cell r="B263">
            <v>35258</v>
          </cell>
          <cell r="C263">
            <v>545.9</v>
          </cell>
          <cell r="D263">
            <v>43.25</v>
          </cell>
          <cell r="E263">
            <v>41.75</v>
          </cell>
          <cell r="F263">
            <v>42.875</v>
          </cell>
          <cell r="G263">
            <v>42.286000000000001</v>
          </cell>
          <cell r="H263">
            <v>23083.9274</v>
          </cell>
          <cell r="I263">
            <v>614112.03319502075</v>
          </cell>
        </row>
        <row r="264">
          <cell r="B264">
            <v>35261</v>
          </cell>
          <cell r="C264">
            <v>475.1</v>
          </cell>
          <cell r="D264">
            <v>42.75</v>
          </cell>
          <cell r="E264">
            <v>41.5</v>
          </cell>
          <cell r="F264">
            <v>41.5</v>
          </cell>
          <cell r="G264">
            <v>42.185000000000002</v>
          </cell>
          <cell r="H264">
            <v>20042.093500000003</v>
          </cell>
          <cell r="I264">
            <v>612645.22821576765</v>
          </cell>
        </row>
        <row r="265">
          <cell r="B265">
            <v>35262</v>
          </cell>
          <cell r="C265">
            <v>967.5</v>
          </cell>
          <cell r="D265">
            <v>42.75</v>
          </cell>
          <cell r="E265">
            <v>40.875</v>
          </cell>
          <cell r="F265">
            <v>41.875</v>
          </cell>
          <cell r="G265">
            <v>41.624000000000002</v>
          </cell>
          <cell r="H265">
            <v>40271.22</v>
          </cell>
          <cell r="I265">
            <v>604497.92531120335</v>
          </cell>
        </row>
        <row r="266">
          <cell r="B266">
            <v>35263</v>
          </cell>
          <cell r="C266">
            <v>564.1</v>
          </cell>
          <cell r="D266">
            <v>42.75</v>
          </cell>
          <cell r="E266">
            <v>41.875</v>
          </cell>
          <cell r="F266">
            <v>42.125</v>
          </cell>
          <cell r="G266">
            <v>42.210999999999999</v>
          </cell>
          <cell r="H266">
            <v>23811.2251</v>
          </cell>
          <cell r="I266">
            <v>613022.82157676341</v>
          </cell>
        </row>
        <row r="267">
          <cell r="B267">
            <v>35264</v>
          </cell>
          <cell r="C267">
            <v>943.6</v>
          </cell>
          <cell r="D267">
            <v>43.625</v>
          </cell>
          <cell r="E267">
            <v>42</v>
          </cell>
          <cell r="F267">
            <v>43.125</v>
          </cell>
          <cell r="G267">
            <v>42.917000000000002</v>
          </cell>
          <cell r="H267">
            <v>40496.481200000002</v>
          </cell>
          <cell r="I267">
            <v>623275.93360995851</v>
          </cell>
        </row>
        <row r="268">
          <cell r="B268">
            <v>35265</v>
          </cell>
          <cell r="C268">
            <v>672.2</v>
          </cell>
          <cell r="D268">
            <v>43.125</v>
          </cell>
          <cell r="E268">
            <v>42</v>
          </cell>
          <cell r="F268">
            <v>42.25</v>
          </cell>
          <cell r="G268">
            <v>42.52</v>
          </cell>
          <cell r="H268">
            <v>28581.944000000003</v>
          </cell>
          <cell r="I268">
            <v>617510.37344398338</v>
          </cell>
        </row>
        <row r="269">
          <cell r="B269">
            <v>35268</v>
          </cell>
          <cell r="C269">
            <v>788.8</v>
          </cell>
          <cell r="D269">
            <v>42.75</v>
          </cell>
          <cell r="E269">
            <v>41.375</v>
          </cell>
          <cell r="F269">
            <v>42.625</v>
          </cell>
          <cell r="G269">
            <v>42.316000000000003</v>
          </cell>
          <cell r="H269">
            <v>33378.860800000002</v>
          </cell>
          <cell r="I269">
            <v>614547.71784232371</v>
          </cell>
        </row>
        <row r="270">
          <cell r="B270">
            <v>35269</v>
          </cell>
          <cell r="C270">
            <v>756.3</v>
          </cell>
          <cell r="D270">
            <v>41.875</v>
          </cell>
          <cell r="E270">
            <v>41.125</v>
          </cell>
          <cell r="F270">
            <v>41.875</v>
          </cell>
          <cell r="G270">
            <v>42.335999999999999</v>
          </cell>
          <cell r="H270">
            <v>32018.716799999998</v>
          </cell>
          <cell r="I270">
            <v>614838.17427385889</v>
          </cell>
        </row>
        <row r="271">
          <cell r="B271">
            <v>35270</v>
          </cell>
          <cell r="C271">
            <v>764.7</v>
          </cell>
          <cell r="D271">
            <v>42.75</v>
          </cell>
          <cell r="E271">
            <v>41.125</v>
          </cell>
          <cell r="F271">
            <v>42.75</v>
          </cell>
          <cell r="G271">
            <v>42.22</v>
          </cell>
          <cell r="H271">
            <v>32285.634000000002</v>
          </cell>
          <cell r="I271">
            <v>613153.52697095426</v>
          </cell>
        </row>
        <row r="272">
          <cell r="B272">
            <v>35271</v>
          </cell>
          <cell r="C272">
            <v>883.3</v>
          </cell>
          <cell r="D272">
            <v>43.625</v>
          </cell>
          <cell r="E272">
            <v>43</v>
          </cell>
          <cell r="F272">
            <v>43.625</v>
          </cell>
          <cell r="G272">
            <v>43.289000000000001</v>
          </cell>
          <cell r="H272">
            <v>38237.173699999999</v>
          </cell>
          <cell r="I272">
            <v>628678.42323651456</v>
          </cell>
        </row>
        <row r="273">
          <cell r="B273">
            <v>35272</v>
          </cell>
          <cell r="C273">
            <v>791.3</v>
          </cell>
          <cell r="D273">
            <v>44.875</v>
          </cell>
          <cell r="E273">
            <v>43.625</v>
          </cell>
          <cell r="F273">
            <v>44.625</v>
          </cell>
          <cell r="G273">
            <v>44.27</v>
          </cell>
          <cell r="H273">
            <v>35030.851000000002</v>
          </cell>
          <cell r="I273">
            <v>642925.31120331946</v>
          </cell>
        </row>
        <row r="274">
          <cell r="B274">
            <v>35275</v>
          </cell>
          <cell r="C274">
            <v>567.70000000000005</v>
          </cell>
          <cell r="D274">
            <v>45.125</v>
          </cell>
          <cell r="E274">
            <v>44.125</v>
          </cell>
          <cell r="F274">
            <v>45</v>
          </cell>
          <cell r="G274">
            <v>44.874000000000002</v>
          </cell>
          <cell r="H274">
            <v>25474.969800000003</v>
          </cell>
          <cell r="I274">
            <v>651697.09543568466</v>
          </cell>
        </row>
        <row r="275">
          <cell r="B275">
            <v>35276</v>
          </cell>
          <cell r="C275">
            <v>519.20000000000005</v>
          </cell>
          <cell r="D275">
            <v>45.375</v>
          </cell>
          <cell r="E275">
            <v>44.625</v>
          </cell>
          <cell r="F275">
            <v>45</v>
          </cell>
          <cell r="G275">
            <v>44.956000000000003</v>
          </cell>
          <cell r="H275">
            <v>23341.155200000005</v>
          </cell>
          <cell r="I275">
            <v>652887.96680497925</v>
          </cell>
        </row>
        <row r="276">
          <cell r="B276">
            <v>35277</v>
          </cell>
          <cell r="C276">
            <v>589.29999999999995</v>
          </cell>
          <cell r="D276">
            <v>44.875</v>
          </cell>
          <cell r="E276">
            <v>44.5</v>
          </cell>
          <cell r="F276">
            <v>44.75</v>
          </cell>
          <cell r="G276">
            <v>44.703000000000003</v>
          </cell>
          <cell r="H276">
            <v>26343.477899999998</v>
          </cell>
          <cell r="I276">
            <v>649213.69294605812</v>
          </cell>
        </row>
        <row r="277">
          <cell r="B277">
            <v>35278</v>
          </cell>
          <cell r="C277">
            <v>1032.8</v>
          </cell>
          <cell r="D277">
            <v>45.25</v>
          </cell>
          <cell r="E277">
            <v>44.5</v>
          </cell>
          <cell r="F277">
            <v>45.25</v>
          </cell>
          <cell r="G277">
            <v>44.914000000000001</v>
          </cell>
          <cell r="H277">
            <v>46387.179199999999</v>
          </cell>
          <cell r="I277">
            <v>652278.00829875516</v>
          </cell>
        </row>
        <row r="278">
          <cell r="B278">
            <v>35279</v>
          </cell>
          <cell r="C278">
            <v>934</v>
          </cell>
          <cell r="D278">
            <v>47</v>
          </cell>
          <cell r="E278">
            <v>45.375</v>
          </cell>
          <cell r="F278">
            <v>46</v>
          </cell>
          <cell r="G278">
            <v>45.981000000000002</v>
          </cell>
          <cell r="H278">
            <v>42946.254000000001</v>
          </cell>
          <cell r="I278">
            <v>667773.85892116185</v>
          </cell>
        </row>
        <row r="279">
          <cell r="B279">
            <v>35282</v>
          </cell>
          <cell r="C279">
            <v>504.5</v>
          </cell>
          <cell r="D279">
            <v>46.25</v>
          </cell>
          <cell r="E279">
            <v>45.25</v>
          </cell>
          <cell r="F279">
            <v>46</v>
          </cell>
          <cell r="G279">
            <v>45.976999999999997</v>
          </cell>
          <cell r="H279">
            <v>23195.396499999999</v>
          </cell>
          <cell r="I279">
            <v>667715.76763485465</v>
          </cell>
        </row>
        <row r="280">
          <cell r="B280">
            <v>35283</v>
          </cell>
          <cell r="C280">
            <v>644.4</v>
          </cell>
          <cell r="D280">
            <v>46.375</v>
          </cell>
          <cell r="E280">
            <v>45.625</v>
          </cell>
          <cell r="F280">
            <v>46</v>
          </cell>
          <cell r="G280">
            <v>45.947000000000003</v>
          </cell>
          <cell r="H280">
            <v>29608.246800000001</v>
          </cell>
          <cell r="I280">
            <v>667280.08298755193</v>
          </cell>
        </row>
        <row r="281">
          <cell r="B281">
            <v>35284</v>
          </cell>
          <cell r="C281">
            <v>715.8</v>
          </cell>
          <cell r="D281">
            <v>46.25</v>
          </cell>
          <cell r="E281">
            <v>45.5</v>
          </cell>
          <cell r="F281">
            <v>46.125</v>
          </cell>
          <cell r="G281">
            <v>45.945999999999998</v>
          </cell>
          <cell r="H281">
            <v>32888.146799999995</v>
          </cell>
          <cell r="I281">
            <v>667265.56016597501</v>
          </cell>
        </row>
        <row r="282">
          <cell r="B282">
            <v>35285</v>
          </cell>
          <cell r="C282">
            <v>551.20000000000005</v>
          </cell>
          <cell r="D282">
            <v>46.25</v>
          </cell>
          <cell r="E282">
            <v>45.75</v>
          </cell>
          <cell r="F282">
            <v>46</v>
          </cell>
          <cell r="G282">
            <v>45.994</v>
          </cell>
          <cell r="H282">
            <v>25351.892800000001</v>
          </cell>
          <cell r="I282">
            <v>667962.65560165967</v>
          </cell>
        </row>
        <row r="283">
          <cell r="B283">
            <v>35286</v>
          </cell>
          <cell r="C283">
            <v>405.1</v>
          </cell>
          <cell r="D283">
            <v>46.25</v>
          </cell>
          <cell r="E283">
            <v>45.875</v>
          </cell>
          <cell r="F283">
            <v>46.125</v>
          </cell>
          <cell r="G283">
            <v>46.061</v>
          </cell>
          <cell r="H283">
            <v>18659.311100000003</v>
          </cell>
          <cell r="I283">
            <v>668935.68464730284</v>
          </cell>
        </row>
        <row r="284">
          <cell r="B284">
            <v>35289</v>
          </cell>
          <cell r="C284">
            <v>493.6</v>
          </cell>
          <cell r="D284">
            <v>46.375</v>
          </cell>
          <cell r="E284">
            <v>45.674999999999997</v>
          </cell>
          <cell r="F284">
            <v>46.25</v>
          </cell>
          <cell r="G284">
            <v>45.988</v>
          </cell>
          <cell r="H284">
            <v>22699.676800000001</v>
          </cell>
          <cell r="I284">
            <v>667875.5186721991</v>
          </cell>
        </row>
        <row r="285">
          <cell r="B285">
            <v>35290</v>
          </cell>
          <cell r="C285">
            <v>741.7</v>
          </cell>
          <cell r="D285">
            <v>46</v>
          </cell>
          <cell r="E285">
            <v>45.5</v>
          </cell>
          <cell r="F285">
            <v>45.625</v>
          </cell>
          <cell r="G285">
            <v>45.898000000000003</v>
          </cell>
          <cell r="H285">
            <v>34042.546600000001</v>
          </cell>
          <cell r="I285">
            <v>666568.46473029046</v>
          </cell>
        </row>
        <row r="286">
          <cell r="B286">
            <v>35291</v>
          </cell>
          <cell r="C286">
            <v>310.10000000000002</v>
          </cell>
          <cell r="D286">
            <v>45.75</v>
          </cell>
          <cell r="E286">
            <v>45.125</v>
          </cell>
          <cell r="F286">
            <v>45.75</v>
          </cell>
          <cell r="G286">
            <v>45.295999999999999</v>
          </cell>
          <cell r="H286">
            <v>14046.2896</v>
          </cell>
          <cell r="I286">
            <v>657825.72614107875</v>
          </cell>
        </row>
        <row r="287">
          <cell r="B287">
            <v>35292</v>
          </cell>
          <cell r="C287">
            <v>296.8</v>
          </cell>
          <cell r="D287">
            <v>45.625</v>
          </cell>
          <cell r="E287">
            <v>44.875</v>
          </cell>
          <cell r="F287">
            <v>45</v>
          </cell>
          <cell r="G287">
            <v>45.154000000000003</v>
          </cell>
          <cell r="H287">
            <v>13401.707200000001</v>
          </cell>
          <cell r="I287">
            <v>655763.48547717847</v>
          </cell>
        </row>
        <row r="288">
          <cell r="B288">
            <v>35293</v>
          </cell>
          <cell r="C288">
            <v>398.5</v>
          </cell>
          <cell r="D288">
            <v>45.875</v>
          </cell>
          <cell r="E288">
            <v>45.25</v>
          </cell>
          <cell r="F288">
            <v>45.75</v>
          </cell>
          <cell r="G288">
            <v>45.618000000000002</v>
          </cell>
          <cell r="H288">
            <v>18178.773000000001</v>
          </cell>
          <cell r="I288">
            <v>662502.07468879665</v>
          </cell>
        </row>
        <row r="289">
          <cell r="B289">
            <v>35296</v>
          </cell>
          <cell r="C289">
            <v>336.2</v>
          </cell>
          <cell r="D289">
            <v>46</v>
          </cell>
          <cell r="E289">
            <v>45.75</v>
          </cell>
          <cell r="F289">
            <v>46</v>
          </cell>
          <cell r="G289">
            <v>45.889000000000003</v>
          </cell>
          <cell r="H289">
            <v>15427.881800000001</v>
          </cell>
          <cell r="I289">
            <v>666437.75933609961</v>
          </cell>
        </row>
        <row r="290">
          <cell r="B290">
            <v>35297</v>
          </cell>
          <cell r="C290">
            <v>619.70000000000005</v>
          </cell>
          <cell r="D290">
            <v>45.5</v>
          </cell>
          <cell r="E290">
            <v>44.75</v>
          </cell>
          <cell r="F290">
            <v>45.25</v>
          </cell>
          <cell r="G290">
            <v>45.110999999999997</v>
          </cell>
          <cell r="H290">
            <v>27955.286700000001</v>
          </cell>
          <cell r="I290">
            <v>655139.00414937746</v>
          </cell>
        </row>
        <row r="291">
          <cell r="B291">
            <v>35298</v>
          </cell>
          <cell r="C291">
            <v>503.9</v>
          </cell>
          <cell r="D291">
            <v>46.25</v>
          </cell>
          <cell r="E291">
            <v>45.375</v>
          </cell>
          <cell r="F291">
            <v>46.125</v>
          </cell>
          <cell r="G291">
            <v>45.972000000000001</v>
          </cell>
          <cell r="H291">
            <v>23165.290799999999</v>
          </cell>
          <cell r="I291">
            <v>667643.15352697088</v>
          </cell>
        </row>
        <row r="292">
          <cell r="B292">
            <v>35299</v>
          </cell>
          <cell r="C292">
            <v>692.8</v>
          </cell>
          <cell r="D292">
            <v>47</v>
          </cell>
          <cell r="E292">
            <v>46.25</v>
          </cell>
          <cell r="F292">
            <v>46.875</v>
          </cell>
          <cell r="G292">
            <v>46.662999999999997</v>
          </cell>
          <cell r="H292">
            <v>32328.126399999997</v>
          </cell>
          <cell r="I292">
            <v>677678.42323651444</v>
          </cell>
        </row>
        <row r="293">
          <cell r="B293">
            <v>35300</v>
          </cell>
          <cell r="C293">
            <v>740.9</v>
          </cell>
          <cell r="D293">
            <v>46.875</v>
          </cell>
          <cell r="E293">
            <v>45.75</v>
          </cell>
          <cell r="F293">
            <v>46.25</v>
          </cell>
          <cell r="G293">
            <v>46.481999999999999</v>
          </cell>
          <cell r="H293">
            <v>34438.513800000001</v>
          </cell>
          <cell r="I293">
            <v>675049.79253112024</v>
          </cell>
        </row>
        <row r="294">
          <cell r="B294">
            <v>35303</v>
          </cell>
          <cell r="C294">
            <v>280.10000000000002</v>
          </cell>
          <cell r="D294">
            <v>46.125</v>
          </cell>
          <cell r="E294">
            <v>45.125</v>
          </cell>
          <cell r="F294">
            <v>45.375</v>
          </cell>
          <cell r="G294">
            <v>45.473999999999997</v>
          </cell>
          <cell r="H294">
            <v>12737.267400000001</v>
          </cell>
          <cell r="I294">
            <v>660410.78838174266</v>
          </cell>
        </row>
        <row r="295">
          <cell r="B295">
            <v>35304</v>
          </cell>
          <cell r="C295">
            <v>757.5</v>
          </cell>
          <cell r="D295">
            <v>46.5</v>
          </cell>
          <cell r="E295">
            <v>45.25</v>
          </cell>
          <cell r="F295">
            <v>46.5</v>
          </cell>
          <cell r="G295">
            <v>45.866999999999997</v>
          </cell>
          <cell r="H295">
            <v>34744.252499999995</v>
          </cell>
          <cell r="I295">
            <v>666118.2572614107</v>
          </cell>
        </row>
        <row r="296">
          <cell r="B296">
            <v>35305</v>
          </cell>
          <cell r="C296">
            <v>581.4</v>
          </cell>
          <cell r="D296">
            <v>46.5</v>
          </cell>
          <cell r="E296">
            <v>45.375</v>
          </cell>
          <cell r="F296">
            <v>45.75</v>
          </cell>
          <cell r="G296">
            <v>45.747999999999998</v>
          </cell>
          <cell r="H296">
            <v>26597.887199999997</v>
          </cell>
          <cell r="I296">
            <v>664390.04149377591</v>
          </cell>
        </row>
        <row r="297">
          <cell r="B297">
            <v>35306</v>
          </cell>
          <cell r="C297">
            <v>870.8</v>
          </cell>
          <cell r="D297">
            <v>45.75</v>
          </cell>
          <cell r="E297">
            <v>45.125</v>
          </cell>
          <cell r="F297">
            <v>45.25</v>
          </cell>
          <cell r="G297">
            <v>45.463000000000001</v>
          </cell>
          <cell r="H297">
            <v>39589.180399999997</v>
          </cell>
          <cell r="I297">
            <v>660251.03734439833</v>
          </cell>
        </row>
        <row r="298">
          <cell r="A298">
            <v>-80</v>
          </cell>
          <cell r="B298">
            <v>35307</v>
          </cell>
          <cell r="C298">
            <v>584.1</v>
          </cell>
          <cell r="D298">
            <v>45</v>
          </cell>
          <cell r="E298">
            <v>43.5</v>
          </cell>
          <cell r="F298">
            <v>44.625</v>
          </cell>
          <cell r="G298">
            <v>44.231999999999999</v>
          </cell>
          <cell r="H298">
            <v>25835.911200000002</v>
          </cell>
          <cell r="I298">
            <v>642373.44398340245</v>
          </cell>
        </row>
        <row r="299">
          <cell r="A299">
            <v>-79</v>
          </cell>
          <cell r="B299">
            <v>35311</v>
          </cell>
          <cell r="C299">
            <v>821.7</v>
          </cell>
          <cell r="D299">
            <v>45</v>
          </cell>
          <cell r="E299">
            <v>43.625</v>
          </cell>
          <cell r="F299">
            <v>44.75</v>
          </cell>
          <cell r="G299">
            <v>44.631999999999998</v>
          </cell>
          <cell r="H299">
            <v>36674.114399999999</v>
          </cell>
          <cell r="I299">
            <v>648182.57261410786</v>
          </cell>
        </row>
        <row r="300">
          <cell r="A300">
            <v>-78</v>
          </cell>
          <cell r="B300">
            <v>35312</v>
          </cell>
          <cell r="C300">
            <v>893.5</v>
          </cell>
          <cell r="D300">
            <v>46.875</v>
          </cell>
          <cell r="E300">
            <v>45.8125</v>
          </cell>
          <cell r="F300">
            <v>46.875</v>
          </cell>
          <cell r="G300">
            <v>46.381999999999998</v>
          </cell>
          <cell r="H300">
            <v>41442.316999999995</v>
          </cell>
          <cell r="I300">
            <v>673597.51037344395</v>
          </cell>
        </row>
        <row r="301">
          <cell r="A301">
            <v>-77</v>
          </cell>
          <cell r="B301">
            <v>35313</v>
          </cell>
          <cell r="C301">
            <v>751.1</v>
          </cell>
          <cell r="D301">
            <v>46.625</v>
          </cell>
          <cell r="E301">
            <v>45.625</v>
          </cell>
          <cell r="F301">
            <v>45.75</v>
          </cell>
          <cell r="G301">
            <v>46.262</v>
          </cell>
          <cell r="H301">
            <v>34747.388200000001</v>
          </cell>
          <cell r="I301">
            <v>671854.77178423235</v>
          </cell>
        </row>
        <row r="302">
          <cell r="A302">
            <v>-76</v>
          </cell>
          <cell r="B302">
            <v>35314</v>
          </cell>
          <cell r="C302">
            <v>288.60000000000002</v>
          </cell>
          <cell r="D302">
            <v>46.75</v>
          </cell>
          <cell r="E302">
            <v>45.75</v>
          </cell>
          <cell r="F302">
            <v>46.25</v>
          </cell>
          <cell r="G302">
            <v>46.265000000000001</v>
          </cell>
          <cell r="H302">
            <v>13352.079000000002</v>
          </cell>
          <cell r="I302">
            <v>671898.34024896263</v>
          </cell>
        </row>
        <row r="303">
          <cell r="A303">
            <v>-75</v>
          </cell>
          <cell r="B303">
            <v>35317</v>
          </cell>
          <cell r="C303">
            <v>523.6</v>
          </cell>
          <cell r="D303">
            <v>47.375</v>
          </cell>
          <cell r="E303">
            <v>46.375</v>
          </cell>
          <cell r="F303">
            <v>47.375</v>
          </cell>
          <cell r="G303">
            <v>46.976999999999997</v>
          </cell>
          <cell r="H303">
            <v>24597.157199999998</v>
          </cell>
          <cell r="I303">
            <v>682238.58921161818</v>
          </cell>
        </row>
        <row r="304">
          <cell r="A304">
            <v>-74</v>
          </cell>
          <cell r="B304">
            <v>35318</v>
          </cell>
          <cell r="C304">
            <v>462.7</v>
          </cell>
          <cell r="D304">
            <v>47.375</v>
          </cell>
          <cell r="E304">
            <v>46.625</v>
          </cell>
          <cell r="F304">
            <v>47</v>
          </cell>
          <cell r="G304">
            <v>46.905999999999999</v>
          </cell>
          <cell r="H304">
            <v>21703.406199999998</v>
          </cell>
          <cell r="I304">
            <v>681207.46887966804</v>
          </cell>
        </row>
        <row r="305">
          <cell r="A305">
            <v>-73</v>
          </cell>
          <cell r="B305">
            <v>35319</v>
          </cell>
          <cell r="C305">
            <v>468.8</v>
          </cell>
          <cell r="D305">
            <v>47.75</v>
          </cell>
          <cell r="E305">
            <v>46.5</v>
          </cell>
          <cell r="F305">
            <v>47.625</v>
          </cell>
          <cell r="G305">
            <v>47.289000000000001</v>
          </cell>
          <cell r="H305">
            <v>22169.083200000001</v>
          </cell>
          <cell r="I305">
            <v>686769.70954356843</v>
          </cell>
        </row>
        <row r="306">
          <cell r="A306">
            <v>-72</v>
          </cell>
          <cell r="B306">
            <v>35320</v>
          </cell>
          <cell r="C306">
            <v>817.7</v>
          </cell>
          <cell r="D306">
            <v>48</v>
          </cell>
          <cell r="E306">
            <v>47.5</v>
          </cell>
          <cell r="F306">
            <v>47.625</v>
          </cell>
          <cell r="G306">
            <v>47.787999999999997</v>
          </cell>
          <cell r="H306">
            <v>39076.247600000002</v>
          </cell>
          <cell r="I306">
            <v>694016.59751037334</v>
          </cell>
        </row>
        <row r="307">
          <cell r="A307">
            <v>-71</v>
          </cell>
          <cell r="B307">
            <v>35321</v>
          </cell>
          <cell r="C307">
            <v>1236.4000000000001</v>
          </cell>
          <cell r="D307">
            <v>48.875</v>
          </cell>
          <cell r="E307">
            <v>47.875</v>
          </cell>
          <cell r="F307">
            <v>48.75</v>
          </cell>
          <cell r="G307">
            <v>48.295999999999999</v>
          </cell>
          <cell r="H307">
            <v>59713.174400000004</v>
          </cell>
          <cell r="I307">
            <v>701394.19087136921</v>
          </cell>
        </row>
        <row r="308">
          <cell r="A308">
            <v>-70</v>
          </cell>
          <cell r="B308">
            <v>35324</v>
          </cell>
          <cell r="C308">
            <v>1025.2</v>
          </cell>
          <cell r="D308">
            <v>49.25</v>
          </cell>
          <cell r="E308">
            <v>47.75</v>
          </cell>
          <cell r="F308">
            <v>49.125</v>
          </cell>
          <cell r="G308">
            <v>48.796999999999997</v>
          </cell>
          <cell r="H308">
            <v>50026.684399999998</v>
          </cell>
          <cell r="I308">
            <v>708670.12448132772</v>
          </cell>
        </row>
        <row r="309">
          <cell r="A309">
            <v>-69</v>
          </cell>
          <cell r="B309">
            <v>35325</v>
          </cell>
          <cell r="C309">
            <v>526.9</v>
          </cell>
          <cell r="D309">
            <v>49</v>
          </cell>
          <cell r="E309">
            <v>48.375</v>
          </cell>
          <cell r="F309">
            <v>48.625</v>
          </cell>
          <cell r="G309">
            <v>48.704999999999998</v>
          </cell>
          <cell r="H309">
            <v>25662.664499999999</v>
          </cell>
          <cell r="I309">
            <v>707334.02489626547</v>
          </cell>
        </row>
        <row r="310">
          <cell r="A310">
            <v>-68</v>
          </cell>
          <cell r="B310">
            <v>35326</v>
          </cell>
          <cell r="C310">
            <v>431.7</v>
          </cell>
          <cell r="D310">
            <v>48.625</v>
          </cell>
          <cell r="E310">
            <v>47.875</v>
          </cell>
          <cell r="F310">
            <v>48.25</v>
          </cell>
          <cell r="G310">
            <v>48.244</v>
          </cell>
          <cell r="H310">
            <v>20826.934799999999</v>
          </cell>
          <cell r="I310">
            <v>700639.00414937758</v>
          </cell>
        </row>
        <row r="311">
          <cell r="A311">
            <v>-67</v>
          </cell>
          <cell r="B311">
            <v>35327</v>
          </cell>
          <cell r="C311">
            <v>413.7</v>
          </cell>
          <cell r="D311">
            <v>48.125</v>
          </cell>
          <cell r="E311">
            <v>47.75</v>
          </cell>
          <cell r="F311">
            <v>47.875</v>
          </cell>
          <cell r="G311">
            <v>47.976999999999997</v>
          </cell>
          <cell r="H311">
            <v>19848.084899999998</v>
          </cell>
          <cell r="I311">
            <v>696761.41078838171</v>
          </cell>
        </row>
        <row r="312">
          <cell r="A312">
            <v>-66</v>
          </cell>
          <cell r="B312">
            <v>35328</v>
          </cell>
          <cell r="C312">
            <v>1133.5999999999999</v>
          </cell>
          <cell r="D312">
            <v>49</v>
          </cell>
          <cell r="E312">
            <v>47.875</v>
          </cell>
          <cell r="F312">
            <v>49</v>
          </cell>
          <cell r="G312">
            <v>48.332000000000001</v>
          </cell>
          <cell r="H312">
            <v>54789.155199999994</v>
          </cell>
          <cell r="I312">
            <v>701917.01244813274</v>
          </cell>
        </row>
        <row r="313">
          <cell r="A313">
            <v>-65</v>
          </cell>
          <cell r="B313">
            <v>35331</v>
          </cell>
          <cell r="C313">
            <v>894.7</v>
          </cell>
          <cell r="D313">
            <v>49</v>
          </cell>
          <cell r="E313">
            <v>48.5</v>
          </cell>
          <cell r="F313">
            <v>48.875</v>
          </cell>
          <cell r="G313">
            <v>48.826999999999998</v>
          </cell>
          <cell r="H313">
            <v>43685.516900000002</v>
          </cell>
          <cell r="I313">
            <v>709105.80912863067</v>
          </cell>
        </row>
        <row r="314">
          <cell r="A314">
            <v>-64</v>
          </cell>
          <cell r="B314">
            <v>35332</v>
          </cell>
          <cell r="C314">
            <v>815</v>
          </cell>
          <cell r="D314">
            <v>49.125</v>
          </cell>
          <cell r="E314">
            <v>48.5</v>
          </cell>
          <cell r="F314">
            <v>48.875</v>
          </cell>
          <cell r="G314">
            <v>48.841999999999999</v>
          </cell>
          <cell r="H314">
            <v>39806.229999999996</v>
          </cell>
          <cell r="I314">
            <v>709323.65145228209</v>
          </cell>
        </row>
        <row r="315">
          <cell r="A315">
            <v>-63</v>
          </cell>
          <cell r="B315">
            <v>35333</v>
          </cell>
          <cell r="C315">
            <v>606.79999999999995</v>
          </cell>
          <cell r="D315">
            <v>48.875</v>
          </cell>
          <cell r="E315">
            <v>47.625</v>
          </cell>
          <cell r="F315">
            <v>48</v>
          </cell>
          <cell r="G315">
            <v>48.045999999999999</v>
          </cell>
          <cell r="H315">
            <v>29154.312799999996</v>
          </cell>
          <cell r="I315">
            <v>697763.48547717836</v>
          </cell>
        </row>
        <row r="316">
          <cell r="A316">
            <v>-62</v>
          </cell>
          <cell r="B316">
            <v>35334</v>
          </cell>
          <cell r="C316">
            <v>1107</v>
          </cell>
          <cell r="D316">
            <v>49</v>
          </cell>
          <cell r="E316">
            <v>47.375</v>
          </cell>
          <cell r="F316">
            <v>48</v>
          </cell>
          <cell r="G316">
            <v>48</v>
          </cell>
          <cell r="H316">
            <v>53136</v>
          </cell>
          <cell r="I316">
            <v>697095.43568464729</v>
          </cell>
        </row>
        <row r="317">
          <cell r="A317">
            <v>-61</v>
          </cell>
          <cell r="B317">
            <v>35335</v>
          </cell>
          <cell r="C317">
            <v>578.4</v>
          </cell>
          <cell r="D317">
            <v>48.875</v>
          </cell>
          <cell r="E317">
            <v>47.625</v>
          </cell>
          <cell r="F317">
            <v>48.75</v>
          </cell>
          <cell r="G317">
            <v>48.75</v>
          </cell>
          <cell r="H317">
            <v>28197</v>
          </cell>
          <cell r="I317">
            <v>707987.55186721985</v>
          </cell>
        </row>
        <row r="318">
          <cell r="A318">
            <v>-60</v>
          </cell>
          <cell r="B318">
            <v>35338</v>
          </cell>
          <cell r="C318">
            <v>787</v>
          </cell>
          <cell r="D318">
            <v>49.75</v>
          </cell>
          <cell r="E318">
            <v>48.875</v>
          </cell>
          <cell r="F318">
            <v>49.25</v>
          </cell>
          <cell r="G318">
            <v>49.25</v>
          </cell>
          <cell r="H318">
            <v>38759.75</v>
          </cell>
          <cell r="I318">
            <v>715248.96265560167</v>
          </cell>
        </row>
        <row r="319">
          <cell r="A319">
            <v>-59</v>
          </cell>
          <cell r="B319">
            <v>35339</v>
          </cell>
          <cell r="C319">
            <v>1222</v>
          </cell>
          <cell r="D319">
            <v>49.75</v>
          </cell>
          <cell r="E319">
            <v>48.75</v>
          </cell>
          <cell r="F319">
            <v>49.5</v>
          </cell>
          <cell r="G319">
            <v>49.5</v>
          </cell>
          <cell r="H319">
            <v>60489</v>
          </cell>
          <cell r="I319">
            <v>718879.66804979253</v>
          </cell>
        </row>
        <row r="320">
          <cell r="A320">
            <v>-58</v>
          </cell>
          <cell r="B320">
            <v>35340</v>
          </cell>
          <cell r="C320">
            <v>1486.4</v>
          </cell>
          <cell r="D320">
            <v>50.5</v>
          </cell>
          <cell r="E320">
            <v>49.625</v>
          </cell>
          <cell r="F320">
            <v>50.5</v>
          </cell>
          <cell r="G320">
            <v>50.05</v>
          </cell>
          <cell r="H320">
            <v>74394.320000000007</v>
          </cell>
          <cell r="I320">
            <v>726867.21991701238</v>
          </cell>
        </row>
        <row r="321">
          <cell r="A321">
            <v>-57</v>
          </cell>
          <cell r="B321">
            <v>35341</v>
          </cell>
          <cell r="C321">
            <v>1141.2</v>
          </cell>
          <cell r="D321">
            <v>50</v>
          </cell>
          <cell r="E321">
            <v>48.875</v>
          </cell>
          <cell r="F321">
            <v>49.625</v>
          </cell>
          <cell r="G321">
            <v>49.418999999999997</v>
          </cell>
          <cell r="H321">
            <v>56396.962800000001</v>
          </cell>
          <cell r="I321">
            <v>717703.31950207462</v>
          </cell>
        </row>
        <row r="322">
          <cell r="A322">
            <v>-56</v>
          </cell>
          <cell r="B322">
            <v>35342</v>
          </cell>
          <cell r="C322">
            <v>1271.9000000000001</v>
          </cell>
          <cell r="D322">
            <v>50.5</v>
          </cell>
          <cell r="E322">
            <v>50</v>
          </cell>
          <cell r="F322">
            <v>50.5</v>
          </cell>
          <cell r="G322">
            <v>50.262</v>
          </cell>
          <cell r="H322">
            <v>63928.237800000003</v>
          </cell>
          <cell r="I322">
            <v>729946.05809128622</v>
          </cell>
        </row>
        <row r="323">
          <cell r="A323">
            <v>-55</v>
          </cell>
          <cell r="B323">
            <v>35345</v>
          </cell>
          <cell r="C323">
            <v>505.7</v>
          </cell>
          <cell r="D323">
            <v>50.625</v>
          </cell>
          <cell r="E323">
            <v>50.25</v>
          </cell>
          <cell r="F323">
            <v>50.625</v>
          </cell>
          <cell r="G323">
            <v>50.48</v>
          </cell>
          <cell r="H323">
            <v>25527.735999999997</v>
          </cell>
          <cell r="I323">
            <v>733112.03319502063</v>
          </cell>
        </row>
        <row r="324">
          <cell r="A324">
            <v>-54</v>
          </cell>
          <cell r="B324">
            <v>35346</v>
          </cell>
          <cell r="C324">
            <v>2428.8000000000002</v>
          </cell>
          <cell r="D324">
            <v>52.375</v>
          </cell>
          <cell r="E324">
            <v>50.75</v>
          </cell>
          <cell r="F324">
            <v>52</v>
          </cell>
          <cell r="G324">
            <v>51.655000000000001</v>
          </cell>
          <cell r="H324">
            <v>125459.66400000002</v>
          </cell>
          <cell r="I324">
            <v>750176.34854771779</v>
          </cell>
        </row>
        <row r="325">
          <cell r="A325">
            <v>-53</v>
          </cell>
          <cell r="B325">
            <v>35347</v>
          </cell>
          <cell r="C325">
            <v>1074.0999999999999</v>
          </cell>
          <cell r="D325">
            <v>52.125</v>
          </cell>
          <cell r="E325">
            <v>51.375</v>
          </cell>
          <cell r="F325">
            <v>51.875</v>
          </cell>
          <cell r="G325">
            <v>51.77</v>
          </cell>
          <cell r="H325">
            <v>55606.156999999999</v>
          </cell>
          <cell r="I325">
            <v>751846.47302904562</v>
          </cell>
        </row>
        <row r="326">
          <cell r="A326">
            <v>-52</v>
          </cell>
          <cell r="B326">
            <v>35348</v>
          </cell>
          <cell r="C326">
            <v>706</v>
          </cell>
          <cell r="D326">
            <v>52.25</v>
          </cell>
          <cell r="E326">
            <v>51.875</v>
          </cell>
          <cell r="F326">
            <v>52.125</v>
          </cell>
          <cell r="G326">
            <v>52.082000000000001</v>
          </cell>
          <cell r="H326">
            <v>36769.892</v>
          </cell>
          <cell r="I326">
            <v>756377.59336099587</v>
          </cell>
        </row>
        <row r="327">
          <cell r="A327">
            <v>-51</v>
          </cell>
          <cell r="B327">
            <v>35349</v>
          </cell>
          <cell r="C327">
            <v>964.9</v>
          </cell>
          <cell r="D327">
            <v>53.125</v>
          </cell>
          <cell r="E327">
            <v>52.25</v>
          </cell>
          <cell r="F327">
            <v>52.25</v>
          </cell>
          <cell r="G327">
            <v>52.783999999999999</v>
          </cell>
          <cell r="H327">
            <v>50931.281599999995</v>
          </cell>
          <cell r="I327">
            <v>766572.61410788377</v>
          </cell>
        </row>
        <row r="328">
          <cell r="A328">
            <v>-50</v>
          </cell>
          <cell r="B328">
            <v>35352</v>
          </cell>
          <cell r="C328">
            <v>535.4</v>
          </cell>
          <cell r="D328">
            <v>52.625</v>
          </cell>
          <cell r="E328">
            <v>51.875</v>
          </cell>
          <cell r="F328">
            <v>52.25</v>
          </cell>
          <cell r="G328">
            <v>52.228999999999999</v>
          </cell>
          <cell r="H328">
            <v>27963.406599999998</v>
          </cell>
          <cell r="I328">
            <v>758512.44813278003</v>
          </cell>
        </row>
        <row r="329">
          <cell r="A329">
            <v>-49</v>
          </cell>
          <cell r="B329">
            <v>35353</v>
          </cell>
          <cell r="C329">
            <v>953.9</v>
          </cell>
          <cell r="D329">
            <v>52.5</v>
          </cell>
          <cell r="E329">
            <v>51.625</v>
          </cell>
          <cell r="F329">
            <v>51.75</v>
          </cell>
          <cell r="G329">
            <v>51.881</v>
          </cell>
          <cell r="H329">
            <v>49489.285900000003</v>
          </cell>
          <cell r="I329">
            <v>753458.50622406637</v>
          </cell>
        </row>
        <row r="330">
          <cell r="A330">
            <v>-48</v>
          </cell>
          <cell r="B330">
            <v>35354</v>
          </cell>
          <cell r="C330">
            <v>897.5</v>
          </cell>
          <cell r="D330">
            <v>51.625</v>
          </cell>
          <cell r="E330">
            <v>50.75</v>
          </cell>
          <cell r="F330">
            <v>51.375</v>
          </cell>
          <cell r="G330">
            <v>51.064</v>
          </cell>
          <cell r="H330">
            <v>45829.94</v>
          </cell>
          <cell r="I330">
            <v>741593.36099585053</v>
          </cell>
        </row>
        <row r="331">
          <cell r="A331">
            <v>-47</v>
          </cell>
          <cell r="B331">
            <v>35355</v>
          </cell>
          <cell r="C331">
            <v>2765.4</v>
          </cell>
          <cell r="D331">
            <v>55.25</v>
          </cell>
          <cell r="E331">
            <v>51.875</v>
          </cell>
          <cell r="F331">
            <v>54.625</v>
          </cell>
          <cell r="G331">
            <v>53.722999999999999</v>
          </cell>
          <cell r="H331">
            <v>148565.58420000001</v>
          </cell>
          <cell r="I331">
            <v>780209.54356846469</v>
          </cell>
        </row>
        <row r="332">
          <cell r="A332">
            <v>-46</v>
          </cell>
          <cell r="B332">
            <v>35356</v>
          </cell>
          <cell r="C332">
            <v>1358.2</v>
          </cell>
          <cell r="D332">
            <v>55</v>
          </cell>
          <cell r="E332">
            <v>54</v>
          </cell>
          <cell r="F332">
            <v>54.625</v>
          </cell>
          <cell r="G332">
            <v>54.768999999999998</v>
          </cell>
          <cell r="H332">
            <v>74387.255799999999</v>
          </cell>
          <cell r="I332">
            <v>795400.41493775928</v>
          </cell>
        </row>
        <row r="333">
          <cell r="A333">
            <v>-45</v>
          </cell>
          <cell r="B333">
            <v>35359</v>
          </cell>
          <cell r="C333">
            <v>559.4</v>
          </cell>
          <cell r="D333">
            <v>54.375</v>
          </cell>
          <cell r="E333">
            <v>53.125</v>
          </cell>
          <cell r="F333">
            <v>53.625</v>
          </cell>
          <cell r="G333">
            <v>53.825000000000003</v>
          </cell>
          <cell r="H333">
            <v>30109.705000000002</v>
          </cell>
          <cell r="I333">
            <v>781690.87136929459</v>
          </cell>
        </row>
        <row r="334">
          <cell r="A334">
            <v>-44</v>
          </cell>
          <cell r="B334">
            <v>35360</v>
          </cell>
          <cell r="C334">
            <v>441.5</v>
          </cell>
          <cell r="D334">
            <v>54</v>
          </cell>
          <cell r="E334">
            <v>53</v>
          </cell>
          <cell r="F334">
            <v>53.625</v>
          </cell>
          <cell r="G334">
            <v>53.634</v>
          </cell>
          <cell r="H334">
            <v>23679.411</v>
          </cell>
          <cell r="I334">
            <v>778917.01244813274</v>
          </cell>
        </row>
        <row r="335">
          <cell r="A335">
            <v>-43</v>
          </cell>
          <cell r="B335">
            <v>35361</v>
          </cell>
          <cell r="C335">
            <v>539.6</v>
          </cell>
          <cell r="D335">
            <v>54.625</v>
          </cell>
          <cell r="E335">
            <v>53.25</v>
          </cell>
          <cell r="F335">
            <v>54.625</v>
          </cell>
          <cell r="G335">
            <v>53.709000000000003</v>
          </cell>
          <cell r="H335">
            <v>28981.376400000005</v>
          </cell>
          <cell r="I335">
            <v>780006.22406639007</v>
          </cell>
        </row>
        <row r="336">
          <cell r="A336">
            <v>-42</v>
          </cell>
          <cell r="B336">
            <v>35362</v>
          </cell>
          <cell r="C336">
            <v>610.70000000000005</v>
          </cell>
          <cell r="D336">
            <v>55.5</v>
          </cell>
          <cell r="E336">
            <v>54.25</v>
          </cell>
          <cell r="F336">
            <v>54.75</v>
          </cell>
          <cell r="G336">
            <v>54.86</v>
          </cell>
          <cell r="H336">
            <v>33503.002</v>
          </cell>
          <cell r="I336">
            <v>796721.99170124473</v>
          </cell>
        </row>
        <row r="337">
          <cell r="A337">
            <v>-41</v>
          </cell>
          <cell r="B337">
            <v>35363</v>
          </cell>
          <cell r="C337">
            <v>831.7</v>
          </cell>
          <cell r="D337">
            <v>55.125</v>
          </cell>
          <cell r="E337">
            <v>54.375</v>
          </cell>
          <cell r="F337">
            <v>54.75</v>
          </cell>
          <cell r="G337">
            <v>54.843000000000004</v>
          </cell>
          <cell r="H337">
            <v>45612.923100000007</v>
          </cell>
          <cell r="I337">
            <v>796475.10373443982</v>
          </cell>
        </row>
        <row r="338">
          <cell r="A338">
            <v>-40</v>
          </cell>
          <cell r="B338">
            <v>35366</v>
          </cell>
          <cell r="C338">
            <v>605.1</v>
          </cell>
          <cell r="D338">
            <v>55.25</v>
          </cell>
          <cell r="E338">
            <v>54.125</v>
          </cell>
          <cell r="F338">
            <v>54.125</v>
          </cell>
          <cell r="G338">
            <v>54.640999999999998</v>
          </cell>
          <cell r="H338">
            <v>33063.269099999998</v>
          </cell>
          <cell r="I338">
            <v>793541.49377593352</v>
          </cell>
        </row>
        <row r="339">
          <cell r="A339">
            <v>-39</v>
          </cell>
          <cell r="B339">
            <v>35367</v>
          </cell>
          <cell r="C339">
            <v>1083.0999999999999</v>
          </cell>
          <cell r="D339">
            <v>56.125</v>
          </cell>
          <cell r="E339">
            <v>54</v>
          </cell>
          <cell r="F339">
            <v>55.75</v>
          </cell>
          <cell r="G339">
            <v>55.182000000000002</v>
          </cell>
          <cell r="H339">
            <v>59767.624199999998</v>
          </cell>
          <cell r="I339">
            <v>801398.34024896263</v>
          </cell>
        </row>
        <row r="340">
          <cell r="A340">
            <v>-38</v>
          </cell>
          <cell r="B340">
            <v>35368</v>
          </cell>
          <cell r="C340">
            <v>1085.5</v>
          </cell>
          <cell r="D340">
            <v>56.125</v>
          </cell>
          <cell r="E340">
            <v>55.5</v>
          </cell>
          <cell r="F340">
            <v>55.75</v>
          </cell>
          <cell r="G340">
            <v>55.887</v>
          </cell>
          <cell r="H340">
            <v>60665.338499999998</v>
          </cell>
          <cell r="I340">
            <v>811636.92946058093</v>
          </cell>
        </row>
        <row r="341">
          <cell r="A341">
            <v>-37</v>
          </cell>
          <cell r="B341">
            <v>35369</v>
          </cell>
          <cell r="C341">
            <v>709.5</v>
          </cell>
          <cell r="D341">
            <v>56.25</v>
          </cell>
          <cell r="E341">
            <v>55.5</v>
          </cell>
          <cell r="F341">
            <v>56</v>
          </cell>
          <cell r="G341">
            <v>55.94</v>
          </cell>
          <cell r="H341">
            <v>39689.43</v>
          </cell>
          <cell r="I341">
            <v>812406.63900414936</v>
          </cell>
        </row>
        <row r="342">
          <cell r="A342">
            <v>-36</v>
          </cell>
          <cell r="B342">
            <v>35370</v>
          </cell>
          <cell r="C342">
            <v>1692.7</v>
          </cell>
          <cell r="D342">
            <v>56.375</v>
          </cell>
          <cell r="E342">
            <v>55.5</v>
          </cell>
          <cell r="F342">
            <v>55.75</v>
          </cell>
          <cell r="G342">
            <v>55.869</v>
          </cell>
          <cell r="H342">
            <v>94569.456300000005</v>
          </cell>
          <cell r="I342">
            <v>811375.5186721991</v>
          </cell>
        </row>
        <row r="343">
          <cell r="A343">
            <v>-35</v>
          </cell>
          <cell r="B343">
            <v>35373</v>
          </cell>
          <cell r="C343">
            <v>716.1</v>
          </cell>
          <cell r="D343">
            <v>56</v>
          </cell>
          <cell r="E343">
            <v>55.5</v>
          </cell>
          <cell r="F343">
            <v>55.625</v>
          </cell>
          <cell r="G343">
            <v>55.692</v>
          </cell>
          <cell r="H343">
            <v>39881.0412</v>
          </cell>
          <cell r="I343">
            <v>808804.97925311199</v>
          </cell>
        </row>
        <row r="344">
          <cell r="A344">
            <v>-34</v>
          </cell>
          <cell r="B344">
            <v>35374</v>
          </cell>
          <cell r="C344">
            <v>883.8</v>
          </cell>
          <cell r="D344">
            <v>56</v>
          </cell>
          <cell r="E344">
            <v>55.625</v>
          </cell>
          <cell r="F344">
            <v>55.75</v>
          </cell>
          <cell r="G344">
            <v>55.783999999999999</v>
          </cell>
          <cell r="H344">
            <v>49301.8992</v>
          </cell>
          <cell r="I344">
            <v>810141.07883817423</v>
          </cell>
        </row>
        <row r="345">
          <cell r="A345">
            <v>-33</v>
          </cell>
          <cell r="B345">
            <v>35375</v>
          </cell>
          <cell r="C345">
            <v>1206.2</v>
          </cell>
          <cell r="D345">
            <v>56.75</v>
          </cell>
          <cell r="E345">
            <v>55.75</v>
          </cell>
          <cell r="F345">
            <v>56.5</v>
          </cell>
          <cell r="G345">
            <v>56.241999999999997</v>
          </cell>
          <cell r="H345">
            <v>67839.100399999996</v>
          </cell>
          <cell r="I345">
            <v>816792.53112033184</v>
          </cell>
        </row>
        <row r="346">
          <cell r="A346">
            <v>-32</v>
          </cell>
          <cell r="B346">
            <v>35376</v>
          </cell>
          <cell r="C346">
            <v>673.5</v>
          </cell>
          <cell r="D346">
            <v>57.375</v>
          </cell>
          <cell r="E346">
            <v>55.875</v>
          </cell>
          <cell r="F346">
            <v>56.875</v>
          </cell>
          <cell r="G346">
            <v>56.57</v>
          </cell>
          <cell r="H346">
            <v>38099.894999999997</v>
          </cell>
          <cell r="I346">
            <v>821556.01659751032</v>
          </cell>
        </row>
        <row r="347">
          <cell r="A347">
            <v>-31</v>
          </cell>
          <cell r="B347">
            <v>35377</v>
          </cell>
          <cell r="C347">
            <v>669.9</v>
          </cell>
          <cell r="D347">
            <v>57.375</v>
          </cell>
          <cell r="E347">
            <v>56.5</v>
          </cell>
          <cell r="F347">
            <v>57.125</v>
          </cell>
          <cell r="G347">
            <v>56.948999999999998</v>
          </cell>
          <cell r="H347">
            <v>38150.1351</v>
          </cell>
          <cell r="I347">
            <v>827060.16597510362</v>
          </cell>
        </row>
        <row r="348">
          <cell r="A348">
            <v>-30</v>
          </cell>
          <cell r="B348">
            <v>35380</v>
          </cell>
          <cell r="C348">
            <v>493.8</v>
          </cell>
          <cell r="D348">
            <v>57.75</v>
          </cell>
          <cell r="E348">
            <v>57</v>
          </cell>
          <cell r="F348">
            <v>57.375</v>
          </cell>
          <cell r="G348">
            <v>57.378999999999998</v>
          </cell>
          <cell r="H348">
            <v>28333.750199999999</v>
          </cell>
          <cell r="I348">
            <v>833304.97925311199</v>
          </cell>
        </row>
        <row r="349">
          <cell r="A349">
            <v>-29</v>
          </cell>
          <cell r="B349">
            <v>35381</v>
          </cell>
          <cell r="C349">
            <v>685.7</v>
          </cell>
          <cell r="D349">
            <v>57.875</v>
          </cell>
          <cell r="E349">
            <v>57.375</v>
          </cell>
          <cell r="F349">
            <v>57.875</v>
          </cell>
          <cell r="G349">
            <v>57.68</v>
          </cell>
          <cell r="H349">
            <v>39551.175999999999</v>
          </cell>
          <cell r="I349">
            <v>837676.34854771779</v>
          </cell>
        </row>
        <row r="350">
          <cell r="A350">
            <v>-28</v>
          </cell>
          <cell r="B350">
            <v>35382</v>
          </cell>
          <cell r="C350">
            <v>890</v>
          </cell>
          <cell r="D350">
            <v>59.125</v>
          </cell>
          <cell r="E350">
            <v>57.5</v>
          </cell>
          <cell r="F350">
            <v>58.25</v>
          </cell>
          <cell r="G350">
            <v>58.01</v>
          </cell>
          <cell r="H350">
            <v>51628.9</v>
          </cell>
          <cell r="I350">
            <v>842468.87966804975</v>
          </cell>
        </row>
        <row r="351">
          <cell r="A351">
            <v>-27</v>
          </cell>
          <cell r="B351">
            <v>35383</v>
          </cell>
          <cell r="C351">
            <v>551.5</v>
          </cell>
          <cell r="D351">
            <v>57.875</v>
          </cell>
          <cell r="E351">
            <v>57.125</v>
          </cell>
          <cell r="F351">
            <v>57.75</v>
          </cell>
          <cell r="G351">
            <v>57.567999999999998</v>
          </cell>
          <cell r="H351">
            <v>31748.752</v>
          </cell>
          <cell r="I351">
            <v>836049.79253112024</v>
          </cell>
        </row>
        <row r="352">
          <cell r="A352">
            <v>-26</v>
          </cell>
          <cell r="B352">
            <v>35384</v>
          </cell>
          <cell r="C352">
            <v>751</v>
          </cell>
          <cell r="D352">
            <v>58.375</v>
          </cell>
          <cell r="E352">
            <v>57.75</v>
          </cell>
          <cell r="F352">
            <v>58</v>
          </cell>
          <cell r="G352">
            <v>58.097999999999999</v>
          </cell>
          <cell r="H352">
            <v>43631.597999999998</v>
          </cell>
          <cell r="I352">
            <v>843746.8879668049</v>
          </cell>
        </row>
        <row r="353">
          <cell r="A353">
            <v>-25</v>
          </cell>
          <cell r="B353">
            <v>35387</v>
          </cell>
          <cell r="C353">
            <v>343.3</v>
          </cell>
          <cell r="D353">
            <v>58</v>
          </cell>
          <cell r="E353">
            <v>57.375</v>
          </cell>
          <cell r="F353">
            <v>57.75</v>
          </cell>
          <cell r="G353">
            <v>57.686999999999998</v>
          </cell>
          <cell r="H353">
            <v>19803.947100000001</v>
          </cell>
          <cell r="I353">
            <v>837778.00829875516</v>
          </cell>
        </row>
        <row r="354">
          <cell r="A354">
            <v>-24</v>
          </cell>
          <cell r="B354">
            <v>35388</v>
          </cell>
          <cell r="C354">
            <v>623.9</v>
          </cell>
          <cell r="D354">
            <v>58.5</v>
          </cell>
          <cell r="E354">
            <v>57.375</v>
          </cell>
          <cell r="F354">
            <v>58.375</v>
          </cell>
          <cell r="G354">
            <v>57.813000000000002</v>
          </cell>
          <cell r="H354">
            <v>36069.530700000003</v>
          </cell>
          <cell r="I354">
            <v>839607.88381742733</v>
          </cell>
        </row>
        <row r="355">
          <cell r="A355">
            <v>-23</v>
          </cell>
          <cell r="B355">
            <v>35389</v>
          </cell>
          <cell r="C355">
            <v>478.4</v>
          </cell>
          <cell r="D355">
            <v>58.375</v>
          </cell>
          <cell r="E355">
            <v>57.875</v>
          </cell>
          <cell r="F355">
            <v>58.125</v>
          </cell>
          <cell r="G355">
            <v>58.058999999999997</v>
          </cell>
          <cell r="H355">
            <v>27775.425599999999</v>
          </cell>
          <cell r="I355">
            <v>843180.49792531109</v>
          </cell>
        </row>
        <row r="356">
          <cell r="A356">
            <v>-22</v>
          </cell>
          <cell r="B356">
            <v>35390</v>
          </cell>
          <cell r="C356">
            <v>844.2</v>
          </cell>
          <cell r="D356">
            <v>59.125</v>
          </cell>
          <cell r="E356">
            <v>58</v>
          </cell>
          <cell r="F356">
            <v>59.125</v>
          </cell>
          <cell r="G356">
            <v>58.460999999999999</v>
          </cell>
          <cell r="H356">
            <v>49352.7762</v>
          </cell>
          <cell r="I356">
            <v>849018.67219917011</v>
          </cell>
        </row>
        <row r="357">
          <cell r="A357">
            <v>-21</v>
          </cell>
          <cell r="B357">
            <v>35391</v>
          </cell>
          <cell r="C357">
            <v>835.2</v>
          </cell>
          <cell r="D357">
            <v>59.5</v>
          </cell>
          <cell r="E357">
            <v>58.5</v>
          </cell>
          <cell r="F357">
            <v>59.125</v>
          </cell>
          <cell r="G357">
            <v>58.975999999999999</v>
          </cell>
          <cell r="H357">
            <v>49256.7552</v>
          </cell>
          <cell r="I357">
            <v>856497.92531120323</v>
          </cell>
        </row>
        <row r="358">
          <cell r="A358">
            <v>-20</v>
          </cell>
          <cell r="B358">
            <v>35394</v>
          </cell>
          <cell r="C358">
            <v>929.8</v>
          </cell>
          <cell r="D358">
            <v>59.625</v>
          </cell>
          <cell r="E358">
            <v>58.625</v>
          </cell>
          <cell r="F358">
            <v>59.625</v>
          </cell>
          <cell r="G358">
            <v>59.091000000000001</v>
          </cell>
          <cell r="H358">
            <v>54942.811799999996</v>
          </cell>
          <cell r="I358">
            <v>858168.04979253106</v>
          </cell>
          <cell r="J358">
            <v>58.917999999999999</v>
          </cell>
          <cell r="K358">
            <v>54781.956399999995</v>
          </cell>
        </row>
        <row r="359">
          <cell r="A359">
            <v>-19</v>
          </cell>
          <cell r="B359">
            <v>35395</v>
          </cell>
          <cell r="C359">
            <v>855.8</v>
          </cell>
          <cell r="D359">
            <v>60.625</v>
          </cell>
          <cell r="E359">
            <v>59.625</v>
          </cell>
          <cell r="F359">
            <v>60.25</v>
          </cell>
          <cell r="G359">
            <v>60.033999999999999</v>
          </cell>
          <cell r="H359">
            <v>51377.097199999997</v>
          </cell>
          <cell r="I359">
            <v>871863.07053941907</v>
          </cell>
          <cell r="J359">
            <v>59.997</v>
          </cell>
          <cell r="K359">
            <v>51345.4326</v>
          </cell>
        </row>
        <row r="360">
          <cell r="A360">
            <v>-18</v>
          </cell>
          <cell r="B360">
            <v>35396</v>
          </cell>
          <cell r="C360">
            <v>591</v>
          </cell>
          <cell r="D360">
            <v>60.125</v>
          </cell>
          <cell r="E360">
            <v>59.375</v>
          </cell>
          <cell r="F360">
            <v>60.125</v>
          </cell>
          <cell r="G360">
            <v>59.75</v>
          </cell>
          <cell r="H360">
            <v>35312.25</v>
          </cell>
          <cell r="I360">
            <v>867738.58921161818</v>
          </cell>
          <cell r="J360">
            <v>59.698</v>
          </cell>
          <cell r="K360">
            <v>35281.518000000004</v>
          </cell>
        </row>
        <row r="361">
          <cell r="A361">
            <v>-17</v>
          </cell>
          <cell r="B361">
            <v>35398</v>
          </cell>
          <cell r="C361">
            <v>291.89999999999998</v>
          </cell>
          <cell r="D361">
            <v>60.25</v>
          </cell>
          <cell r="E361">
            <v>59.875</v>
          </cell>
          <cell r="F361">
            <v>60.25</v>
          </cell>
          <cell r="G361">
            <v>60.142000000000003</v>
          </cell>
          <cell r="H361">
            <v>17555.449799999999</v>
          </cell>
          <cell r="I361">
            <v>873431.53526970954</v>
          </cell>
          <cell r="J361">
            <v>60.127000000000002</v>
          </cell>
          <cell r="K361">
            <v>17551.0713</v>
          </cell>
        </row>
        <row r="362">
          <cell r="A362">
            <v>-16</v>
          </cell>
          <cell r="B362">
            <v>35401</v>
          </cell>
          <cell r="C362">
            <v>644</v>
          </cell>
          <cell r="D362">
            <v>60.5</v>
          </cell>
          <cell r="E362">
            <v>59.75</v>
          </cell>
          <cell r="F362">
            <v>60.125</v>
          </cell>
          <cell r="G362">
            <v>60.011000000000003</v>
          </cell>
          <cell r="H362">
            <v>38647.084000000003</v>
          </cell>
          <cell r="I362">
            <v>871529.04564315348</v>
          </cell>
          <cell r="J362">
            <v>59.960999999999999</v>
          </cell>
          <cell r="K362">
            <v>38614.883999999998</v>
          </cell>
        </row>
        <row r="363">
          <cell r="A363">
            <v>-15</v>
          </cell>
          <cell r="B363">
            <v>35402</v>
          </cell>
          <cell r="C363">
            <v>1012.7</v>
          </cell>
          <cell r="D363">
            <v>60.75</v>
          </cell>
          <cell r="E363">
            <v>59.75</v>
          </cell>
          <cell r="F363">
            <v>59.875</v>
          </cell>
          <cell r="G363">
            <v>60.234000000000002</v>
          </cell>
          <cell r="H363">
            <v>60998.971800000007</v>
          </cell>
          <cell r="I363">
            <v>874767.63485477178</v>
          </cell>
          <cell r="J363">
            <v>60.25</v>
          </cell>
          <cell r="K363">
            <v>61015.175000000003</v>
          </cell>
        </row>
        <row r="364">
          <cell r="A364">
            <v>-14</v>
          </cell>
          <cell r="B364">
            <v>35403</v>
          </cell>
          <cell r="C364">
            <v>1383.2</v>
          </cell>
          <cell r="D364">
            <v>59.25</v>
          </cell>
          <cell r="E364">
            <v>58.5</v>
          </cell>
          <cell r="F364">
            <v>58.875</v>
          </cell>
          <cell r="G364">
            <v>58.866999999999997</v>
          </cell>
          <cell r="H364">
            <v>81424.834399999992</v>
          </cell>
          <cell r="I364">
            <v>854914.93775933597</v>
          </cell>
          <cell r="J364">
            <v>58.844999999999999</v>
          </cell>
          <cell r="K364">
            <v>81394.403999999995</v>
          </cell>
        </row>
        <row r="365">
          <cell r="A365">
            <v>-13</v>
          </cell>
          <cell r="B365">
            <v>35404</v>
          </cell>
          <cell r="C365">
            <v>676</v>
          </cell>
          <cell r="D365">
            <v>59.25</v>
          </cell>
          <cell r="E365">
            <v>58.5</v>
          </cell>
          <cell r="F365">
            <v>58.625</v>
          </cell>
          <cell r="G365">
            <v>58.783000000000001</v>
          </cell>
          <cell r="H365">
            <v>39737.307999999997</v>
          </cell>
          <cell r="I365">
            <v>853695.02074688789</v>
          </cell>
          <cell r="J365">
            <v>58.781999999999996</v>
          </cell>
          <cell r="K365">
            <v>39736.631999999998</v>
          </cell>
        </row>
        <row r="366">
          <cell r="A366">
            <v>-12</v>
          </cell>
          <cell r="B366">
            <v>35405</v>
          </cell>
          <cell r="C366">
            <v>1259.7</v>
          </cell>
          <cell r="D366">
            <v>57.75</v>
          </cell>
          <cell r="E366">
            <v>56.75</v>
          </cell>
          <cell r="F366">
            <v>57.375</v>
          </cell>
          <cell r="G366">
            <v>57.44</v>
          </cell>
          <cell r="H366">
            <v>72357.168000000005</v>
          </cell>
          <cell r="I366">
            <v>834190.87136929447</v>
          </cell>
          <cell r="J366">
            <v>57.448999999999998</v>
          </cell>
          <cell r="K366">
            <v>72368.505300000004</v>
          </cell>
        </row>
        <row r="367">
          <cell r="A367">
            <v>-11</v>
          </cell>
          <cell r="B367">
            <v>35408</v>
          </cell>
          <cell r="C367">
            <v>801.7</v>
          </cell>
          <cell r="D367">
            <v>58.25</v>
          </cell>
          <cell r="E367">
            <v>57.625</v>
          </cell>
          <cell r="F367">
            <v>57.875</v>
          </cell>
          <cell r="G367">
            <v>57.911999999999999</v>
          </cell>
          <cell r="H367">
            <v>46428.0504</v>
          </cell>
          <cell r="I367">
            <v>841045.64315352694</v>
          </cell>
          <cell r="J367">
            <v>57.914999999999999</v>
          </cell>
          <cell r="K367">
            <v>46430.455500000004</v>
          </cell>
        </row>
        <row r="368">
          <cell r="A368">
            <v>-10</v>
          </cell>
          <cell r="B368">
            <v>35409</v>
          </cell>
          <cell r="C368">
            <v>576.6</v>
          </cell>
          <cell r="D368">
            <v>58.75</v>
          </cell>
          <cell r="E368">
            <v>57.75</v>
          </cell>
          <cell r="F368">
            <v>58</v>
          </cell>
          <cell r="G368">
            <v>58.433</v>
          </cell>
          <cell r="H368">
            <v>33692.467799999999</v>
          </cell>
          <cell r="I368">
            <v>848612.03319502075</v>
          </cell>
          <cell r="J368">
            <v>58.497</v>
          </cell>
          <cell r="K368">
            <v>33729.370200000005</v>
          </cell>
        </row>
        <row r="369">
          <cell r="A369">
            <v>-9</v>
          </cell>
          <cell r="B369">
            <v>35410</v>
          </cell>
          <cell r="C369">
            <v>997.6</v>
          </cell>
          <cell r="D369">
            <v>57.625</v>
          </cell>
          <cell r="E369">
            <v>56.875</v>
          </cell>
          <cell r="F369">
            <v>57.625</v>
          </cell>
          <cell r="G369">
            <v>57.383000000000003</v>
          </cell>
          <cell r="H369">
            <v>57245.2808</v>
          </cell>
          <cell r="I369">
            <v>833363.07053941907</v>
          </cell>
          <cell r="J369">
            <v>57.343000000000004</v>
          </cell>
          <cell r="K369">
            <v>57205.376800000005</v>
          </cell>
        </row>
        <row r="370">
          <cell r="A370">
            <v>-8</v>
          </cell>
          <cell r="B370">
            <v>35411</v>
          </cell>
          <cell r="C370">
            <v>970.3</v>
          </cell>
          <cell r="D370">
            <v>59</v>
          </cell>
          <cell r="E370">
            <v>56.375</v>
          </cell>
          <cell r="F370">
            <v>56.375</v>
          </cell>
          <cell r="G370">
            <v>58.360999999999997</v>
          </cell>
          <cell r="H370">
            <v>56627.678299999992</v>
          </cell>
          <cell r="I370">
            <v>847566.39004149369</v>
          </cell>
          <cell r="J370">
            <v>58.503</v>
          </cell>
          <cell r="K370">
            <v>56765.460899999998</v>
          </cell>
        </row>
        <row r="371">
          <cell r="A371">
            <v>-7</v>
          </cell>
          <cell r="B371">
            <v>35412</v>
          </cell>
          <cell r="C371">
            <v>1145.9000000000001</v>
          </cell>
          <cell r="D371">
            <v>56.75</v>
          </cell>
          <cell r="E371">
            <v>55.25</v>
          </cell>
          <cell r="F371">
            <v>56.25</v>
          </cell>
          <cell r="G371">
            <v>56.021000000000001</v>
          </cell>
          <cell r="H371">
            <v>64194.463900000002</v>
          </cell>
          <cell r="I371">
            <v>813582.98755186715</v>
          </cell>
          <cell r="J371">
            <v>56.034999999999997</v>
          </cell>
          <cell r="K371">
            <v>64210.506500000003</v>
          </cell>
        </row>
        <row r="372">
          <cell r="A372">
            <v>-6</v>
          </cell>
          <cell r="B372">
            <v>35415</v>
          </cell>
          <cell r="C372">
            <v>1078.5999999999999</v>
          </cell>
          <cell r="D372">
            <v>57.875</v>
          </cell>
          <cell r="E372">
            <v>55.5</v>
          </cell>
          <cell r="F372">
            <v>55.875</v>
          </cell>
          <cell r="G372">
            <v>56.734000000000002</v>
          </cell>
          <cell r="H372">
            <v>61193.292399999998</v>
          </cell>
          <cell r="I372">
            <v>823937.75933609961</v>
          </cell>
          <cell r="J372">
            <v>56.881999999999998</v>
          </cell>
          <cell r="K372">
            <v>61352.925199999991</v>
          </cell>
        </row>
        <row r="373">
          <cell r="A373">
            <v>-5</v>
          </cell>
          <cell r="B373">
            <v>35416</v>
          </cell>
          <cell r="C373">
            <v>1108.0999999999999</v>
          </cell>
          <cell r="D373">
            <v>55.75</v>
          </cell>
          <cell r="E373">
            <v>54.875</v>
          </cell>
          <cell r="F373">
            <v>55.125</v>
          </cell>
          <cell r="G373">
            <v>55.222999999999999</v>
          </cell>
          <cell r="H373">
            <v>61192.606299999992</v>
          </cell>
          <cell r="I373">
            <v>801993.77593360993</v>
          </cell>
          <cell r="J373">
            <v>55.219000000000001</v>
          </cell>
          <cell r="K373">
            <v>61188.173899999994</v>
          </cell>
        </row>
        <row r="374">
          <cell r="A374">
            <v>-4</v>
          </cell>
          <cell r="B374">
            <v>35417</v>
          </cell>
          <cell r="C374">
            <v>918</v>
          </cell>
          <cell r="D374">
            <v>57</v>
          </cell>
          <cell r="E374">
            <v>56.25</v>
          </cell>
          <cell r="F374">
            <v>56.625</v>
          </cell>
          <cell r="G374">
            <v>56.665999999999997</v>
          </cell>
          <cell r="H374">
            <v>52019.387999999999</v>
          </cell>
          <cell r="I374">
            <v>822950.20746887953</v>
          </cell>
          <cell r="J374">
            <v>56.637999999999998</v>
          </cell>
          <cell r="K374">
            <v>51993.684000000001</v>
          </cell>
        </row>
        <row r="375">
          <cell r="A375">
            <v>-3</v>
          </cell>
          <cell r="B375">
            <v>35418</v>
          </cell>
          <cell r="C375">
            <v>1222.9000000000001</v>
          </cell>
          <cell r="D375">
            <v>59.75</v>
          </cell>
          <cell r="E375">
            <v>56.875</v>
          </cell>
          <cell r="F375">
            <v>59</v>
          </cell>
          <cell r="G375">
            <v>57.999000000000002</v>
          </cell>
          <cell r="H375">
            <v>70926.977100000004</v>
          </cell>
          <cell r="I375">
            <v>842309.12863070541</v>
          </cell>
          <cell r="J375">
            <v>58.011000000000003</v>
          </cell>
          <cell r="K375">
            <v>70941.651900000012</v>
          </cell>
        </row>
        <row r="376">
          <cell r="A376">
            <v>-2</v>
          </cell>
          <cell r="B376">
            <v>35419</v>
          </cell>
          <cell r="C376">
            <v>1299</v>
          </cell>
          <cell r="D376">
            <v>60.875</v>
          </cell>
          <cell r="E376">
            <v>59.25</v>
          </cell>
          <cell r="F376">
            <v>59.25</v>
          </cell>
          <cell r="G376">
            <v>60.231000000000002</v>
          </cell>
          <cell r="H376">
            <v>78240.069000000003</v>
          </cell>
          <cell r="I376">
            <v>874724.06639004149</v>
          </cell>
          <cell r="J376">
            <v>59.881999999999998</v>
          </cell>
          <cell r="K376">
            <v>77786.717999999993</v>
          </cell>
        </row>
        <row r="377">
          <cell r="A377">
            <v>-1</v>
          </cell>
          <cell r="B377">
            <v>35422</v>
          </cell>
          <cell r="C377">
            <v>372.4</v>
          </cell>
          <cell r="D377">
            <v>60</v>
          </cell>
          <cell r="E377">
            <v>58.75</v>
          </cell>
          <cell r="F377">
            <v>58.75</v>
          </cell>
          <cell r="G377">
            <v>59.234999999999999</v>
          </cell>
          <cell r="H377">
            <v>22059.113999999998</v>
          </cell>
          <cell r="I377">
            <v>860259.33609958505</v>
          </cell>
          <cell r="J377">
            <v>59.289000000000001</v>
          </cell>
          <cell r="K377">
            <v>22079.223599999998</v>
          </cell>
        </row>
        <row r="378">
          <cell r="A378">
            <v>0</v>
          </cell>
          <cell r="B378">
            <v>35423</v>
          </cell>
          <cell r="C378">
            <v>196.4</v>
          </cell>
          <cell r="D378">
            <v>58.674999999999997</v>
          </cell>
          <cell r="E378">
            <v>58.125</v>
          </cell>
          <cell r="F378">
            <v>58.375</v>
          </cell>
          <cell r="G378">
            <v>58.360999999999997</v>
          </cell>
          <cell r="H378">
            <v>11462.100399999999</v>
          </cell>
          <cell r="I378">
            <v>847566.39004149369</v>
          </cell>
          <cell r="J378">
            <v>58.329000000000001</v>
          </cell>
          <cell r="K378">
            <v>11455.8156</v>
          </cell>
        </row>
        <row r="379">
          <cell r="A379">
            <v>1</v>
          </cell>
          <cell r="B379">
            <v>35425</v>
          </cell>
          <cell r="C379">
            <v>621.79999999999995</v>
          </cell>
          <cell r="D379">
            <v>59.75</v>
          </cell>
          <cell r="E379">
            <v>58.5</v>
          </cell>
          <cell r="F379">
            <v>59.75</v>
          </cell>
          <cell r="G379">
            <v>59.094999999999999</v>
          </cell>
          <cell r="H379">
            <v>36745.270999999993</v>
          </cell>
          <cell r="I379">
            <v>858226.14107883815</v>
          </cell>
          <cell r="J379">
            <v>59.043999999999997</v>
          </cell>
          <cell r="K379">
            <v>36713.559199999996</v>
          </cell>
        </row>
        <row r="380">
          <cell r="A380">
            <v>2</v>
          </cell>
          <cell r="B380">
            <v>35426</v>
          </cell>
          <cell r="C380">
            <v>320.3</v>
          </cell>
          <cell r="D380">
            <v>60.375</v>
          </cell>
          <cell r="E380">
            <v>59.375</v>
          </cell>
          <cell r="F380">
            <v>59.875</v>
          </cell>
          <cell r="G380">
            <v>60.05</v>
          </cell>
          <cell r="H380">
            <v>19234.014999999999</v>
          </cell>
          <cell r="I380">
            <v>872095.43568464718</v>
          </cell>
          <cell r="J380">
            <v>60.052999999999997</v>
          </cell>
          <cell r="K380">
            <v>19234.975900000001</v>
          </cell>
        </row>
        <row r="381">
          <cell r="A381">
            <v>3</v>
          </cell>
          <cell r="B381">
            <v>35429</v>
          </cell>
          <cell r="C381">
            <v>560.20000000000005</v>
          </cell>
          <cell r="D381">
            <v>60.375</v>
          </cell>
          <cell r="E381">
            <v>59.125</v>
          </cell>
          <cell r="F381">
            <v>59.25</v>
          </cell>
          <cell r="G381">
            <v>59.683</v>
          </cell>
          <cell r="H381">
            <v>33434.416600000004</v>
          </cell>
          <cell r="I381">
            <v>866765.56016597501</v>
          </cell>
          <cell r="J381">
            <v>59.652999999999999</v>
          </cell>
          <cell r="K381">
            <v>33417.6106</v>
          </cell>
        </row>
        <row r="382">
          <cell r="A382">
            <v>4</v>
          </cell>
          <cell r="B382">
            <v>35430</v>
          </cell>
          <cell r="C382">
            <v>613.1</v>
          </cell>
          <cell r="D382">
            <v>59.125</v>
          </cell>
          <cell r="E382">
            <v>57</v>
          </cell>
          <cell r="F382">
            <v>57.875</v>
          </cell>
          <cell r="G382">
            <v>58.09</v>
          </cell>
          <cell r="H382">
            <v>35614.979000000007</v>
          </cell>
          <cell r="I382">
            <v>843630.70539419085</v>
          </cell>
          <cell r="J382">
            <v>58.655000000000001</v>
          </cell>
          <cell r="K382">
            <v>35961.380499999999</v>
          </cell>
        </row>
        <row r="383">
          <cell r="A383">
            <v>5</v>
          </cell>
          <cell r="B383">
            <v>35432</v>
          </cell>
          <cell r="C383">
            <v>846.2</v>
          </cell>
          <cell r="D383">
            <v>57.875</v>
          </cell>
          <cell r="E383">
            <v>56.25</v>
          </cell>
          <cell r="F383">
            <v>57.125</v>
          </cell>
          <cell r="G383">
            <v>56.951000000000001</v>
          </cell>
          <cell r="H383">
            <v>48191.936200000004</v>
          </cell>
          <cell r="I383">
            <v>827089.21161825722</v>
          </cell>
          <cell r="J383">
            <v>56.93</v>
          </cell>
          <cell r="K383">
            <v>48174.166000000005</v>
          </cell>
        </row>
        <row r="384">
          <cell r="A384">
            <v>6</v>
          </cell>
          <cell r="B384">
            <v>35433</v>
          </cell>
          <cell r="C384">
            <v>975.8</v>
          </cell>
          <cell r="D384">
            <v>59.625</v>
          </cell>
          <cell r="E384">
            <v>58</v>
          </cell>
          <cell r="F384">
            <v>59</v>
          </cell>
          <cell r="G384">
            <v>58.774999999999999</v>
          </cell>
          <cell r="H384">
            <v>57352.644999999997</v>
          </cell>
          <cell r="I384">
            <v>853578.83817427384</v>
          </cell>
          <cell r="J384">
            <v>58.783000000000001</v>
          </cell>
          <cell r="K384">
            <v>57360.451399999998</v>
          </cell>
        </row>
        <row r="385">
          <cell r="A385">
            <v>7</v>
          </cell>
          <cell r="B385">
            <v>35436</v>
          </cell>
          <cell r="C385">
            <v>606.1</v>
          </cell>
          <cell r="D385">
            <v>59.875</v>
          </cell>
          <cell r="E385">
            <v>58.25</v>
          </cell>
          <cell r="F385">
            <v>58.5</v>
          </cell>
          <cell r="G385">
            <v>58.951999999999998</v>
          </cell>
          <cell r="H385">
            <v>35730.807200000003</v>
          </cell>
          <cell r="I385">
            <v>856149.37759336096</v>
          </cell>
          <cell r="J385">
            <v>58.954999999999998</v>
          </cell>
          <cell r="K385">
            <v>35732.625500000002</v>
          </cell>
        </row>
        <row r="386">
          <cell r="A386">
            <v>8</v>
          </cell>
          <cell r="B386">
            <v>35437</v>
          </cell>
          <cell r="C386">
            <v>942.2</v>
          </cell>
          <cell r="D386">
            <v>59.625</v>
          </cell>
          <cell r="E386">
            <v>57.875</v>
          </cell>
          <cell r="F386">
            <v>59.125</v>
          </cell>
          <cell r="G386">
            <v>58.732999999999997</v>
          </cell>
          <cell r="H386">
            <v>55338.232600000003</v>
          </cell>
          <cell r="I386">
            <v>852968.87966804975</v>
          </cell>
          <cell r="J386">
            <v>58.722000000000001</v>
          </cell>
          <cell r="K386">
            <v>55327.868400000007</v>
          </cell>
        </row>
        <row r="387">
          <cell r="A387">
            <v>9</v>
          </cell>
          <cell r="B387">
            <v>35438</v>
          </cell>
          <cell r="C387">
            <v>743.3</v>
          </cell>
          <cell r="D387">
            <v>59.625</v>
          </cell>
          <cell r="E387">
            <v>59</v>
          </cell>
          <cell r="F387">
            <v>59.5</v>
          </cell>
          <cell r="G387">
            <v>59.393999999999998</v>
          </cell>
          <cell r="H387">
            <v>44147.560199999993</v>
          </cell>
          <cell r="I387">
            <v>862568.46473029035</v>
          </cell>
          <cell r="J387">
            <v>59.343000000000004</v>
          </cell>
          <cell r="K387">
            <v>44109.651899999997</v>
          </cell>
        </row>
        <row r="388">
          <cell r="A388">
            <v>10</v>
          </cell>
          <cell r="B388">
            <v>35439</v>
          </cell>
          <cell r="C388">
            <v>1973.1</v>
          </cell>
          <cell r="D388">
            <v>61.875</v>
          </cell>
          <cell r="E388">
            <v>59.75</v>
          </cell>
          <cell r="F388">
            <v>61.125</v>
          </cell>
          <cell r="G388">
            <v>60.506999999999998</v>
          </cell>
          <cell r="H388">
            <v>119386.36169999999</v>
          </cell>
          <cell r="I388">
            <v>878732.3651452281</v>
          </cell>
          <cell r="J388">
            <v>60.459000000000003</v>
          </cell>
          <cell r="K388">
            <v>119291.6529</v>
          </cell>
        </row>
        <row r="389">
          <cell r="A389">
            <v>11</v>
          </cell>
          <cell r="B389">
            <v>35440</v>
          </cell>
          <cell r="C389">
            <v>1519.1</v>
          </cell>
          <cell r="D389">
            <v>61.375</v>
          </cell>
          <cell r="E389">
            <v>59.875</v>
          </cell>
          <cell r="F389">
            <v>61.375</v>
          </cell>
          <cell r="G389">
            <v>60.561</v>
          </cell>
          <cell r="H389">
            <v>91998.215100000001</v>
          </cell>
          <cell r="I389">
            <v>879516.59751037345</v>
          </cell>
          <cell r="J389">
            <v>60.487000000000002</v>
          </cell>
          <cell r="K389">
            <v>91885.801699999996</v>
          </cell>
        </row>
        <row r="390">
          <cell r="A390">
            <v>12</v>
          </cell>
          <cell r="B390">
            <v>35443</v>
          </cell>
          <cell r="C390">
            <v>533.9</v>
          </cell>
          <cell r="D390">
            <v>61.875</v>
          </cell>
          <cell r="E390">
            <v>60.125</v>
          </cell>
          <cell r="F390">
            <v>60.25</v>
          </cell>
          <cell r="G390">
            <v>61.142000000000003</v>
          </cell>
          <cell r="H390">
            <v>32643.713800000001</v>
          </cell>
          <cell r="I390">
            <v>887954.35684647306</v>
          </cell>
          <cell r="J390">
            <v>60.487000000000002</v>
          </cell>
          <cell r="K390">
            <v>32294.009299999998</v>
          </cell>
        </row>
        <row r="391">
          <cell r="A391">
            <v>13</v>
          </cell>
          <cell r="B391">
            <v>35444</v>
          </cell>
          <cell r="C391">
            <v>823.5</v>
          </cell>
          <cell r="D391">
            <v>62.75</v>
          </cell>
          <cell r="E391">
            <v>61</v>
          </cell>
          <cell r="F391">
            <v>62.5</v>
          </cell>
          <cell r="G391">
            <v>61.683999999999997</v>
          </cell>
          <cell r="H391">
            <v>50796.773999999998</v>
          </cell>
          <cell r="I391">
            <v>895825.72614107875</v>
          </cell>
          <cell r="J391">
            <v>60.487000000000002</v>
          </cell>
          <cell r="K391">
            <v>49811.044500000004</v>
          </cell>
        </row>
        <row r="392">
          <cell r="A392">
            <v>14</v>
          </cell>
          <cell r="B392">
            <v>35445</v>
          </cell>
          <cell r="C392">
            <v>930.1</v>
          </cell>
          <cell r="D392">
            <v>63.25</v>
          </cell>
          <cell r="E392">
            <v>62.625</v>
          </cell>
          <cell r="F392">
            <v>63.25</v>
          </cell>
          <cell r="G392">
            <v>62.89</v>
          </cell>
          <cell r="H392">
            <v>58493.989000000001</v>
          </cell>
          <cell r="I392">
            <v>913340.24896265555</v>
          </cell>
          <cell r="J392">
            <v>60.487000000000002</v>
          </cell>
          <cell r="K392">
            <v>56258.958700000003</v>
          </cell>
        </row>
        <row r="393">
          <cell r="A393">
            <v>15</v>
          </cell>
          <cell r="B393">
            <v>35446</v>
          </cell>
          <cell r="C393">
            <v>898.1</v>
          </cell>
          <cell r="D393">
            <v>63.25</v>
          </cell>
          <cell r="E393">
            <v>62.25</v>
          </cell>
          <cell r="F393">
            <v>62.5</v>
          </cell>
          <cell r="G393">
            <v>62.524999999999999</v>
          </cell>
          <cell r="H393">
            <v>56153.702499999999</v>
          </cell>
          <cell r="I393">
            <v>908039.41908713686</v>
          </cell>
          <cell r="J393">
            <v>60.487000000000002</v>
          </cell>
          <cell r="K393">
            <v>54323.3747</v>
          </cell>
        </row>
      </sheetData>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v>0</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sheetData>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1">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REQ"/>
    </sheetNames>
    <sheetDataSet>
      <sheetData sheetId="0">
        <row r="1">
          <cell r="A1" t="str">
            <v>CASH REQUIREMENTS</v>
          </cell>
        </row>
        <row r="2">
          <cell r="A2" t="str">
            <v>COUNTRYWIDE/TOTAL ALLSTATE GROUP</v>
          </cell>
        </row>
        <row r="9">
          <cell r="A9" t="str">
            <v xml:space="preserve"> </v>
          </cell>
          <cell r="B9" t="str">
            <v xml:space="preserve"> </v>
          </cell>
        </row>
        <row r="10">
          <cell r="A10" t="str">
            <v>JANUARY 31</v>
          </cell>
          <cell r="B10" t="str">
            <v>PROJECTED-CHECK</v>
          </cell>
          <cell r="C10">
            <v>2468837</v>
          </cell>
        </row>
        <row r="11">
          <cell r="A11" t="str">
            <v xml:space="preserve"> </v>
          </cell>
          <cell r="B11" t="str">
            <v>PROJECTED-EFT</v>
          </cell>
          <cell r="C11">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1:Q47"/>
  <sheetViews>
    <sheetView tabSelected="1" workbookViewId="0"/>
  </sheetViews>
  <sheetFormatPr defaultColWidth="9.140625" defaultRowHeight="15" x14ac:dyDescent="0.25"/>
  <cols>
    <col min="1" max="16384" width="9.140625" style="102"/>
  </cols>
  <sheetData>
    <row r="11" spans="1:16" ht="15" customHeight="1" x14ac:dyDescent="0.5">
      <c r="A11" s="101"/>
      <c r="F11" s="102" t="s">
        <v>81</v>
      </c>
      <c r="M11" s="103"/>
      <c r="N11" s="103"/>
      <c r="P11" s="104"/>
    </row>
    <row r="23" spans="1:17" ht="30" x14ac:dyDescent="0.4">
      <c r="A23" s="107" t="s">
        <v>82</v>
      </c>
      <c r="B23" s="107"/>
      <c r="C23" s="107"/>
      <c r="D23" s="107"/>
      <c r="E23" s="107"/>
      <c r="F23" s="107"/>
      <c r="G23" s="107"/>
      <c r="H23" s="107"/>
      <c r="I23" s="107"/>
      <c r="J23" s="107"/>
      <c r="K23" s="107"/>
      <c r="L23" s="107"/>
      <c r="M23" s="107"/>
      <c r="N23" s="107"/>
      <c r="O23" s="107"/>
      <c r="P23" s="107"/>
      <c r="Q23" s="107"/>
    </row>
    <row r="25" spans="1:17" ht="30" x14ac:dyDescent="0.4">
      <c r="A25" s="108" t="s">
        <v>86</v>
      </c>
      <c r="B25" s="108"/>
      <c r="C25" s="108"/>
      <c r="D25" s="108"/>
      <c r="E25" s="108"/>
      <c r="F25" s="108"/>
      <c r="G25" s="108"/>
      <c r="H25" s="108"/>
      <c r="I25" s="108"/>
      <c r="J25" s="108"/>
      <c r="K25" s="108"/>
      <c r="L25" s="108"/>
      <c r="M25" s="108"/>
      <c r="N25" s="108"/>
      <c r="O25" s="108"/>
      <c r="P25" s="108"/>
      <c r="Q25" s="108"/>
    </row>
    <row r="26" spans="1:17" ht="30" x14ac:dyDescent="0.4">
      <c r="A26" s="108"/>
      <c r="B26" s="108"/>
      <c r="C26" s="108"/>
      <c r="D26" s="108"/>
      <c r="E26" s="108"/>
      <c r="F26" s="108"/>
      <c r="G26" s="108"/>
      <c r="H26" s="108"/>
      <c r="I26" s="108"/>
      <c r="J26" s="108"/>
      <c r="K26" s="108"/>
      <c r="L26" s="108"/>
      <c r="M26" s="108"/>
      <c r="N26" s="108"/>
      <c r="O26" s="108"/>
      <c r="P26" s="108"/>
      <c r="Q26" s="108"/>
    </row>
    <row r="27" spans="1:17" ht="20.25" hidden="1" x14ac:dyDescent="0.3">
      <c r="A27" s="109" t="s">
        <v>83</v>
      </c>
      <c r="B27" s="109"/>
      <c r="C27" s="109"/>
      <c r="D27" s="109"/>
      <c r="E27" s="109"/>
      <c r="F27" s="109"/>
      <c r="G27" s="109"/>
      <c r="H27" s="109"/>
      <c r="I27" s="109"/>
      <c r="J27" s="109"/>
      <c r="K27" s="109"/>
      <c r="L27" s="109"/>
      <c r="M27" s="109"/>
      <c r="N27" s="109"/>
      <c r="O27" s="109"/>
      <c r="P27" s="109"/>
      <c r="Q27" s="109"/>
    </row>
    <row r="31" spans="1:17" ht="40.5" hidden="1" customHeight="1" x14ac:dyDescent="0.25">
      <c r="A31" s="110" t="s">
        <v>84</v>
      </c>
      <c r="B31" s="110"/>
      <c r="C31" s="110"/>
      <c r="D31" s="110"/>
      <c r="E31" s="110"/>
      <c r="F31" s="110"/>
      <c r="G31" s="110"/>
      <c r="H31" s="110"/>
      <c r="I31" s="110"/>
      <c r="J31" s="110"/>
      <c r="K31" s="110"/>
      <c r="L31" s="110"/>
      <c r="M31" s="110"/>
      <c r="N31" s="110"/>
      <c r="O31" s="110"/>
      <c r="P31" s="110"/>
      <c r="Q31" s="110"/>
    </row>
    <row r="32" spans="1:17" s="3" customFormat="1" ht="12" hidden="1" x14ac:dyDescent="0.2">
      <c r="A32" s="105"/>
      <c r="B32" s="106"/>
      <c r="C32" s="106"/>
      <c r="D32" s="106"/>
      <c r="E32" s="106"/>
      <c r="F32" s="106"/>
      <c r="G32" s="106"/>
      <c r="H32" s="106"/>
      <c r="I32" s="106"/>
      <c r="J32" s="106"/>
      <c r="K32" s="106"/>
      <c r="L32" s="106"/>
      <c r="M32" s="106"/>
      <c r="N32" s="106"/>
      <c r="O32" s="106"/>
      <c r="P32" s="106"/>
      <c r="Q32" s="106"/>
    </row>
    <row r="33" spans="1:17" ht="40.5" hidden="1" customHeight="1" x14ac:dyDescent="0.25">
      <c r="A33" s="111" t="s">
        <v>85</v>
      </c>
      <c r="B33" s="111"/>
      <c r="C33" s="111"/>
      <c r="D33" s="111"/>
      <c r="E33" s="111"/>
      <c r="F33" s="111"/>
      <c r="G33" s="111"/>
      <c r="H33" s="111"/>
      <c r="I33" s="111"/>
      <c r="J33" s="111"/>
      <c r="K33" s="111"/>
      <c r="L33" s="111"/>
      <c r="M33" s="111"/>
      <c r="N33" s="111"/>
      <c r="O33" s="111"/>
      <c r="P33" s="111"/>
      <c r="Q33" s="111"/>
    </row>
    <row r="47" spans="1:17" ht="21" customHeight="1" x14ac:dyDescent="0.25"/>
  </sheetData>
  <mergeCells count="6">
    <mergeCell ref="A33:Q33"/>
    <mergeCell ref="A23:Q23"/>
    <mergeCell ref="A25:Q25"/>
    <mergeCell ref="A26:Q26"/>
    <mergeCell ref="A27:Q27"/>
    <mergeCell ref="A31:Q31"/>
  </mergeCells>
  <printOptions horizontalCentered="1"/>
  <pageMargins left="0.25" right="0.25" top="0.5" bottom="0.5" header="0.3" footer="0.3"/>
  <pageSetup scale="8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14"/>
  <sheetViews>
    <sheetView workbookViewId="0">
      <pane ySplit="7" topLeftCell="A8" activePane="bottomLeft" state="frozen"/>
      <selection pane="bottomLeft" activeCell="A4" sqref="A4"/>
    </sheetView>
  </sheetViews>
  <sheetFormatPr defaultColWidth="9.140625" defaultRowHeight="11.25" x14ac:dyDescent="0.2"/>
  <cols>
    <col min="1" max="1" width="2.42578125" style="3" customWidth="1"/>
    <col min="2" max="2" width="47.7109375" style="3" customWidth="1"/>
    <col min="3" max="3" width="2" style="3" customWidth="1"/>
    <col min="4" max="4" width="9.7109375" style="3" customWidth="1"/>
    <col min="5" max="6" width="2" style="3" customWidth="1"/>
    <col min="7" max="7" width="9.7109375" style="3" customWidth="1"/>
    <col min="8" max="9" width="2" style="3" customWidth="1"/>
    <col min="10" max="10" width="9.7109375" style="3" customWidth="1"/>
    <col min="11" max="12" width="2" style="3" customWidth="1"/>
    <col min="13" max="13" width="9.7109375" style="3" customWidth="1"/>
    <col min="14" max="15" width="2" style="3" customWidth="1"/>
    <col min="16" max="16" width="9.7109375" style="3" customWidth="1"/>
    <col min="17" max="18" width="2" style="3" customWidth="1"/>
    <col min="19" max="19" width="9.42578125" style="3" customWidth="1"/>
    <col min="20" max="21" width="2" style="3" customWidth="1"/>
    <col min="22" max="22" width="9.7109375" style="3" customWidth="1"/>
    <col min="23" max="24" width="2" style="3" customWidth="1"/>
    <col min="25" max="25" width="9.7109375" style="3" customWidth="1"/>
    <col min="26" max="27" width="2" style="3" customWidth="1"/>
    <col min="28" max="28" width="9.7109375" style="3" customWidth="1"/>
    <col min="29" max="30" width="2"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11</v>
      </c>
      <c r="B7" s="11"/>
      <c r="C7" s="8"/>
      <c r="D7" s="12" t="s">
        <v>12</v>
      </c>
      <c r="E7" s="8"/>
      <c r="F7" s="8"/>
      <c r="G7" s="12" t="s">
        <v>13</v>
      </c>
      <c r="H7" s="8"/>
      <c r="I7" s="8"/>
      <c r="J7" s="12" t="s">
        <v>14</v>
      </c>
      <c r="K7" s="8"/>
      <c r="L7" s="8"/>
      <c r="M7" s="12" t="s">
        <v>15</v>
      </c>
      <c r="P7" s="12" t="s">
        <v>16</v>
      </c>
      <c r="Q7" s="8"/>
      <c r="R7" s="8"/>
      <c r="S7" s="12" t="s">
        <v>17</v>
      </c>
      <c r="T7" s="8"/>
      <c r="V7" s="12" t="s">
        <v>18</v>
      </c>
      <c r="Y7" s="12" t="s">
        <v>19</v>
      </c>
      <c r="Z7" s="8"/>
      <c r="AB7" s="12" t="s">
        <v>20</v>
      </c>
      <c r="AC7" s="8"/>
      <c r="AE7" s="12" t="s">
        <v>21</v>
      </c>
      <c r="AF7" s="8"/>
      <c r="AG7" s="13"/>
    </row>
    <row r="8" spans="1:41" s="6" customFormat="1" ht="12" x14ac:dyDescent="0.2">
      <c r="B8" s="7"/>
      <c r="C8" s="8"/>
      <c r="D8" s="8"/>
      <c r="E8" s="8"/>
      <c r="F8" s="8"/>
      <c r="G8" s="8"/>
      <c r="H8" s="8"/>
      <c r="I8" s="8"/>
      <c r="J8" s="8"/>
      <c r="K8" s="8"/>
      <c r="L8" s="8"/>
      <c r="M8" s="8"/>
      <c r="N8" s="8"/>
      <c r="O8" s="8"/>
      <c r="P8" s="8"/>
      <c r="Q8" s="8"/>
      <c r="S8" s="8"/>
      <c r="T8" s="8"/>
      <c r="V8" s="8"/>
      <c r="Y8" s="8"/>
      <c r="Z8" s="8"/>
      <c r="AB8" s="8"/>
      <c r="AC8" s="8"/>
      <c r="AE8" s="8"/>
      <c r="AF8" s="8"/>
      <c r="AG8" s="13"/>
    </row>
    <row r="9" spans="1:41" s="19" customFormat="1" ht="12" x14ac:dyDescent="0.2">
      <c r="A9" s="14" t="s">
        <v>22</v>
      </c>
      <c r="B9" s="15"/>
      <c r="C9" s="16" t="s">
        <v>23</v>
      </c>
      <c r="D9" s="17">
        <v>7759</v>
      </c>
      <c r="E9" s="17"/>
      <c r="F9" s="16" t="s">
        <v>23</v>
      </c>
      <c r="G9" s="17">
        <v>0</v>
      </c>
      <c r="H9" s="17"/>
      <c r="I9" s="16" t="s">
        <v>23</v>
      </c>
      <c r="J9" s="17">
        <f>D9+G9</f>
        <v>7759</v>
      </c>
      <c r="K9" s="17"/>
      <c r="L9" s="16" t="s">
        <v>23</v>
      </c>
      <c r="M9" s="17">
        <v>200</v>
      </c>
      <c r="N9" s="17"/>
      <c r="O9" s="16" t="s">
        <v>23</v>
      </c>
      <c r="P9" s="17">
        <v>321</v>
      </c>
      <c r="Q9" s="17"/>
      <c r="R9" s="16" t="s">
        <v>23</v>
      </c>
      <c r="S9" s="17">
        <v>269</v>
      </c>
      <c r="T9" s="18"/>
      <c r="U9" s="16" t="s">
        <v>23</v>
      </c>
      <c r="V9" s="17">
        <v>3</v>
      </c>
      <c r="W9" s="14"/>
      <c r="X9" s="14" t="s">
        <v>23</v>
      </c>
      <c r="Y9" s="17">
        <v>0</v>
      </c>
      <c r="Z9" s="18"/>
      <c r="AA9" s="14" t="s">
        <v>23</v>
      </c>
      <c r="AB9" s="17">
        <v>0</v>
      </c>
      <c r="AC9" s="15"/>
      <c r="AD9" s="14" t="s">
        <v>23</v>
      </c>
      <c r="AE9" s="17">
        <f>SUM(J9:AB9)</f>
        <v>8552</v>
      </c>
      <c r="AF9" s="13"/>
      <c r="AG9" s="13"/>
    </row>
    <row r="10" spans="1:41" s="19" customFormat="1" ht="12" x14ac:dyDescent="0.2">
      <c r="A10" s="4" t="s">
        <v>24</v>
      </c>
      <c r="B10" s="13"/>
      <c r="C10" s="20"/>
      <c r="D10" s="21">
        <v>0</v>
      </c>
      <c r="E10" s="21"/>
      <c r="F10" s="20"/>
      <c r="G10" s="21">
        <v>0</v>
      </c>
      <c r="H10" s="21"/>
      <c r="I10" s="20"/>
      <c r="J10" s="21">
        <f t="shared" ref="J10:J16" si="0">D10+G10</f>
        <v>0</v>
      </c>
      <c r="K10" s="21"/>
      <c r="L10" s="20"/>
      <c r="M10" s="21">
        <v>28</v>
      </c>
      <c r="N10" s="21"/>
      <c r="O10" s="20"/>
      <c r="P10" s="21">
        <v>0</v>
      </c>
      <c r="Q10" s="21"/>
      <c r="R10" s="20"/>
      <c r="S10" s="21">
        <v>0</v>
      </c>
      <c r="T10" s="22"/>
      <c r="U10" s="20"/>
      <c r="V10" s="21">
        <v>0</v>
      </c>
      <c r="W10" s="4"/>
      <c r="X10" s="4"/>
      <c r="Y10" s="21">
        <v>0</v>
      </c>
      <c r="Z10" s="22"/>
      <c r="AA10" s="4"/>
      <c r="AB10" s="21">
        <v>-28</v>
      </c>
      <c r="AC10" s="13"/>
      <c r="AD10" s="4"/>
      <c r="AE10" s="21">
        <f>SUM(J10:AB10)</f>
        <v>0</v>
      </c>
      <c r="AF10" s="13"/>
      <c r="AG10" s="13"/>
    </row>
    <row r="11" spans="1:41" s="4" customFormat="1" ht="12" x14ac:dyDescent="0.2">
      <c r="A11" s="14" t="s">
        <v>25</v>
      </c>
      <c r="B11" s="16"/>
      <c r="C11" s="16"/>
      <c r="D11" s="16">
        <v>-5326</v>
      </c>
      <c r="E11" s="16"/>
      <c r="F11" s="16"/>
      <c r="G11" s="16">
        <v>-2</v>
      </c>
      <c r="H11" s="16"/>
      <c r="I11" s="16"/>
      <c r="J11" s="17">
        <f t="shared" si="0"/>
        <v>-5328</v>
      </c>
      <c r="K11" s="16"/>
      <c r="L11" s="16"/>
      <c r="M11" s="16">
        <v>-90</v>
      </c>
      <c r="N11" s="16"/>
      <c r="O11" s="16"/>
      <c r="P11" s="16">
        <v>0</v>
      </c>
      <c r="Q11" s="16"/>
      <c r="R11" s="14"/>
      <c r="S11" s="16">
        <v>0</v>
      </c>
      <c r="T11" s="14"/>
      <c r="U11" s="14"/>
      <c r="V11" s="16">
        <v>0</v>
      </c>
      <c r="W11" s="14"/>
      <c r="X11" s="14"/>
      <c r="Y11" s="16">
        <v>0</v>
      </c>
      <c r="Z11" s="14"/>
      <c r="AA11" s="14"/>
      <c r="AB11" s="16">
        <v>2</v>
      </c>
      <c r="AC11" s="16"/>
      <c r="AD11" s="14"/>
      <c r="AE11" s="17">
        <f>SUM(J11:AB11)</f>
        <v>-5416</v>
      </c>
      <c r="AF11" s="20"/>
      <c r="AG11" s="13"/>
    </row>
    <row r="12" spans="1:41" s="4" customFormat="1" ht="12" x14ac:dyDescent="0.2">
      <c r="A12" s="4" t="s">
        <v>26</v>
      </c>
      <c r="B12" s="20"/>
      <c r="C12" s="20"/>
      <c r="D12" s="21">
        <v>0</v>
      </c>
      <c r="E12" s="21"/>
      <c r="F12" s="20"/>
      <c r="G12" s="21">
        <v>0</v>
      </c>
      <c r="H12" s="21"/>
      <c r="I12" s="20"/>
      <c r="J12" s="21">
        <f t="shared" si="0"/>
        <v>0</v>
      </c>
      <c r="K12" s="21"/>
      <c r="L12" s="20"/>
      <c r="M12" s="21">
        <v>0</v>
      </c>
      <c r="N12" s="21"/>
      <c r="O12" s="20"/>
      <c r="P12" s="21">
        <v>-264</v>
      </c>
      <c r="Q12" s="21"/>
      <c r="R12" s="20"/>
      <c r="S12" s="21">
        <v>-145</v>
      </c>
      <c r="T12" s="21"/>
      <c r="U12" s="20"/>
      <c r="V12" s="21">
        <v>-238</v>
      </c>
      <c r="W12" s="20"/>
      <c r="X12" s="20"/>
      <c r="Y12" s="21">
        <v>0</v>
      </c>
      <c r="Z12" s="21"/>
      <c r="AA12" s="20"/>
      <c r="AB12" s="21">
        <v>0</v>
      </c>
      <c r="AC12" s="21"/>
      <c r="AD12" s="20"/>
      <c r="AE12" s="21">
        <f t="shared" ref="AE12:AE16" si="1">SUM(J12:AB12)</f>
        <v>-647</v>
      </c>
      <c r="AF12" s="21"/>
      <c r="AG12" s="13"/>
    </row>
    <row r="13" spans="1:41" s="4" customFormat="1" ht="12" x14ac:dyDescent="0.2">
      <c r="A13" s="23" t="s">
        <v>27</v>
      </c>
      <c r="B13" s="16"/>
      <c r="C13" s="16"/>
      <c r="D13" s="17">
        <v>-1022</v>
      </c>
      <c r="E13" s="17"/>
      <c r="F13" s="16"/>
      <c r="G13" s="17">
        <v>0</v>
      </c>
      <c r="H13" s="17"/>
      <c r="I13" s="16"/>
      <c r="J13" s="17">
        <f t="shared" si="0"/>
        <v>-1022</v>
      </c>
      <c r="K13" s="17"/>
      <c r="L13" s="16"/>
      <c r="M13" s="17">
        <v>-68</v>
      </c>
      <c r="N13" s="17"/>
      <c r="O13" s="16"/>
      <c r="P13" s="17">
        <v>-36</v>
      </c>
      <c r="Q13" s="17"/>
      <c r="R13" s="16"/>
      <c r="S13" s="17">
        <v>-41</v>
      </c>
      <c r="T13" s="17"/>
      <c r="U13" s="16"/>
      <c r="V13" s="17">
        <v>-2</v>
      </c>
      <c r="W13" s="16"/>
      <c r="X13" s="16"/>
      <c r="Y13" s="17">
        <v>0</v>
      </c>
      <c r="Z13" s="17"/>
      <c r="AA13" s="16"/>
      <c r="AB13" s="17">
        <v>0</v>
      </c>
      <c r="AC13" s="17"/>
      <c r="AD13" s="16"/>
      <c r="AE13" s="17">
        <f>SUM(J13:AB13)</f>
        <v>-1169</v>
      </c>
      <c r="AF13" s="21"/>
      <c r="AG13" s="13"/>
    </row>
    <row r="14" spans="1:41" s="4" customFormat="1" ht="13.5" x14ac:dyDescent="0.2">
      <c r="A14" s="24" t="s">
        <v>28</v>
      </c>
      <c r="C14" s="21"/>
      <c r="D14" s="21">
        <v>-851</v>
      </c>
      <c r="E14" s="21"/>
      <c r="F14" s="21"/>
      <c r="G14" s="21">
        <v>0</v>
      </c>
      <c r="H14" s="21"/>
      <c r="I14" s="21"/>
      <c r="J14" s="21">
        <f t="shared" si="0"/>
        <v>-851</v>
      </c>
      <c r="K14" s="21"/>
      <c r="L14" s="21"/>
      <c r="M14" s="21">
        <v>-111</v>
      </c>
      <c r="N14" s="21"/>
      <c r="O14" s="21"/>
      <c r="P14" s="21">
        <v>-59</v>
      </c>
      <c r="Q14" s="21"/>
      <c r="R14" s="21"/>
      <c r="S14" s="21">
        <v>-67</v>
      </c>
      <c r="T14" s="21"/>
      <c r="U14" s="21"/>
      <c r="V14" s="21">
        <v>-9</v>
      </c>
      <c r="W14" s="20"/>
      <c r="X14" s="21"/>
      <c r="Y14" s="21">
        <v>-26</v>
      </c>
      <c r="Z14" s="25"/>
      <c r="AA14" s="21"/>
      <c r="AB14" s="21">
        <v>26</v>
      </c>
      <c r="AC14" s="21"/>
      <c r="AD14" s="21"/>
      <c r="AE14" s="21">
        <f>SUM(J14:Y14)+AB14</f>
        <v>-1097</v>
      </c>
      <c r="AF14" s="21"/>
      <c r="AG14" s="13"/>
    </row>
    <row r="15" spans="1:41" s="4" customFormat="1" ht="12" x14ac:dyDescent="0.2">
      <c r="A15" s="23" t="s">
        <v>29</v>
      </c>
      <c r="B15" s="14"/>
      <c r="C15" s="17"/>
      <c r="D15" s="17">
        <v>-10</v>
      </c>
      <c r="E15" s="17"/>
      <c r="F15" s="17"/>
      <c r="G15" s="17">
        <v>0</v>
      </c>
      <c r="H15" s="17"/>
      <c r="I15" s="17"/>
      <c r="J15" s="17">
        <f t="shared" si="0"/>
        <v>-10</v>
      </c>
      <c r="K15" s="17"/>
      <c r="L15" s="17"/>
      <c r="M15" s="17">
        <v>0</v>
      </c>
      <c r="N15" s="17"/>
      <c r="O15" s="17"/>
      <c r="P15" s="17">
        <v>0</v>
      </c>
      <c r="Q15" s="17"/>
      <c r="R15" s="17"/>
      <c r="S15" s="17">
        <v>0</v>
      </c>
      <c r="T15" s="17"/>
      <c r="U15" s="17"/>
      <c r="V15" s="17">
        <v>0</v>
      </c>
      <c r="W15" s="16"/>
      <c r="X15" s="17"/>
      <c r="Y15" s="17">
        <v>0</v>
      </c>
      <c r="Z15" s="17"/>
      <c r="AA15" s="17"/>
      <c r="AB15" s="17">
        <v>0</v>
      </c>
      <c r="AC15" s="17"/>
      <c r="AD15" s="17"/>
      <c r="AE15" s="17">
        <f t="shared" si="1"/>
        <v>-10</v>
      </c>
      <c r="AF15" s="21"/>
      <c r="AG15" s="13"/>
    </row>
    <row r="16" spans="1:41" s="4" customFormat="1" ht="12" x14ac:dyDescent="0.2">
      <c r="A16" s="24" t="s">
        <v>30</v>
      </c>
      <c r="C16" s="21"/>
      <c r="D16" s="21">
        <v>0</v>
      </c>
      <c r="E16" s="21"/>
      <c r="F16" s="21"/>
      <c r="G16" s="21">
        <v>0</v>
      </c>
      <c r="H16" s="21"/>
      <c r="I16" s="21"/>
      <c r="J16" s="21">
        <f t="shared" si="0"/>
        <v>0</v>
      </c>
      <c r="K16" s="21"/>
      <c r="L16" s="21"/>
      <c r="M16" s="21">
        <v>0</v>
      </c>
      <c r="N16" s="21"/>
      <c r="O16" s="21"/>
      <c r="P16" s="21">
        <v>0</v>
      </c>
      <c r="Q16" s="21"/>
      <c r="R16" s="21"/>
      <c r="S16" s="21">
        <v>0</v>
      </c>
      <c r="T16" s="21"/>
      <c r="U16" s="21"/>
      <c r="V16" s="21">
        <v>0</v>
      </c>
      <c r="W16" s="20"/>
      <c r="X16" s="21"/>
      <c r="Y16" s="21">
        <v>-85</v>
      </c>
      <c r="Z16" s="21"/>
      <c r="AA16" s="21"/>
      <c r="AB16" s="21">
        <v>0</v>
      </c>
      <c r="AC16" s="21"/>
      <c r="AD16" s="21"/>
      <c r="AE16" s="21">
        <f t="shared" si="1"/>
        <v>-85</v>
      </c>
      <c r="AF16" s="21"/>
      <c r="AG16" s="13"/>
    </row>
    <row r="17" spans="1:33" s="4" customFormat="1" ht="12.75" thickBot="1" x14ac:dyDescent="0.25">
      <c r="A17" s="26" t="s">
        <v>31</v>
      </c>
      <c r="B17" s="27"/>
      <c r="C17" s="28" t="s">
        <v>23</v>
      </c>
      <c r="D17" s="29">
        <f>SUM(D9:D16)</f>
        <v>550</v>
      </c>
      <c r="E17" s="28"/>
      <c r="F17" s="28" t="s">
        <v>23</v>
      </c>
      <c r="G17" s="29">
        <f>SUM(G9:G16)</f>
        <v>-2</v>
      </c>
      <c r="H17" s="28"/>
      <c r="I17" s="28"/>
      <c r="J17" s="30">
        <f>SUM(J9:J16)</f>
        <v>548</v>
      </c>
      <c r="K17" s="28"/>
      <c r="L17" s="28"/>
      <c r="M17" s="31"/>
      <c r="N17" s="28"/>
      <c r="O17" s="28"/>
      <c r="P17" s="31"/>
      <c r="Q17" s="28"/>
      <c r="R17" s="28"/>
      <c r="S17" s="31"/>
      <c r="T17" s="31"/>
      <c r="U17" s="28"/>
      <c r="V17" s="31"/>
      <c r="W17" s="28"/>
      <c r="X17" s="28"/>
      <c r="Y17" s="31"/>
      <c r="Z17" s="31"/>
      <c r="AA17" s="28"/>
      <c r="AB17" s="31"/>
      <c r="AC17" s="31"/>
      <c r="AD17" s="28"/>
      <c r="AE17" s="31"/>
      <c r="AF17" s="21"/>
      <c r="AG17" s="13"/>
    </row>
    <row r="18" spans="1:33" s="4" customFormat="1" ht="12.75" thickTop="1" x14ac:dyDescent="0.2">
      <c r="A18" s="24" t="s">
        <v>32</v>
      </c>
      <c r="C18" s="21"/>
      <c r="D18" s="21"/>
      <c r="E18" s="21"/>
      <c r="F18" s="21"/>
      <c r="G18" s="21"/>
      <c r="H18" s="21"/>
      <c r="I18" s="21"/>
      <c r="J18" s="21">
        <v>308</v>
      </c>
      <c r="K18" s="21"/>
      <c r="L18" s="21"/>
      <c r="M18" s="21">
        <v>3</v>
      </c>
      <c r="N18" s="21"/>
      <c r="O18" s="21"/>
      <c r="P18" s="21">
        <v>120</v>
      </c>
      <c r="Q18" s="21"/>
      <c r="R18" s="21"/>
      <c r="S18" s="21">
        <v>17</v>
      </c>
      <c r="T18" s="21"/>
      <c r="U18" s="21"/>
      <c r="V18" s="21">
        <v>289</v>
      </c>
      <c r="W18" s="20"/>
      <c r="X18" s="21"/>
      <c r="Y18" s="21">
        <v>11</v>
      </c>
      <c r="Z18" s="21"/>
      <c r="AA18" s="21"/>
      <c r="AB18" s="21">
        <v>0</v>
      </c>
      <c r="AC18" s="21"/>
      <c r="AD18" s="21"/>
      <c r="AE18" s="21">
        <f>SUM(J18:AB18)</f>
        <v>748</v>
      </c>
      <c r="AF18" s="21"/>
      <c r="AG18" s="13"/>
    </row>
    <row r="19" spans="1:33" s="4" customFormat="1" ht="12" x14ac:dyDescent="0.2">
      <c r="A19" s="32" t="s">
        <v>33</v>
      </c>
      <c r="B19" s="28"/>
      <c r="C19" s="28"/>
      <c r="D19" s="31"/>
      <c r="E19" s="28"/>
      <c r="F19" s="28"/>
      <c r="G19" s="31"/>
      <c r="H19" s="28"/>
      <c r="I19" s="28"/>
      <c r="J19" s="31">
        <v>135</v>
      </c>
      <c r="K19" s="28"/>
      <c r="L19" s="28"/>
      <c r="M19" s="31">
        <v>0</v>
      </c>
      <c r="N19" s="28"/>
      <c r="O19" s="28"/>
      <c r="P19" s="31">
        <v>1</v>
      </c>
      <c r="Q19" s="28"/>
      <c r="R19" s="28"/>
      <c r="S19" s="31">
        <v>0</v>
      </c>
      <c r="T19" s="31"/>
      <c r="U19" s="28"/>
      <c r="V19" s="31">
        <v>-2</v>
      </c>
      <c r="W19" s="28"/>
      <c r="X19" s="28"/>
      <c r="Y19" s="31">
        <v>0</v>
      </c>
      <c r="Z19" s="31"/>
      <c r="AA19" s="28"/>
      <c r="AB19" s="31">
        <v>0</v>
      </c>
      <c r="AC19" s="31"/>
      <c r="AD19" s="28"/>
      <c r="AE19" s="31">
        <f t="shared" ref="AE19:AE22" si="2">SUM(J19:AB19)</f>
        <v>134</v>
      </c>
      <c r="AF19" s="21"/>
      <c r="AG19" s="13"/>
    </row>
    <row r="20" spans="1:33" s="4" customFormat="1" ht="12" x14ac:dyDescent="0.2">
      <c r="A20" s="24" t="s">
        <v>34</v>
      </c>
      <c r="C20" s="21"/>
      <c r="D20" s="21"/>
      <c r="E20" s="21"/>
      <c r="F20" s="21"/>
      <c r="G20" s="21"/>
      <c r="H20" s="21"/>
      <c r="I20" s="21"/>
      <c r="J20" s="21">
        <v>0</v>
      </c>
      <c r="K20" s="21"/>
      <c r="L20" s="21"/>
      <c r="M20" s="21">
        <v>0</v>
      </c>
      <c r="N20" s="21"/>
      <c r="O20" s="21"/>
      <c r="P20" s="21">
        <v>0</v>
      </c>
      <c r="Q20" s="21"/>
      <c r="R20" s="21"/>
      <c r="S20" s="21">
        <v>0</v>
      </c>
      <c r="T20" s="21"/>
      <c r="U20" s="21"/>
      <c r="V20" s="21">
        <v>2</v>
      </c>
      <c r="W20" s="20"/>
      <c r="X20" s="21"/>
      <c r="Y20" s="21">
        <v>0</v>
      </c>
      <c r="Z20" s="21"/>
      <c r="AA20" s="21"/>
      <c r="AB20" s="21">
        <v>0</v>
      </c>
      <c r="AC20" s="21"/>
      <c r="AD20" s="21"/>
      <c r="AE20" s="21">
        <f t="shared" si="2"/>
        <v>2</v>
      </c>
      <c r="AF20" s="21"/>
      <c r="AG20" s="13"/>
    </row>
    <row r="21" spans="1:33" s="4" customFormat="1" ht="12" x14ac:dyDescent="0.2">
      <c r="A21" s="32" t="s">
        <v>35</v>
      </c>
      <c r="B21" s="28"/>
      <c r="C21" s="28"/>
      <c r="D21" s="31"/>
      <c r="E21" s="28"/>
      <c r="F21" s="28"/>
      <c r="G21" s="31"/>
      <c r="H21" s="28"/>
      <c r="I21" s="28"/>
      <c r="J21" s="31">
        <v>-314</v>
      </c>
      <c r="K21" s="28"/>
      <c r="L21" s="28"/>
      <c r="M21" s="31">
        <v>13</v>
      </c>
      <c r="N21" s="28"/>
      <c r="O21" s="28"/>
      <c r="P21" s="31">
        <v>-26</v>
      </c>
      <c r="Q21" s="28"/>
      <c r="R21" s="28"/>
      <c r="S21" s="31">
        <v>-11</v>
      </c>
      <c r="T21" s="31"/>
      <c r="U21" s="28"/>
      <c r="V21" s="31">
        <v>-14</v>
      </c>
      <c r="W21" s="28"/>
      <c r="X21" s="28"/>
      <c r="Y21" s="31">
        <v>35</v>
      </c>
      <c r="Z21" s="31"/>
      <c r="AA21" s="28"/>
      <c r="AB21" s="31">
        <v>0</v>
      </c>
      <c r="AC21" s="31"/>
      <c r="AD21" s="28"/>
      <c r="AE21" s="31">
        <f t="shared" si="2"/>
        <v>-317</v>
      </c>
      <c r="AF21" s="21"/>
      <c r="AG21" s="13"/>
    </row>
    <row r="22" spans="1:33" s="4" customFormat="1" ht="12" x14ac:dyDescent="0.2">
      <c r="A22" s="24" t="s">
        <v>36</v>
      </c>
      <c r="C22" s="21"/>
      <c r="D22" s="21"/>
      <c r="E22" s="21"/>
      <c r="F22" s="21"/>
      <c r="G22" s="21"/>
      <c r="H22" s="21"/>
      <c r="I22" s="21"/>
      <c r="J22" s="21">
        <v>0</v>
      </c>
      <c r="K22" s="21"/>
      <c r="L22" s="21"/>
      <c r="M22" s="21">
        <v>0</v>
      </c>
      <c r="N22" s="21"/>
      <c r="O22" s="21"/>
      <c r="P22" s="21">
        <v>0</v>
      </c>
      <c r="Q22" s="21"/>
      <c r="R22" s="21"/>
      <c r="S22" s="21">
        <v>0</v>
      </c>
      <c r="T22" s="21"/>
      <c r="U22" s="21"/>
      <c r="V22" s="21">
        <v>0</v>
      </c>
      <c r="W22" s="20"/>
      <c r="X22" s="21"/>
      <c r="Y22" s="21">
        <v>-29</v>
      </c>
      <c r="Z22" s="21"/>
      <c r="AA22" s="21"/>
      <c r="AB22" s="21">
        <v>0</v>
      </c>
      <c r="AC22" s="21"/>
      <c r="AD22" s="21"/>
      <c r="AE22" s="21">
        <f t="shared" si="2"/>
        <v>-29</v>
      </c>
      <c r="AF22" s="21"/>
      <c r="AG22" s="13"/>
    </row>
    <row r="23" spans="1:33" s="35" customFormat="1" ht="12" x14ac:dyDescent="0.2">
      <c r="A23" s="26" t="s">
        <v>37</v>
      </c>
      <c r="B23" s="27"/>
      <c r="C23" s="27"/>
      <c r="D23" s="33"/>
      <c r="E23" s="27"/>
      <c r="F23" s="27"/>
      <c r="G23" s="33"/>
      <c r="H23" s="27"/>
      <c r="I23" s="28" t="s">
        <v>23</v>
      </c>
      <c r="J23" s="30">
        <f>SUM(J17:J22)</f>
        <v>677</v>
      </c>
      <c r="K23" s="28"/>
      <c r="L23" s="28" t="s">
        <v>23</v>
      </c>
      <c r="M23" s="30">
        <f>SUM(M9:M22)</f>
        <v>-25</v>
      </c>
      <c r="N23" s="28"/>
      <c r="O23" s="28" t="s">
        <v>23</v>
      </c>
      <c r="P23" s="30">
        <f>SUM(P9:P22)</f>
        <v>57</v>
      </c>
      <c r="Q23" s="28"/>
      <c r="R23" s="28" t="s">
        <v>23</v>
      </c>
      <c r="S23" s="30">
        <f>SUM(S9:S22)</f>
        <v>22</v>
      </c>
      <c r="T23" s="31"/>
      <c r="U23" s="28" t="s">
        <v>23</v>
      </c>
      <c r="V23" s="30">
        <f>SUM(V9:V22)</f>
        <v>29</v>
      </c>
      <c r="W23" s="28"/>
      <c r="X23" s="28" t="s">
        <v>23</v>
      </c>
      <c r="Y23" s="30">
        <f>SUM(Y9:Y22)</f>
        <v>-94</v>
      </c>
      <c r="Z23" s="31"/>
      <c r="AA23" s="28" t="s">
        <v>23</v>
      </c>
      <c r="AB23" s="30">
        <f>SUM(AB9:AB22)</f>
        <v>0</v>
      </c>
      <c r="AC23" s="33"/>
      <c r="AD23" s="28" t="s">
        <v>23</v>
      </c>
      <c r="AE23" s="30">
        <f>SUM(AE9:AE22)</f>
        <v>666</v>
      </c>
      <c r="AF23" s="34"/>
      <c r="AG23" s="13"/>
    </row>
    <row r="24" spans="1:33" s="4" customFormat="1" ht="12" x14ac:dyDescent="0.2">
      <c r="A24" s="24" t="s">
        <v>38</v>
      </c>
      <c r="C24" s="21"/>
      <c r="D24" s="21"/>
      <c r="E24" s="21"/>
      <c r="F24" s="21"/>
      <c r="G24" s="21"/>
      <c r="H24" s="21"/>
      <c r="I24" s="21"/>
      <c r="J24" s="21">
        <v>-89</v>
      </c>
      <c r="K24" s="21"/>
      <c r="L24" s="21"/>
      <c r="M24" s="21">
        <v>0</v>
      </c>
      <c r="N24" s="21"/>
      <c r="O24" s="21"/>
      <c r="P24" s="21">
        <v>-1</v>
      </c>
      <c r="Q24" s="21"/>
      <c r="R24" s="21"/>
      <c r="S24" s="21">
        <v>0</v>
      </c>
      <c r="T24" s="21"/>
      <c r="U24" s="21"/>
      <c r="V24" s="21">
        <v>2</v>
      </c>
      <c r="W24" s="20"/>
      <c r="X24" s="21"/>
      <c r="Y24" s="21">
        <v>0</v>
      </c>
      <c r="Z24" s="21"/>
      <c r="AA24" s="21"/>
      <c r="AB24" s="21">
        <v>0</v>
      </c>
      <c r="AC24" s="21"/>
      <c r="AD24" s="21"/>
      <c r="AE24" s="21">
        <f>SUM(J24:AB24)</f>
        <v>-88</v>
      </c>
      <c r="AF24" s="21"/>
      <c r="AG24" s="13"/>
    </row>
    <row r="25" spans="1:33" s="4" customFormat="1" ht="12" x14ac:dyDescent="0.2">
      <c r="A25" s="36" t="s">
        <v>39</v>
      </c>
      <c r="B25" s="37"/>
      <c r="C25" s="28"/>
      <c r="D25" s="38"/>
      <c r="E25" s="38"/>
      <c r="F25" s="28"/>
      <c r="G25" s="38"/>
      <c r="H25" s="38"/>
      <c r="I25" s="28"/>
      <c r="J25" s="38">
        <v>0</v>
      </c>
      <c r="K25" s="38"/>
      <c r="L25" s="28"/>
      <c r="M25" s="38">
        <v>0</v>
      </c>
      <c r="N25" s="38"/>
      <c r="O25" s="28"/>
      <c r="P25" s="38">
        <v>0</v>
      </c>
      <c r="Q25" s="38"/>
      <c r="R25" s="28"/>
      <c r="S25" s="38">
        <v>0</v>
      </c>
      <c r="T25" s="38"/>
      <c r="U25" s="28"/>
      <c r="V25" s="38">
        <v>0</v>
      </c>
      <c r="W25" s="28"/>
      <c r="X25" s="28"/>
      <c r="Y25" s="38">
        <v>0</v>
      </c>
      <c r="Z25" s="38"/>
      <c r="AA25" s="28"/>
      <c r="AB25" s="38">
        <v>0</v>
      </c>
      <c r="AC25" s="38"/>
      <c r="AD25" s="28"/>
      <c r="AE25" s="31">
        <f>SUM(J25:AB25)</f>
        <v>0</v>
      </c>
      <c r="AF25" s="39"/>
      <c r="AG25" s="13"/>
    </row>
    <row r="26" spans="1:33" s="4" customFormat="1" ht="12" x14ac:dyDescent="0.2">
      <c r="A26" s="21" t="s">
        <v>40</v>
      </c>
      <c r="B26" s="21"/>
      <c r="C26" s="21"/>
      <c r="D26" s="21"/>
      <c r="E26" s="21"/>
      <c r="F26" s="21"/>
      <c r="G26" s="21"/>
      <c r="H26" s="21"/>
      <c r="I26" s="21"/>
      <c r="J26" s="21"/>
      <c r="K26" s="21"/>
      <c r="L26" s="21"/>
      <c r="M26" s="21"/>
      <c r="N26" s="21"/>
      <c r="O26" s="21"/>
      <c r="P26" s="21"/>
      <c r="Q26" s="21"/>
      <c r="R26" s="21"/>
      <c r="S26" s="21"/>
      <c r="T26" s="21"/>
      <c r="U26" s="21"/>
      <c r="V26" s="21"/>
      <c r="W26" s="20"/>
      <c r="X26" s="21"/>
      <c r="Y26" s="21"/>
      <c r="Z26" s="21"/>
      <c r="AA26" s="21"/>
      <c r="AB26" s="21"/>
      <c r="AC26" s="21"/>
      <c r="AD26" s="21"/>
      <c r="AE26" s="21"/>
      <c r="AF26" s="21"/>
      <c r="AG26" s="13"/>
    </row>
    <row r="27" spans="1:33" s="4" customFormat="1" ht="12" x14ac:dyDescent="0.2">
      <c r="A27" s="40" t="s">
        <v>41</v>
      </c>
      <c r="C27" s="20"/>
      <c r="D27" s="39"/>
      <c r="E27" s="39"/>
      <c r="F27" s="20"/>
      <c r="G27" s="39"/>
      <c r="H27" s="39"/>
      <c r="I27" s="20"/>
      <c r="J27" s="39">
        <v>0</v>
      </c>
      <c r="K27" s="39"/>
      <c r="L27" s="20"/>
      <c r="M27" s="39">
        <v>0</v>
      </c>
      <c r="N27" s="39"/>
      <c r="O27" s="20"/>
      <c r="P27" s="39">
        <v>3</v>
      </c>
      <c r="Q27" s="39"/>
      <c r="R27" s="20"/>
      <c r="S27" s="39">
        <v>0</v>
      </c>
      <c r="T27" s="39"/>
      <c r="U27" s="20"/>
      <c r="V27" s="39">
        <v>0</v>
      </c>
      <c r="W27" s="20"/>
      <c r="X27" s="20"/>
      <c r="Y27" s="39">
        <v>0</v>
      </c>
      <c r="Z27" s="39"/>
      <c r="AA27" s="20"/>
      <c r="AB27" s="39">
        <v>0</v>
      </c>
      <c r="AC27" s="39"/>
      <c r="AD27" s="20"/>
      <c r="AE27" s="21">
        <f t="shared" ref="AE27:AE30" si="3">SUM(J27:AB27)</f>
        <v>3</v>
      </c>
      <c r="AF27" s="39"/>
      <c r="AG27" s="13"/>
    </row>
    <row r="28" spans="1:33" s="4" customFormat="1" ht="12" x14ac:dyDescent="0.2">
      <c r="A28" s="36" t="s">
        <v>42</v>
      </c>
      <c r="B28" s="32"/>
      <c r="C28" s="31"/>
      <c r="D28" s="31"/>
      <c r="E28" s="31"/>
      <c r="F28" s="31"/>
      <c r="G28" s="31"/>
      <c r="H28" s="31"/>
      <c r="I28" s="31"/>
      <c r="J28" s="31">
        <v>0</v>
      </c>
      <c r="K28" s="31"/>
      <c r="L28" s="31"/>
      <c r="M28" s="31">
        <v>0</v>
      </c>
      <c r="N28" s="31"/>
      <c r="O28" s="31"/>
      <c r="P28" s="31">
        <v>0</v>
      </c>
      <c r="Q28" s="31"/>
      <c r="R28" s="31"/>
      <c r="S28" s="31">
        <v>0</v>
      </c>
      <c r="T28" s="31"/>
      <c r="U28" s="31"/>
      <c r="V28" s="31">
        <v>0</v>
      </c>
      <c r="W28" s="28"/>
      <c r="X28" s="31"/>
      <c r="Y28" s="31">
        <v>0</v>
      </c>
      <c r="Z28" s="31"/>
      <c r="AA28" s="31"/>
      <c r="AB28" s="31">
        <v>0</v>
      </c>
      <c r="AC28" s="31"/>
      <c r="AD28" s="31"/>
      <c r="AE28" s="31">
        <f t="shared" si="3"/>
        <v>0</v>
      </c>
      <c r="AF28" s="21"/>
      <c r="AG28" s="13"/>
    </row>
    <row r="29" spans="1:33" s="4" customFormat="1" ht="12" x14ac:dyDescent="0.2">
      <c r="A29" s="24" t="s">
        <v>43</v>
      </c>
      <c r="C29" s="20"/>
      <c r="D29" s="20"/>
      <c r="E29" s="20"/>
      <c r="F29" s="20"/>
      <c r="G29" s="20"/>
      <c r="H29" s="20"/>
      <c r="I29" s="20"/>
      <c r="J29" s="20">
        <v>1</v>
      </c>
      <c r="K29" s="20"/>
      <c r="L29" s="20"/>
      <c r="M29" s="20">
        <v>15</v>
      </c>
      <c r="N29" s="20"/>
      <c r="O29" s="20"/>
      <c r="P29" s="20">
        <v>0</v>
      </c>
      <c r="Q29" s="20"/>
      <c r="R29" s="20"/>
      <c r="S29" s="20">
        <v>0</v>
      </c>
      <c r="T29" s="20"/>
      <c r="U29" s="20"/>
      <c r="V29" s="20">
        <v>0</v>
      </c>
      <c r="W29" s="20"/>
      <c r="X29" s="20"/>
      <c r="Y29" s="20">
        <v>13</v>
      </c>
      <c r="Z29" s="20"/>
      <c r="AA29" s="20"/>
      <c r="AB29" s="20">
        <v>0</v>
      </c>
      <c r="AC29" s="39"/>
      <c r="AD29" s="20"/>
      <c r="AE29" s="21">
        <f t="shared" si="3"/>
        <v>29</v>
      </c>
      <c r="AF29" s="39"/>
      <c r="AG29" s="13"/>
    </row>
    <row r="30" spans="1:33" s="4" customFormat="1" ht="12" x14ac:dyDescent="0.2">
      <c r="A30" s="36" t="s">
        <v>44</v>
      </c>
      <c r="B30" s="32"/>
      <c r="C30" s="31"/>
      <c r="D30" s="31"/>
      <c r="E30" s="31"/>
      <c r="F30" s="31"/>
      <c r="G30" s="31"/>
      <c r="H30" s="31"/>
      <c r="I30" s="31"/>
      <c r="J30" s="31">
        <v>0</v>
      </c>
      <c r="K30" s="31"/>
      <c r="L30" s="31"/>
      <c r="M30" s="31">
        <v>0</v>
      </c>
      <c r="N30" s="31"/>
      <c r="O30" s="31"/>
      <c r="P30" s="31">
        <v>0</v>
      </c>
      <c r="Q30" s="31"/>
      <c r="R30" s="31"/>
      <c r="S30" s="31">
        <v>0</v>
      </c>
      <c r="T30" s="31"/>
      <c r="U30" s="31"/>
      <c r="V30" s="31">
        <v>-2</v>
      </c>
      <c r="W30" s="28"/>
      <c r="X30" s="31"/>
      <c r="Y30" s="31">
        <v>0</v>
      </c>
      <c r="Z30" s="31"/>
      <c r="AA30" s="31"/>
      <c r="AB30" s="31">
        <v>0</v>
      </c>
      <c r="AC30" s="31"/>
      <c r="AD30" s="31"/>
      <c r="AE30" s="31">
        <f t="shared" si="3"/>
        <v>-2</v>
      </c>
      <c r="AF30" s="21"/>
      <c r="AG30" s="13"/>
    </row>
    <row r="31" spans="1:33" s="4" customFormat="1" ht="15" customHeight="1" thickBot="1" x14ac:dyDescent="0.25">
      <c r="A31" s="58" t="s">
        <v>46</v>
      </c>
      <c r="C31" s="20"/>
      <c r="D31" s="20"/>
      <c r="E31" s="20"/>
      <c r="F31" s="20"/>
      <c r="G31" s="20"/>
      <c r="H31" s="20"/>
      <c r="I31" s="20" t="s">
        <v>23</v>
      </c>
      <c r="J31" s="88">
        <f>SUM(J23:J30)</f>
        <v>589</v>
      </c>
      <c r="K31" s="41"/>
      <c r="L31" s="20" t="s">
        <v>23</v>
      </c>
      <c r="M31" s="88">
        <f>SUM(M23:M30)</f>
        <v>-10</v>
      </c>
      <c r="N31" s="25">
        <v>-1</v>
      </c>
      <c r="O31" s="20" t="s">
        <v>23</v>
      </c>
      <c r="P31" s="88">
        <f>SUM(P23:P30)</f>
        <v>59</v>
      </c>
      <c r="Q31" s="25">
        <v>-1</v>
      </c>
      <c r="R31" s="20" t="s">
        <v>23</v>
      </c>
      <c r="S31" s="88">
        <f>SUM(S23:S30)</f>
        <v>22</v>
      </c>
      <c r="T31" s="25">
        <v>-1</v>
      </c>
      <c r="U31" s="20" t="s">
        <v>23</v>
      </c>
      <c r="V31" s="88">
        <f>SUM(V23:V30)</f>
        <v>29</v>
      </c>
      <c r="W31" s="25">
        <v>-1</v>
      </c>
      <c r="X31" s="20" t="s">
        <v>23</v>
      </c>
      <c r="Y31" s="88">
        <f>SUM(Y23:Y30)</f>
        <v>-81</v>
      </c>
      <c r="Z31" s="25">
        <v>-1</v>
      </c>
      <c r="AA31" s="20" t="s">
        <v>23</v>
      </c>
      <c r="AB31" s="88">
        <f>SUM(AB23:AB30)</f>
        <v>0</v>
      </c>
      <c r="AC31" s="41"/>
      <c r="AD31" s="20" t="s">
        <v>23</v>
      </c>
      <c r="AE31" s="88">
        <f>SUM(AE23:AH30)</f>
        <v>608</v>
      </c>
      <c r="AF31" s="41"/>
      <c r="AG31" s="13"/>
    </row>
    <row r="32" spans="1:33" s="4" customFormat="1" ht="12.75" thickTop="1" x14ac:dyDescent="0.2">
      <c r="A32" s="4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3" s="6" customFormat="1" ht="12" x14ac:dyDescent="0.2">
      <c r="C33" s="7"/>
      <c r="D33" s="7"/>
      <c r="E33" s="7"/>
      <c r="F33" s="7"/>
      <c r="G33" s="8" t="s">
        <v>3</v>
      </c>
      <c r="H33" s="7"/>
      <c r="J33" s="8" t="s">
        <v>4</v>
      </c>
      <c r="K33" s="8"/>
      <c r="L33" s="9"/>
      <c r="M33" s="9"/>
      <c r="N33" s="9"/>
      <c r="O33" s="9"/>
      <c r="P33" s="9"/>
      <c r="Q33" s="9"/>
      <c r="R33" s="9"/>
      <c r="S33" s="9"/>
      <c r="T33" s="8"/>
      <c r="V33" s="8"/>
      <c r="Y33" s="8"/>
      <c r="Z33" s="8"/>
      <c r="AB33" s="8"/>
      <c r="AC33" s="8"/>
      <c r="AE33" s="8"/>
      <c r="AF33" s="8"/>
    </row>
    <row r="34" spans="1:33" s="6" customFormat="1" ht="12" x14ac:dyDescent="0.2">
      <c r="C34" s="8"/>
      <c r="D34" s="8" t="s">
        <v>5</v>
      </c>
      <c r="E34" s="8"/>
      <c r="F34" s="8"/>
      <c r="G34" s="8" t="s">
        <v>6</v>
      </c>
      <c r="H34" s="8"/>
      <c r="I34" s="8"/>
      <c r="J34" s="8" t="s">
        <v>7</v>
      </c>
      <c r="K34" s="8"/>
      <c r="L34" s="8"/>
      <c r="M34" s="8" t="s">
        <v>8</v>
      </c>
      <c r="P34" s="8" t="s">
        <v>5</v>
      </c>
      <c r="Q34" s="8"/>
      <c r="R34" s="8"/>
      <c r="S34" s="8" t="s">
        <v>5</v>
      </c>
      <c r="T34" s="8"/>
      <c r="U34" s="10"/>
      <c r="V34" s="8" t="s">
        <v>5</v>
      </c>
      <c r="X34" s="10"/>
      <c r="Y34" s="8" t="s">
        <v>9</v>
      </c>
      <c r="Z34" s="8"/>
      <c r="AA34" s="10"/>
      <c r="AB34" s="8" t="s">
        <v>10</v>
      </c>
      <c r="AC34" s="8"/>
      <c r="AD34" s="10"/>
      <c r="AE34" s="8"/>
      <c r="AF34" s="8"/>
      <c r="AG34" s="7"/>
    </row>
    <row r="35" spans="1:33" s="6" customFormat="1" ht="12" x14ac:dyDescent="0.2">
      <c r="A35" s="11" t="s">
        <v>47</v>
      </c>
      <c r="B35" s="11"/>
      <c r="C35" s="8"/>
      <c r="D35" s="12" t="s">
        <v>12</v>
      </c>
      <c r="E35" s="8"/>
      <c r="F35" s="8"/>
      <c r="G35" s="12" t="s">
        <v>13</v>
      </c>
      <c r="H35" s="8"/>
      <c r="I35" s="8"/>
      <c r="J35" s="12" t="s">
        <v>14</v>
      </c>
      <c r="K35" s="8"/>
      <c r="L35" s="8"/>
      <c r="M35" s="12" t="s">
        <v>15</v>
      </c>
      <c r="P35" s="12" t="s">
        <v>16</v>
      </c>
      <c r="Q35" s="8"/>
      <c r="R35" s="8"/>
      <c r="S35" s="12" t="s">
        <v>17</v>
      </c>
      <c r="T35" s="8"/>
      <c r="V35" s="12" t="s">
        <v>18</v>
      </c>
      <c r="Y35" s="12" t="s">
        <v>19</v>
      </c>
      <c r="Z35" s="8"/>
      <c r="AB35" s="12" t="s">
        <v>20</v>
      </c>
      <c r="AC35" s="8"/>
      <c r="AE35" s="12" t="s">
        <v>21</v>
      </c>
      <c r="AF35" s="8"/>
      <c r="AG35" s="13"/>
    </row>
    <row r="36" spans="1:33" s="6" customFormat="1" ht="12" x14ac:dyDescent="0.2">
      <c r="B36" s="7"/>
      <c r="C36" s="8"/>
      <c r="D36" s="8"/>
      <c r="E36" s="8"/>
      <c r="F36" s="8"/>
      <c r="G36" s="8"/>
      <c r="H36" s="8"/>
      <c r="I36" s="8"/>
      <c r="J36" s="8"/>
      <c r="K36" s="8"/>
      <c r="L36" s="8"/>
      <c r="M36" s="8"/>
      <c r="N36" s="8"/>
      <c r="O36" s="8"/>
      <c r="P36" s="8"/>
      <c r="Q36" s="8"/>
      <c r="S36" s="8"/>
      <c r="T36" s="8"/>
      <c r="V36" s="8"/>
      <c r="Y36" s="8"/>
      <c r="Z36" s="8"/>
      <c r="AB36" s="8"/>
      <c r="AC36" s="8"/>
      <c r="AE36" s="8"/>
      <c r="AF36" s="8"/>
      <c r="AG36" s="13"/>
    </row>
    <row r="37" spans="1:33" s="19" customFormat="1" ht="12" x14ac:dyDescent="0.2">
      <c r="A37" s="14" t="s">
        <v>22</v>
      </c>
      <c r="B37" s="15"/>
      <c r="C37" s="16" t="s">
        <v>23</v>
      </c>
      <c r="D37" s="17">
        <v>7580</v>
      </c>
      <c r="E37" s="17"/>
      <c r="F37" s="16" t="s">
        <v>23</v>
      </c>
      <c r="G37" s="17">
        <v>0</v>
      </c>
      <c r="H37" s="17"/>
      <c r="I37" s="16" t="s">
        <v>23</v>
      </c>
      <c r="J37" s="17">
        <f>D37+G37</f>
        <v>7580</v>
      </c>
      <c r="K37" s="17"/>
      <c r="L37" s="16" t="s">
        <v>23</v>
      </c>
      <c r="M37" s="17">
        <v>143</v>
      </c>
      <c r="N37" s="17"/>
      <c r="O37" s="16" t="s">
        <v>23</v>
      </c>
      <c r="P37" s="17">
        <v>312</v>
      </c>
      <c r="Q37" s="17"/>
      <c r="R37" s="16" t="s">
        <v>23</v>
      </c>
      <c r="S37" s="17">
        <v>251</v>
      </c>
      <c r="T37" s="18"/>
      <c r="U37" s="16" t="s">
        <v>23</v>
      </c>
      <c r="V37" s="17">
        <v>3</v>
      </c>
      <c r="W37" s="14"/>
      <c r="X37" s="14" t="s">
        <v>23</v>
      </c>
      <c r="Y37" s="17">
        <v>0</v>
      </c>
      <c r="Z37" s="18"/>
      <c r="AA37" s="14" t="s">
        <v>23</v>
      </c>
      <c r="AB37" s="17">
        <v>0</v>
      </c>
      <c r="AC37" s="15"/>
      <c r="AD37" s="14" t="s">
        <v>23</v>
      </c>
      <c r="AE37" s="17">
        <f>SUM(J37:AB37)</f>
        <v>8289</v>
      </c>
      <c r="AF37" s="13"/>
      <c r="AG37" s="13"/>
    </row>
    <row r="38" spans="1:33" s="19" customFormat="1" ht="12" x14ac:dyDescent="0.2">
      <c r="A38" s="4" t="s">
        <v>24</v>
      </c>
      <c r="B38" s="13"/>
      <c r="C38" s="20"/>
      <c r="D38" s="21">
        <v>0</v>
      </c>
      <c r="E38" s="21"/>
      <c r="F38" s="20"/>
      <c r="G38" s="21">
        <v>0</v>
      </c>
      <c r="H38" s="21"/>
      <c r="I38" s="20"/>
      <c r="J38" s="21">
        <f t="shared" ref="J38:J44" si="4">D38+G38</f>
        <v>0</v>
      </c>
      <c r="K38" s="21"/>
      <c r="L38" s="20"/>
      <c r="M38" s="21">
        <v>7</v>
      </c>
      <c r="N38" s="21"/>
      <c r="O38" s="20"/>
      <c r="P38" s="21">
        <v>0</v>
      </c>
      <c r="Q38" s="21"/>
      <c r="R38" s="20"/>
      <c r="S38" s="21">
        <v>0</v>
      </c>
      <c r="T38" s="22"/>
      <c r="U38" s="20"/>
      <c r="V38" s="21">
        <v>0</v>
      </c>
      <c r="W38" s="4"/>
      <c r="X38" s="4"/>
      <c r="Y38" s="21">
        <v>0</v>
      </c>
      <c r="Z38" s="22"/>
      <c r="AA38" s="4"/>
      <c r="AB38" s="21">
        <v>-7</v>
      </c>
      <c r="AC38" s="13"/>
      <c r="AD38" s="4"/>
      <c r="AE38" s="21">
        <f>SUM(J38:AB38)</f>
        <v>0</v>
      </c>
      <c r="AF38" s="13"/>
      <c r="AG38" s="13"/>
    </row>
    <row r="39" spans="1:33" s="4" customFormat="1" ht="12" x14ac:dyDescent="0.2">
      <c r="A39" s="14" t="s">
        <v>25</v>
      </c>
      <c r="B39" s="16"/>
      <c r="C39" s="16"/>
      <c r="D39" s="16">
        <v>-5622</v>
      </c>
      <c r="E39" s="16"/>
      <c r="F39" s="16"/>
      <c r="G39" s="16">
        <v>-1</v>
      </c>
      <c r="H39" s="16"/>
      <c r="I39" s="16"/>
      <c r="J39" s="17">
        <f t="shared" si="4"/>
        <v>-5623</v>
      </c>
      <c r="K39" s="16"/>
      <c r="L39" s="16"/>
      <c r="M39" s="16">
        <v>-62</v>
      </c>
      <c r="N39" s="16"/>
      <c r="O39" s="16"/>
      <c r="P39" s="16">
        <v>0</v>
      </c>
      <c r="Q39" s="16"/>
      <c r="R39" s="14"/>
      <c r="S39" s="16">
        <v>0</v>
      </c>
      <c r="T39" s="14"/>
      <c r="U39" s="14"/>
      <c r="V39" s="16">
        <v>0</v>
      </c>
      <c r="W39" s="14"/>
      <c r="X39" s="14"/>
      <c r="Y39" s="16">
        <v>0</v>
      </c>
      <c r="Z39" s="14"/>
      <c r="AA39" s="14"/>
      <c r="AB39" s="16">
        <v>1</v>
      </c>
      <c r="AC39" s="16"/>
      <c r="AD39" s="14"/>
      <c r="AE39" s="17">
        <f>SUM(J39:AB39)</f>
        <v>-5684</v>
      </c>
      <c r="AF39" s="20"/>
      <c r="AG39" s="13"/>
    </row>
    <row r="40" spans="1:33" s="4" customFormat="1" ht="12" x14ac:dyDescent="0.2">
      <c r="A40" s="4" t="s">
        <v>26</v>
      </c>
      <c r="B40" s="20"/>
      <c r="C40" s="20"/>
      <c r="D40" s="21">
        <v>0</v>
      </c>
      <c r="E40" s="21"/>
      <c r="F40" s="20"/>
      <c r="G40" s="21">
        <v>0</v>
      </c>
      <c r="H40" s="21"/>
      <c r="I40" s="20"/>
      <c r="J40" s="21">
        <f t="shared" si="4"/>
        <v>0</v>
      </c>
      <c r="K40" s="21"/>
      <c r="L40" s="20"/>
      <c r="M40" s="21">
        <v>0</v>
      </c>
      <c r="N40" s="21"/>
      <c r="O40" s="20"/>
      <c r="P40" s="21">
        <v>-250</v>
      </c>
      <c r="Q40" s="21"/>
      <c r="R40" s="20"/>
      <c r="S40" s="21">
        <v>-137</v>
      </c>
      <c r="T40" s="21"/>
      <c r="U40" s="20"/>
      <c r="V40" s="21">
        <v>-258</v>
      </c>
      <c r="W40" s="20"/>
      <c r="X40" s="20"/>
      <c r="Y40" s="21">
        <v>0</v>
      </c>
      <c r="Z40" s="21"/>
      <c r="AA40" s="20"/>
      <c r="AB40" s="21">
        <v>0</v>
      </c>
      <c r="AC40" s="21"/>
      <c r="AD40" s="20"/>
      <c r="AE40" s="21">
        <f t="shared" ref="AE40" si="5">SUM(J40:AB40)</f>
        <v>-645</v>
      </c>
      <c r="AF40" s="21"/>
      <c r="AG40" s="13"/>
    </row>
    <row r="41" spans="1:33" s="4" customFormat="1" ht="12" x14ac:dyDescent="0.2">
      <c r="A41" s="23" t="s">
        <v>27</v>
      </c>
      <c r="B41" s="16"/>
      <c r="C41" s="16"/>
      <c r="D41" s="17">
        <v>-1006</v>
      </c>
      <c r="E41" s="17"/>
      <c r="F41" s="16"/>
      <c r="G41" s="17">
        <v>0</v>
      </c>
      <c r="H41" s="17"/>
      <c r="I41" s="16"/>
      <c r="J41" s="17">
        <f t="shared" si="4"/>
        <v>-1006</v>
      </c>
      <c r="K41" s="17"/>
      <c r="L41" s="16"/>
      <c r="M41" s="17">
        <v>-50</v>
      </c>
      <c r="N41" s="17"/>
      <c r="O41" s="16"/>
      <c r="P41" s="17">
        <v>-33</v>
      </c>
      <c r="Q41" s="17"/>
      <c r="R41" s="16"/>
      <c r="S41" s="17">
        <v>-38</v>
      </c>
      <c r="T41" s="17"/>
      <c r="U41" s="16"/>
      <c r="V41" s="17">
        <v>-2</v>
      </c>
      <c r="W41" s="16"/>
      <c r="X41" s="16"/>
      <c r="Y41" s="17">
        <v>0</v>
      </c>
      <c r="Z41" s="17"/>
      <c r="AA41" s="16"/>
      <c r="AB41" s="17">
        <v>0</v>
      </c>
      <c r="AC41" s="17"/>
      <c r="AD41" s="16"/>
      <c r="AE41" s="17">
        <f>SUM(J41:AB41)</f>
        <v>-1129</v>
      </c>
      <c r="AF41" s="21"/>
      <c r="AG41" s="13"/>
    </row>
    <row r="42" spans="1:33" s="4" customFormat="1" ht="13.5" x14ac:dyDescent="0.2">
      <c r="A42" s="24" t="s">
        <v>28</v>
      </c>
      <c r="C42" s="21"/>
      <c r="D42" s="21">
        <v>-822</v>
      </c>
      <c r="E42" s="21"/>
      <c r="F42" s="21"/>
      <c r="G42" s="21">
        <v>-1</v>
      </c>
      <c r="H42" s="21"/>
      <c r="I42" s="21"/>
      <c r="J42" s="21">
        <f t="shared" si="4"/>
        <v>-823</v>
      </c>
      <c r="K42" s="21"/>
      <c r="L42" s="21"/>
      <c r="M42" s="21">
        <v>-36</v>
      </c>
      <c r="N42" s="21"/>
      <c r="O42" s="21"/>
      <c r="P42" s="21">
        <v>-56</v>
      </c>
      <c r="Q42" s="21"/>
      <c r="R42" s="21"/>
      <c r="S42" s="21">
        <v>-59</v>
      </c>
      <c r="T42" s="21"/>
      <c r="U42" s="21"/>
      <c r="V42" s="21">
        <v>-8</v>
      </c>
      <c r="W42" s="20"/>
      <c r="X42" s="21"/>
      <c r="Y42" s="21">
        <v>-6</v>
      </c>
      <c r="Z42" s="25"/>
      <c r="AA42" s="21"/>
      <c r="AB42" s="21">
        <v>6</v>
      </c>
      <c r="AC42" s="21"/>
      <c r="AD42" s="21"/>
      <c r="AE42" s="21">
        <f>SUM(J42:Y42)+AB42</f>
        <v>-982</v>
      </c>
      <c r="AF42" s="21"/>
      <c r="AG42" s="13"/>
    </row>
    <row r="43" spans="1:33" s="4" customFormat="1" ht="12" x14ac:dyDescent="0.2">
      <c r="A43" s="23" t="s">
        <v>29</v>
      </c>
      <c r="B43" s="14"/>
      <c r="C43" s="17"/>
      <c r="D43" s="17">
        <v>-5</v>
      </c>
      <c r="E43" s="17"/>
      <c r="F43" s="17"/>
      <c r="G43" s="17">
        <v>0</v>
      </c>
      <c r="H43" s="17"/>
      <c r="I43" s="17"/>
      <c r="J43" s="17">
        <f t="shared" si="4"/>
        <v>-5</v>
      </c>
      <c r="K43" s="17"/>
      <c r="L43" s="17"/>
      <c r="M43" s="17">
        <v>0</v>
      </c>
      <c r="N43" s="17"/>
      <c r="O43" s="17"/>
      <c r="P43" s="17">
        <v>0</v>
      </c>
      <c r="Q43" s="17"/>
      <c r="R43" s="17"/>
      <c r="S43" s="17">
        <v>0</v>
      </c>
      <c r="T43" s="17"/>
      <c r="U43" s="17"/>
      <c r="V43" s="17">
        <v>0</v>
      </c>
      <c r="W43" s="16"/>
      <c r="X43" s="17"/>
      <c r="Y43" s="17">
        <v>0</v>
      </c>
      <c r="Z43" s="17"/>
      <c r="AA43" s="17"/>
      <c r="AB43" s="17">
        <v>0</v>
      </c>
      <c r="AC43" s="17"/>
      <c r="AD43" s="17"/>
      <c r="AE43" s="17">
        <f t="shared" ref="AE43:AE44" si="6">SUM(J43:AB43)</f>
        <v>-5</v>
      </c>
      <c r="AF43" s="21"/>
      <c r="AG43" s="13"/>
    </row>
    <row r="44" spans="1:33" s="4" customFormat="1" ht="12" x14ac:dyDescent="0.2">
      <c r="A44" s="24" t="s">
        <v>30</v>
      </c>
      <c r="C44" s="21"/>
      <c r="D44" s="21">
        <v>0</v>
      </c>
      <c r="E44" s="21"/>
      <c r="F44" s="21"/>
      <c r="G44" s="21">
        <v>0</v>
      </c>
      <c r="H44" s="21"/>
      <c r="I44" s="21"/>
      <c r="J44" s="21">
        <f t="shared" si="4"/>
        <v>0</v>
      </c>
      <c r="K44" s="21"/>
      <c r="L44" s="21"/>
      <c r="M44" s="21">
        <v>0</v>
      </c>
      <c r="N44" s="21"/>
      <c r="O44" s="21"/>
      <c r="P44" s="21">
        <v>0</v>
      </c>
      <c r="Q44" s="21"/>
      <c r="R44" s="21"/>
      <c r="S44" s="21">
        <v>0</v>
      </c>
      <c r="T44" s="21"/>
      <c r="U44" s="21"/>
      <c r="V44" s="21">
        <v>0</v>
      </c>
      <c r="W44" s="20"/>
      <c r="X44" s="21"/>
      <c r="Y44" s="21">
        <v>-73</v>
      </c>
      <c r="Z44" s="21"/>
      <c r="AA44" s="21"/>
      <c r="AB44" s="21">
        <v>0</v>
      </c>
      <c r="AC44" s="21"/>
      <c r="AD44" s="21"/>
      <c r="AE44" s="21">
        <f t="shared" si="6"/>
        <v>-73</v>
      </c>
      <c r="AF44" s="21"/>
      <c r="AG44" s="13"/>
    </row>
    <row r="45" spans="1:33" s="4" customFormat="1" ht="12.75" thickBot="1" x14ac:dyDescent="0.25">
      <c r="A45" s="26" t="s">
        <v>31</v>
      </c>
      <c r="B45" s="27"/>
      <c r="C45" s="28" t="s">
        <v>23</v>
      </c>
      <c r="D45" s="29">
        <f>SUM(D37:D44)</f>
        <v>125</v>
      </c>
      <c r="E45" s="28"/>
      <c r="F45" s="28" t="s">
        <v>23</v>
      </c>
      <c r="G45" s="29">
        <f>SUM(G37:G44)</f>
        <v>-2</v>
      </c>
      <c r="H45" s="28"/>
      <c r="I45" s="28"/>
      <c r="J45" s="30">
        <f>SUM(J37:J44)</f>
        <v>123</v>
      </c>
      <c r="K45" s="28"/>
      <c r="L45" s="28"/>
      <c r="M45" s="31"/>
      <c r="N45" s="28"/>
      <c r="O45" s="28"/>
      <c r="P45" s="31"/>
      <c r="Q45" s="28"/>
      <c r="R45" s="28"/>
      <c r="S45" s="31"/>
      <c r="T45" s="31"/>
      <c r="U45" s="28"/>
      <c r="V45" s="31"/>
      <c r="W45" s="28"/>
      <c r="X45" s="28"/>
      <c r="Y45" s="31"/>
      <c r="Z45" s="31"/>
      <c r="AA45" s="28"/>
      <c r="AB45" s="31"/>
      <c r="AC45" s="31"/>
      <c r="AD45" s="28"/>
      <c r="AE45" s="31"/>
      <c r="AF45" s="21"/>
      <c r="AG45" s="13"/>
    </row>
    <row r="46" spans="1:33" s="4" customFormat="1" ht="12.75" thickTop="1" x14ac:dyDescent="0.2">
      <c r="A46" s="24" t="s">
        <v>32</v>
      </c>
      <c r="C46" s="21"/>
      <c r="D46" s="21"/>
      <c r="E46" s="21"/>
      <c r="F46" s="21"/>
      <c r="G46" s="21"/>
      <c r="H46" s="21"/>
      <c r="I46" s="21"/>
      <c r="J46" s="21">
        <v>299</v>
      </c>
      <c r="K46" s="21"/>
      <c r="L46" s="21"/>
      <c r="M46" s="21">
        <v>3</v>
      </c>
      <c r="N46" s="21"/>
      <c r="O46" s="21"/>
      <c r="P46" s="21">
        <v>120</v>
      </c>
      <c r="Q46" s="21"/>
      <c r="R46" s="21"/>
      <c r="S46" s="21">
        <v>18</v>
      </c>
      <c r="T46" s="21"/>
      <c r="U46" s="21"/>
      <c r="V46" s="21">
        <v>281</v>
      </c>
      <c r="W46" s="20"/>
      <c r="X46" s="21"/>
      <c r="Y46" s="21">
        <v>10</v>
      </c>
      <c r="Z46" s="21"/>
      <c r="AA46" s="21"/>
      <c r="AB46" s="21">
        <v>0</v>
      </c>
      <c r="AC46" s="21"/>
      <c r="AD46" s="21"/>
      <c r="AE46" s="21">
        <f>SUM(J46:AB46)</f>
        <v>731</v>
      </c>
      <c r="AF46" s="21"/>
      <c r="AG46" s="13"/>
    </row>
    <row r="47" spans="1:33" s="4" customFormat="1" ht="12" x14ac:dyDescent="0.2">
      <c r="A47" s="32" t="s">
        <v>33</v>
      </c>
      <c r="B47" s="28"/>
      <c r="C47" s="28"/>
      <c r="D47" s="31"/>
      <c r="E47" s="28"/>
      <c r="F47" s="28"/>
      <c r="G47" s="31"/>
      <c r="H47" s="28"/>
      <c r="I47" s="28"/>
      <c r="J47" s="31">
        <v>-99</v>
      </c>
      <c r="K47" s="28"/>
      <c r="L47" s="28"/>
      <c r="M47" s="31">
        <v>0</v>
      </c>
      <c r="N47" s="28"/>
      <c r="O47" s="28"/>
      <c r="P47" s="31">
        <v>-12</v>
      </c>
      <c r="Q47" s="28"/>
      <c r="R47" s="28"/>
      <c r="S47" s="31">
        <v>-5</v>
      </c>
      <c r="T47" s="31"/>
      <c r="U47" s="28"/>
      <c r="V47" s="31">
        <v>-32</v>
      </c>
      <c r="W47" s="28"/>
      <c r="X47" s="28"/>
      <c r="Y47" s="31">
        <v>-1</v>
      </c>
      <c r="Z47" s="31"/>
      <c r="AA47" s="28"/>
      <c r="AB47" s="31">
        <v>0</v>
      </c>
      <c r="AC47" s="31"/>
      <c r="AD47" s="28"/>
      <c r="AE47" s="31">
        <f t="shared" ref="AE47:AE50" si="7">SUM(J47:AB47)</f>
        <v>-149</v>
      </c>
      <c r="AF47" s="21"/>
      <c r="AG47" s="13"/>
    </row>
    <row r="48" spans="1:33" s="4" customFormat="1" ht="12" x14ac:dyDescent="0.2">
      <c r="A48" s="24" t="s">
        <v>34</v>
      </c>
      <c r="C48" s="21"/>
      <c r="D48" s="21"/>
      <c r="E48" s="21"/>
      <c r="F48" s="21"/>
      <c r="G48" s="21"/>
      <c r="H48" s="21"/>
      <c r="I48" s="21"/>
      <c r="J48" s="21">
        <v>0</v>
      </c>
      <c r="K48" s="21"/>
      <c r="L48" s="21"/>
      <c r="M48" s="21">
        <v>0</v>
      </c>
      <c r="N48" s="21"/>
      <c r="O48" s="21"/>
      <c r="P48" s="21">
        <v>0</v>
      </c>
      <c r="Q48" s="21"/>
      <c r="R48" s="21"/>
      <c r="S48" s="21">
        <v>0</v>
      </c>
      <c r="T48" s="21"/>
      <c r="U48" s="21"/>
      <c r="V48" s="21">
        <v>2</v>
      </c>
      <c r="W48" s="20"/>
      <c r="X48" s="21"/>
      <c r="Y48" s="21">
        <v>0</v>
      </c>
      <c r="Z48" s="21"/>
      <c r="AA48" s="21"/>
      <c r="AB48" s="21">
        <v>0</v>
      </c>
      <c r="AC48" s="21"/>
      <c r="AD48" s="21"/>
      <c r="AE48" s="21">
        <f t="shared" si="7"/>
        <v>2</v>
      </c>
      <c r="AF48" s="21"/>
      <c r="AG48" s="13"/>
    </row>
    <row r="49" spans="1:49" s="4" customFormat="1" ht="12" x14ac:dyDescent="0.2">
      <c r="A49" s="32" t="s">
        <v>35</v>
      </c>
      <c r="B49" s="28"/>
      <c r="C49" s="28"/>
      <c r="D49" s="31"/>
      <c r="E49" s="28"/>
      <c r="F49" s="28"/>
      <c r="G49" s="31"/>
      <c r="H49" s="28"/>
      <c r="I49" s="28"/>
      <c r="J49" s="31">
        <v>-104</v>
      </c>
      <c r="K49" s="28"/>
      <c r="L49" s="28"/>
      <c r="M49" s="31">
        <v>-2</v>
      </c>
      <c r="N49" s="28"/>
      <c r="O49" s="28"/>
      <c r="P49" s="31">
        <v>-24</v>
      </c>
      <c r="Q49" s="28"/>
      <c r="R49" s="28"/>
      <c r="S49" s="31">
        <v>-10</v>
      </c>
      <c r="T49" s="31"/>
      <c r="U49" s="28"/>
      <c r="V49" s="31">
        <v>5</v>
      </c>
      <c r="W49" s="28"/>
      <c r="X49" s="28"/>
      <c r="Y49" s="31">
        <v>26</v>
      </c>
      <c r="Z49" s="31"/>
      <c r="AA49" s="28"/>
      <c r="AB49" s="31">
        <v>0</v>
      </c>
      <c r="AC49" s="31"/>
      <c r="AD49" s="28"/>
      <c r="AE49" s="31">
        <f t="shared" si="7"/>
        <v>-109</v>
      </c>
      <c r="AF49" s="21"/>
      <c r="AG49" s="13"/>
    </row>
    <row r="50" spans="1:49" s="4" customFormat="1" ht="12" x14ac:dyDescent="0.2">
      <c r="A50" s="24" t="s">
        <v>36</v>
      </c>
      <c r="C50" s="21"/>
      <c r="D50" s="21"/>
      <c r="E50" s="21"/>
      <c r="F50" s="21"/>
      <c r="G50" s="21"/>
      <c r="H50" s="21"/>
      <c r="I50" s="21"/>
      <c r="J50" s="21">
        <v>0</v>
      </c>
      <c r="K50" s="21"/>
      <c r="L50" s="21"/>
      <c r="M50" s="21">
        <v>0</v>
      </c>
      <c r="N50" s="21"/>
      <c r="O50" s="21"/>
      <c r="P50" s="21">
        <v>0</v>
      </c>
      <c r="Q50" s="21"/>
      <c r="R50" s="21"/>
      <c r="S50" s="21">
        <v>0</v>
      </c>
      <c r="T50" s="21"/>
      <c r="U50" s="21"/>
      <c r="V50" s="21">
        <v>0</v>
      </c>
      <c r="W50" s="20"/>
      <c r="X50" s="21"/>
      <c r="Y50" s="21">
        <v>-29</v>
      </c>
      <c r="Z50" s="21"/>
      <c r="AA50" s="21"/>
      <c r="AB50" s="21">
        <v>0</v>
      </c>
      <c r="AC50" s="21"/>
      <c r="AD50" s="21"/>
      <c r="AE50" s="21">
        <f t="shared" si="7"/>
        <v>-29</v>
      </c>
      <c r="AF50" s="21"/>
      <c r="AG50" s="13"/>
    </row>
    <row r="51" spans="1:49" s="35" customFormat="1" ht="12" x14ac:dyDescent="0.2">
      <c r="A51" s="26" t="s">
        <v>37</v>
      </c>
      <c r="B51" s="27"/>
      <c r="C51" s="27"/>
      <c r="D51" s="33"/>
      <c r="E51" s="27"/>
      <c r="F51" s="27"/>
      <c r="G51" s="33"/>
      <c r="H51" s="27"/>
      <c r="I51" s="28" t="s">
        <v>23</v>
      </c>
      <c r="J51" s="30">
        <f>SUM(J45:J50)</f>
        <v>219</v>
      </c>
      <c r="K51" s="28"/>
      <c r="L51" s="28" t="s">
        <v>23</v>
      </c>
      <c r="M51" s="30">
        <f>SUM(M37:M50)</f>
        <v>3</v>
      </c>
      <c r="N51" s="28"/>
      <c r="O51" s="28" t="s">
        <v>23</v>
      </c>
      <c r="P51" s="30">
        <f>SUM(P37:P50)</f>
        <v>57</v>
      </c>
      <c r="Q51" s="28"/>
      <c r="R51" s="28" t="s">
        <v>23</v>
      </c>
      <c r="S51" s="30">
        <f>SUM(S37:S50)</f>
        <v>20</v>
      </c>
      <c r="T51" s="31"/>
      <c r="U51" s="28" t="s">
        <v>23</v>
      </c>
      <c r="V51" s="30">
        <f>SUM(V37:V50)</f>
        <v>-9</v>
      </c>
      <c r="W51" s="28"/>
      <c r="X51" s="28" t="s">
        <v>23</v>
      </c>
      <c r="Y51" s="30">
        <f>SUM(Y37:Y50)</f>
        <v>-73</v>
      </c>
      <c r="Z51" s="31"/>
      <c r="AA51" s="28" t="s">
        <v>23</v>
      </c>
      <c r="AB51" s="30">
        <f>SUM(AB37:AB50)</f>
        <v>0</v>
      </c>
      <c r="AC51" s="33"/>
      <c r="AD51" s="28" t="s">
        <v>23</v>
      </c>
      <c r="AE51" s="30">
        <f>SUM(AE37:AE50)</f>
        <v>217</v>
      </c>
      <c r="AF51" s="34"/>
      <c r="AG51" s="13"/>
    </row>
    <row r="52" spans="1:49" s="4" customFormat="1" ht="12" x14ac:dyDescent="0.2">
      <c r="A52" s="24" t="s">
        <v>38</v>
      </c>
      <c r="C52" s="21"/>
      <c r="D52" s="21"/>
      <c r="E52" s="21"/>
      <c r="F52" s="21"/>
      <c r="G52" s="21"/>
      <c r="H52" s="21"/>
      <c r="I52" s="21"/>
      <c r="J52" s="21">
        <v>64</v>
      </c>
      <c r="K52" s="21"/>
      <c r="L52" s="21"/>
      <c r="M52" s="21">
        <v>0</v>
      </c>
      <c r="N52" s="21"/>
      <c r="O52" s="21"/>
      <c r="P52" s="21">
        <v>8</v>
      </c>
      <c r="Q52" s="21"/>
      <c r="R52" s="21"/>
      <c r="S52" s="21">
        <v>3</v>
      </c>
      <c r="T52" s="21"/>
      <c r="U52" s="21"/>
      <c r="V52" s="21">
        <v>21</v>
      </c>
      <c r="W52" s="20"/>
      <c r="X52" s="21"/>
      <c r="Y52" s="21">
        <v>0</v>
      </c>
      <c r="Z52" s="21"/>
      <c r="AA52" s="21"/>
      <c r="AB52" s="21">
        <v>0</v>
      </c>
      <c r="AC52" s="21"/>
      <c r="AD52" s="21"/>
      <c r="AE52" s="21">
        <f>SUM(J52:AB52)</f>
        <v>96</v>
      </c>
      <c r="AF52" s="21"/>
      <c r="AG52" s="13"/>
    </row>
    <row r="53" spans="1:49" s="4" customFormat="1" ht="12" x14ac:dyDescent="0.2">
      <c r="A53" s="36" t="s">
        <v>39</v>
      </c>
      <c r="B53" s="37"/>
      <c r="C53" s="28"/>
      <c r="D53" s="38"/>
      <c r="E53" s="38"/>
      <c r="F53" s="28"/>
      <c r="G53" s="38"/>
      <c r="H53" s="38"/>
      <c r="I53" s="28"/>
      <c r="J53" s="38">
        <v>0</v>
      </c>
      <c r="K53" s="38"/>
      <c r="L53" s="28"/>
      <c r="M53" s="38">
        <v>0</v>
      </c>
      <c r="N53" s="38"/>
      <c r="O53" s="28"/>
      <c r="P53" s="38">
        <v>0</v>
      </c>
      <c r="Q53" s="38"/>
      <c r="R53" s="28"/>
      <c r="S53" s="38">
        <v>0</v>
      </c>
      <c r="T53" s="38"/>
      <c r="U53" s="28"/>
      <c r="V53" s="38">
        <v>4</v>
      </c>
      <c r="W53" s="28"/>
      <c r="X53" s="28"/>
      <c r="Y53" s="38">
        <v>0</v>
      </c>
      <c r="Z53" s="38"/>
      <c r="AA53" s="28"/>
      <c r="AB53" s="38">
        <v>0</v>
      </c>
      <c r="AC53" s="38"/>
      <c r="AD53" s="28"/>
      <c r="AE53" s="31">
        <f>SUM(J53:AB53)</f>
        <v>4</v>
      </c>
      <c r="AF53" s="39"/>
      <c r="AG53" s="13"/>
    </row>
    <row r="54" spans="1:49" s="4" customFormat="1" ht="12" x14ac:dyDescent="0.2">
      <c r="A54" s="21" t="s">
        <v>40</v>
      </c>
      <c r="B54" s="21"/>
      <c r="C54" s="21"/>
      <c r="D54" s="21"/>
      <c r="E54" s="21"/>
      <c r="F54" s="21"/>
      <c r="G54" s="21"/>
      <c r="H54" s="21"/>
      <c r="I54" s="21"/>
      <c r="J54" s="21"/>
      <c r="K54" s="21"/>
      <c r="L54" s="21"/>
      <c r="M54" s="21"/>
      <c r="N54" s="21"/>
      <c r="O54" s="21"/>
      <c r="P54" s="21"/>
      <c r="Q54" s="21"/>
      <c r="R54" s="21"/>
      <c r="S54" s="21"/>
      <c r="T54" s="21"/>
      <c r="U54" s="21"/>
      <c r="V54" s="21"/>
      <c r="W54" s="20"/>
      <c r="X54" s="21"/>
      <c r="Y54" s="21"/>
      <c r="Z54" s="21"/>
      <c r="AA54" s="21"/>
      <c r="AB54" s="21"/>
      <c r="AC54" s="21"/>
      <c r="AD54" s="21"/>
      <c r="AE54" s="21"/>
      <c r="AF54" s="21"/>
      <c r="AG54" s="13"/>
    </row>
    <row r="55" spans="1:49" s="4" customFormat="1" ht="12" x14ac:dyDescent="0.2">
      <c r="A55" s="40" t="s">
        <v>41</v>
      </c>
      <c r="C55" s="20"/>
      <c r="D55" s="39"/>
      <c r="E55" s="39"/>
      <c r="F55" s="20"/>
      <c r="G55" s="39"/>
      <c r="H55" s="39"/>
      <c r="I55" s="20"/>
      <c r="J55" s="39">
        <v>0</v>
      </c>
      <c r="K55" s="39"/>
      <c r="L55" s="20"/>
      <c r="M55" s="39">
        <v>0</v>
      </c>
      <c r="N55" s="39"/>
      <c r="O55" s="20"/>
      <c r="P55" s="39">
        <v>1</v>
      </c>
      <c r="Q55" s="39"/>
      <c r="R55" s="20"/>
      <c r="S55" s="39">
        <v>0</v>
      </c>
      <c r="T55" s="39"/>
      <c r="U55" s="20"/>
      <c r="V55" s="39">
        <v>0</v>
      </c>
      <c r="W55" s="20"/>
      <c r="X55" s="20"/>
      <c r="Y55" s="39">
        <v>0</v>
      </c>
      <c r="Z55" s="39"/>
      <c r="AA55" s="20"/>
      <c r="AB55" s="39">
        <v>0</v>
      </c>
      <c r="AC55" s="39"/>
      <c r="AD55" s="20"/>
      <c r="AE55" s="21">
        <f t="shared" ref="AE55:AE58" si="8">SUM(J55:AB55)</f>
        <v>1</v>
      </c>
      <c r="AF55" s="39"/>
      <c r="AG55" s="13"/>
    </row>
    <row r="56" spans="1:49" s="4" customFormat="1" ht="12" x14ac:dyDescent="0.2">
      <c r="A56" s="36" t="s">
        <v>42</v>
      </c>
      <c r="B56" s="32"/>
      <c r="C56" s="31"/>
      <c r="D56" s="31"/>
      <c r="E56" s="31"/>
      <c r="F56" s="31"/>
      <c r="G56" s="31"/>
      <c r="H56" s="31"/>
      <c r="I56" s="31"/>
      <c r="J56" s="31">
        <v>-1</v>
      </c>
      <c r="K56" s="31"/>
      <c r="L56" s="31"/>
      <c r="M56" s="31">
        <v>0</v>
      </c>
      <c r="N56" s="31"/>
      <c r="O56" s="31"/>
      <c r="P56" s="31">
        <v>0</v>
      </c>
      <c r="Q56" s="31"/>
      <c r="R56" s="31"/>
      <c r="S56" s="31">
        <v>0</v>
      </c>
      <c r="T56" s="31"/>
      <c r="U56" s="31"/>
      <c r="V56" s="31">
        <v>0</v>
      </c>
      <c r="W56" s="28"/>
      <c r="X56" s="31"/>
      <c r="Y56" s="31">
        <v>0</v>
      </c>
      <c r="Z56" s="31"/>
      <c r="AA56" s="31"/>
      <c r="AB56" s="31">
        <v>0</v>
      </c>
      <c r="AC56" s="31"/>
      <c r="AD56" s="31"/>
      <c r="AE56" s="31">
        <f t="shared" si="8"/>
        <v>-1</v>
      </c>
      <c r="AF56" s="21"/>
      <c r="AG56" s="13"/>
    </row>
    <row r="57" spans="1:49" s="4" customFormat="1" ht="12" x14ac:dyDescent="0.2">
      <c r="A57" s="24" t="s">
        <v>43</v>
      </c>
      <c r="C57" s="20"/>
      <c r="D57" s="20"/>
      <c r="E57" s="20"/>
      <c r="F57" s="20"/>
      <c r="G57" s="20"/>
      <c r="H57" s="20"/>
      <c r="I57" s="20"/>
      <c r="J57" s="20">
        <v>6</v>
      </c>
      <c r="K57" s="20"/>
      <c r="L57" s="20"/>
      <c r="M57" s="20">
        <v>0</v>
      </c>
      <c r="N57" s="20"/>
      <c r="O57" s="20"/>
      <c r="P57" s="20">
        <v>0</v>
      </c>
      <c r="Q57" s="20"/>
      <c r="R57" s="20"/>
      <c r="S57" s="20">
        <v>0</v>
      </c>
      <c r="T57" s="20"/>
      <c r="U57" s="20"/>
      <c r="V57" s="20">
        <v>0</v>
      </c>
      <c r="W57" s="20"/>
      <c r="X57" s="20"/>
      <c r="Y57" s="20">
        <v>0</v>
      </c>
      <c r="Z57" s="20"/>
      <c r="AA57" s="20"/>
      <c r="AB57" s="20">
        <v>0</v>
      </c>
      <c r="AC57" s="39"/>
      <c r="AD57" s="20"/>
      <c r="AE57" s="21">
        <f t="shared" si="8"/>
        <v>6</v>
      </c>
      <c r="AF57" s="39"/>
      <c r="AG57" s="13"/>
    </row>
    <row r="58" spans="1:49" s="4" customFormat="1" ht="12" x14ac:dyDescent="0.2">
      <c r="A58" s="36" t="s">
        <v>44</v>
      </c>
      <c r="B58" s="32"/>
      <c r="C58" s="31"/>
      <c r="D58" s="31"/>
      <c r="E58" s="31"/>
      <c r="F58" s="31"/>
      <c r="G58" s="31"/>
      <c r="H58" s="31"/>
      <c r="I58" s="31"/>
      <c r="J58" s="31">
        <v>0</v>
      </c>
      <c r="K58" s="31"/>
      <c r="L58" s="31"/>
      <c r="M58" s="31">
        <v>0</v>
      </c>
      <c r="N58" s="31"/>
      <c r="O58" s="31"/>
      <c r="P58" s="31">
        <v>0</v>
      </c>
      <c r="Q58" s="31"/>
      <c r="R58" s="31"/>
      <c r="S58" s="31">
        <v>0</v>
      </c>
      <c r="T58" s="31"/>
      <c r="U58" s="31"/>
      <c r="V58" s="31">
        <v>-1</v>
      </c>
      <c r="W58" s="28"/>
      <c r="X58" s="31"/>
      <c r="Y58" s="31">
        <v>0</v>
      </c>
      <c r="Z58" s="31"/>
      <c r="AA58" s="31"/>
      <c r="AB58" s="31">
        <v>0</v>
      </c>
      <c r="AC58" s="31"/>
      <c r="AD58" s="31"/>
      <c r="AE58" s="31">
        <f t="shared" si="8"/>
        <v>-1</v>
      </c>
      <c r="AF58" s="21"/>
      <c r="AG58" s="13"/>
    </row>
    <row r="59" spans="1:49" s="4" customFormat="1" ht="15" customHeight="1" thickBot="1" x14ac:dyDescent="0.25">
      <c r="A59" s="58" t="s">
        <v>46</v>
      </c>
      <c r="C59" s="20"/>
      <c r="D59" s="20"/>
      <c r="E59" s="20"/>
      <c r="F59" s="20"/>
      <c r="G59" s="20"/>
      <c r="H59" s="20"/>
      <c r="I59" s="20" t="s">
        <v>23</v>
      </c>
      <c r="J59" s="88">
        <f>SUM(J51:J58)</f>
        <v>288</v>
      </c>
      <c r="K59" s="41"/>
      <c r="L59" s="20" t="s">
        <v>23</v>
      </c>
      <c r="M59" s="88">
        <f>SUM(M51:M58)</f>
        <v>3</v>
      </c>
      <c r="N59" s="25">
        <v>-1</v>
      </c>
      <c r="O59" s="20" t="s">
        <v>23</v>
      </c>
      <c r="P59" s="88">
        <f>SUM(P51:P58)</f>
        <v>66</v>
      </c>
      <c r="Q59" s="25">
        <v>-1</v>
      </c>
      <c r="R59" s="20" t="s">
        <v>23</v>
      </c>
      <c r="S59" s="88">
        <f>SUM(S51:S58)</f>
        <v>23</v>
      </c>
      <c r="T59" s="25">
        <v>-1</v>
      </c>
      <c r="U59" s="20" t="s">
        <v>23</v>
      </c>
      <c r="V59" s="88">
        <f>SUM(V51:V58)</f>
        <v>15</v>
      </c>
      <c r="W59" s="25">
        <v>-1</v>
      </c>
      <c r="X59" s="20" t="s">
        <v>23</v>
      </c>
      <c r="Y59" s="88">
        <f>SUM(Y51:Y58)</f>
        <v>-73</v>
      </c>
      <c r="Z59" s="25">
        <v>-1</v>
      </c>
      <c r="AA59" s="20" t="s">
        <v>23</v>
      </c>
      <c r="AB59" s="88">
        <f>SUM(AB51:AB58)</f>
        <v>0</v>
      </c>
      <c r="AC59" s="41"/>
      <c r="AD59" s="20" t="s">
        <v>23</v>
      </c>
      <c r="AE59" s="88">
        <f>SUM(AE51:AH58)</f>
        <v>322</v>
      </c>
      <c r="AF59" s="41"/>
      <c r="AG59" s="13"/>
    </row>
    <row r="60" spans="1:49" s="4" customFormat="1" ht="12.75" thickTop="1" x14ac:dyDescent="0.2">
      <c r="A60" s="4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row>
    <row r="61" spans="1:49" s="4" customFormat="1" ht="13.15" customHeight="1" x14ac:dyDescent="0.2">
      <c r="A61" s="43" t="s">
        <v>48</v>
      </c>
      <c r="B61" s="44" t="s">
        <v>49</v>
      </c>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6"/>
      <c r="AH61" s="46"/>
      <c r="AI61" s="46"/>
      <c r="AJ61" s="46"/>
      <c r="AK61" s="46"/>
      <c r="AL61" s="46"/>
      <c r="AM61" s="46"/>
      <c r="AN61" s="46"/>
      <c r="AO61" s="46"/>
      <c r="AP61" s="46"/>
      <c r="AQ61" s="47"/>
      <c r="AR61" s="47"/>
      <c r="AS61" s="47"/>
      <c r="AT61" s="47"/>
      <c r="AU61" s="47"/>
      <c r="AV61" s="48"/>
      <c r="AW61" s="20"/>
    </row>
    <row r="62" spans="1:49" s="49" customFormat="1" x14ac:dyDescent="0.2"/>
    <row r="63" spans="1:49" s="49" customFormat="1" x14ac:dyDescent="0.2"/>
    <row r="64" spans="1:49" s="49" customFormat="1" x14ac:dyDescent="0.2"/>
    <row r="65" s="49" customFormat="1" x14ac:dyDescent="0.2"/>
    <row r="66" s="49" customFormat="1" x14ac:dyDescent="0.2"/>
    <row r="67" s="49" customFormat="1" x14ac:dyDescent="0.2"/>
    <row r="68" s="49" customFormat="1" x14ac:dyDescent="0.2"/>
    <row r="69" s="49" customFormat="1" x14ac:dyDescent="0.2"/>
    <row r="70" s="49" customFormat="1" x14ac:dyDescent="0.2"/>
    <row r="71" s="49" customFormat="1" x14ac:dyDescent="0.2"/>
    <row r="72" s="49" customFormat="1" x14ac:dyDescent="0.2"/>
    <row r="73" s="49" customFormat="1" x14ac:dyDescent="0.2"/>
    <row r="74" s="49" customFormat="1" x14ac:dyDescent="0.2"/>
    <row r="75" s="49" customFormat="1" x14ac:dyDescent="0.2"/>
    <row r="76" s="49" customFormat="1" x14ac:dyDescent="0.2"/>
    <row r="77" s="49" customFormat="1" x14ac:dyDescent="0.2"/>
    <row r="78" s="49" customFormat="1" x14ac:dyDescent="0.2"/>
    <row r="79" s="49" customFormat="1" x14ac:dyDescent="0.2"/>
    <row r="80" s="49" customFormat="1" x14ac:dyDescent="0.2"/>
    <row r="81" s="49" customFormat="1" x14ac:dyDescent="0.2"/>
    <row r="82" s="49" customFormat="1" x14ac:dyDescent="0.2"/>
    <row r="83" s="49" customFormat="1" x14ac:dyDescent="0.2"/>
    <row r="84" s="49" customFormat="1" x14ac:dyDescent="0.2"/>
    <row r="85" s="49" customFormat="1" x14ac:dyDescent="0.2"/>
    <row r="86" s="49" customFormat="1" x14ac:dyDescent="0.2"/>
    <row r="87" s="49" customFormat="1" x14ac:dyDescent="0.2"/>
    <row r="88" s="49" customFormat="1" x14ac:dyDescent="0.2"/>
    <row r="89" s="49" customFormat="1" x14ac:dyDescent="0.2"/>
    <row r="90" s="49" customFormat="1" x14ac:dyDescent="0.2"/>
    <row r="91" s="49" customFormat="1" x14ac:dyDescent="0.2"/>
    <row r="92" s="49" customFormat="1" x14ac:dyDescent="0.2"/>
    <row r="93" s="49" customFormat="1" x14ac:dyDescent="0.2"/>
    <row r="94" s="49" customFormat="1" x14ac:dyDescent="0.2"/>
    <row r="95" s="49" customFormat="1" x14ac:dyDescent="0.2"/>
    <row r="96"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pans="1:16" s="49" customFormat="1" x14ac:dyDescent="0.2">
      <c r="A209" s="3"/>
      <c r="B209" s="3"/>
      <c r="O209" s="3"/>
      <c r="P209" s="3"/>
    </row>
    <row r="210" spans="1:16" s="49" customFormat="1" x14ac:dyDescent="0.2">
      <c r="A210" s="3"/>
      <c r="B210" s="3"/>
      <c r="C210" s="3"/>
      <c r="D210" s="3"/>
      <c r="E210" s="3"/>
      <c r="F210" s="3"/>
      <c r="G210" s="3"/>
      <c r="H210" s="3"/>
      <c r="I210" s="3"/>
      <c r="J210" s="3"/>
      <c r="K210" s="3"/>
      <c r="L210" s="3"/>
      <c r="M210" s="3"/>
      <c r="N210" s="3"/>
      <c r="O210" s="3"/>
      <c r="P210" s="3"/>
    </row>
    <row r="211" spans="1:16" s="49" customFormat="1" x14ac:dyDescent="0.2">
      <c r="A211" s="3"/>
      <c r="B211" s="3"/>
      <c r="C211" s="3"/>
      <c r="D211" s="3"/>
      <c r="E211" s="3"/>
      <c r="F211" s="3"/>
      <c r="G211" s="3"/>
      <c r="H211" s="3"/>
      <c r="I211" s="3"/>
      <c r="J211" s="3"/>
      <c r="K211" s="3"/>
      <c r="L211" s="3"/>
      <c r="M211" s="3"/>
      <c r="N211" s="3"/>
      <c r="O211" s="3"/>
      <c r="P211" s="3"/>
    </row>
    <row r="212" spans="1:16" s="49" customFormat="1" x14ac:dyDescent="0.2">
      <c r="A212" s="3"/>
      <c r="B212" s="3"/>
      <c r="C212" s="3"/>
      <c r="D212" s="3"/>
      <c r="E212" s="3"/>
      <c r="F212" s="3"/>
      <c r="G212" s="3"/>
      <c r="H212" s="3"/>
      <c r="I212" s="3"/>
      <c r="J212" s="3"/>
      <c r="K212" s="3"/>
      <c r="L212" s="3"/>
      <c r="M212" s="3"/>
      <c r="N212" s="3"/>
      <c r="O212" s="3"/>
      <c r="P212" s="3"/>
    </row>
    <row r="213" spans="1:16" s="49" customFormat="1" x14ac:dyDescent="0.2">
      <c r="A213" s="3"/>
      <c r="B213" s="3"/>
      <c r="C213" s="3"/>
      <c r="D213" s="3"/>
      <c r="E213" s="3"/>
      <c r="F213" s="3"/>
      <c r="G213" s="3"/>
      <c r="H213" s="3"/>
      <c r="I213" s="3"/>
      <c r="J213" s="3"/>
      <c r="K213" s="3"/>
      <c r="L213" s="3"/>
      <c r="M213" s="3"/>
      <c r="N213" s="3"/>
      <c r="O213" s="3"/>
      <c r="P213" s="3"/>
    </row>
    <row r="214" spans="1:16" s="49" customFormat="1" x14ac:dyDescent="0.2">
      <c r="A214" s="3"/>
      <c r="B214" s="3"/>
      <c r="C214" s="3"/>
      <c r="D214" s="3"/>
      <c r="E214" s="3"/>
      <c r="F214" s="3"/>
      <c r="G214" s="3"/>
      <c r="H214" s="3"/>
      <c r="I214" s="3"/>
      <c r="J214" s="3"/>
      <c r="K214" s="3"/>
      <c r="L214" s="3"/>
      <c r="M214" s="3"/>
      <c r="N214" s="3"/>
      <c r="O214" s="3"/>
      <c r="P214" s="3"/>
    </row>
  </sheetData>
  <mergeCells count="3">
    <mergeCell ref="A1:AE1"/>
    <mergeCell ref="A2:AE2"/>
    <mergeCell ref="A3:AE3"/>
  </mergeCells>
  <pageMargins left="0.7" right="0.7" top="0.75" bottom="0.75" header="0.3" footer="0.3"/>
  <pageSetup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43"/>
  <sheetViews>
    <sheetView workbookViewId="0">
      <selection activeCell="A4" sqref="A4"/>
    </sheetView>
  </sheetViews>
  <sheetFormatPr defaultColWidth="9.140625" defaultRowHeight="11.25" x14ac:dyDescent="0.2"/>
  <cols>
    <col min="1" max="1" width="2.42578125" style="3" customWidth="1"/>
    <col min="2" max="2" width="47.7109375" style="3" customWidth="1"/>
    <col min="3" max="3" width="2" style="3" customWidth="1"/>
    <col min="4" max="4" width="9.7109375" style="3" customWidth="1"/>
    <col min="5" max="6" width="2" style="3" customWidth="1"/>
    <col min="7" max="7" width="9.7109375" style="3" customWidth="1"/>
    <col min="8" max="9" width="2" style="3" customWidth="1"/>
    <col min="10" max="10" width="9.7109375" style="3" customWidth="1"/>
    <col min="11" max="12" width="2" style="3" customWidth="1"/>
    <col min="13" max="13" width="9.7109375" style="3" customWidth="1"/>
    <col min="14" max="15" width="2" style="3" customWidth="1"/>
    <col min="16" max="16" width="9.7109375" style="3" customWidth="1"/>
    <col min="17" max="18" width="2" style="3" customWidth="1"/>
    <col min="19" max="19" width="9.42578125" style="3" customWidth="1"/>
    <col min="20" max="21" width="2" style="3" customWidth="1"/>
    <col min="22" max="22" width="9.7109375" style="3" customWidth="1"/>
    <col min="23" max="24" width="2" style="3" customWidth="1"/>
    <col min="25" max="25" width="9.7109375" style="3" customWidth="1"/>
    <col min="26" max="27" width="2" style="3" customWidth="1"/>
    <col min="28" max="28" width="9.7109375" style="3" customWidth="1"/>
    <col min="29" max="30" width="2"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50</v>
      </c>
      <c r="B7" s="11"/>
      <c r="C7" s="8"/>
      <c r="D7" s="12" t="s">
        <v>12</v>
      </c>
      <c r="E7" s="8"/>
      <c r="F7" s="8"/>
      <c r="G7" s="12" t="s">
        <v>13</v>
      </c>
      <c r="H7" s="8"/>
      <c r="I7" s="8"/>
      <c r="J7" s="12" t="s">
        <v>14</v>
      </c>
      <c r="K7" s="8"/>
      <c r="L7" s="8"/>
      <c r="M7" s="12" t="s">
        <v>15</v>
      </c>
      <c r="P7" s="12" t="s">
        <v>16</v>
      </c>
      <c r="Q7" s="8"/>
      <c r="R7" s="8"/>
      <c r="S7" s="12" t="s">
        <v>17</v>
      </c>
      <c r="T7" s="8"/>
      <c r="V7" s="12" t="s">
        <v>18</v>
      </c>
      <c r="Y7" s="12" t="s">
        <v>19</v>
      </c>
      <c r="Z7" s="8"/>
      <c r="AB7" s="12" t="s">
        <v>20</v>
      </c>
      <c r="AC7" s="8"/>
      <c r="AE7" s="12" t="s">
        <v>21</v>
      </c>
      <c r="AF7" s="8"/>
      <c r="AG7" s="13"/>
    </row>
    <row r="8" spans="1:41" s="6" customFormat="1" ht="12" x14ac:dyDescent="0.2">
      <c r="B8" s="7"/>
      <c r="C8" s="8"/>
      <c r="D8" s="8"/>
      <c r="E8" s="8"/>
      <c r="F8" s="8"/>
      <c r="G8" s="8"/>
      <c r="H8" s="8"/>
      <c r="I8" s="8"/>
      <c r="J8" s="8"/>
      <c r="K8" s="8"/>
      <c r="L8" s="8"/>
      <c r="M8" s="8"/>
      <c r="N8" s="8"/>
      <c r="O8" s="8"/>
      <c r="P8" s="8"/>
      <c r="Q8" s="8"/>
      <c r="S8" s="8"/>
      <c r="T8" s="8"/>
      <c r="V8" s="8"/>
      <c r="Y8" s="8"/>
      <c r="Z8" s="8"/>
      <c r="AB8" s="8"/>
      <c r="AC8" s="8"/>
      <c r="AE8" s="8"/>
      <c r="AF8" s="8"/>
      <c r="AG8" s="13"/>
    </row>
    <row r="9" spans="1:41" s="19" customFormat="1" ht="12" x14ac:dyDescent="0.2">
      <c r="A9" s="14" t="s">
        <v>22</v>
      </c>
      <c r="B9" s="15"/>
      <c r="C9" s="16" t="s">
        <v>23</v>
      </c>
      <c r="D9" s="17">
        <v>7807</v>
      </c>
      <c r="E9" s="17"/>
      <c r="F9" s="16" t="s">
        <v>23</v>
      </c>
      <c r="G9" s="17">
        <v>0</v>
      </c>
      <c r="H9" s="17"/>
      <c r="I9" s="16" t="s">
        <v>23</v>
      </c>
      <c r="J9" s="17">
        <v>7807</v>
      </c>
      <c r="K9" s="17"/>
      <c r="L9" s="16" t="s">
        <v>23</v>
      </c>
      <c r="M9" s="17">
        <v>211</v>
      </c>
      <c r="N9" s="17"/>
      <c r="O9" s="16" t="s">
        <v>23</v>
      </c>
      <c r="P9" s="17">
        <v>319</v>
      </c>
      <c r="Q9" s="17"/>
      <c r="R9" s="16" t="s">
        <v>23</v>
      </c>
      <c r="S9" s="17">
        <v>269</v>
      </c>
      <c r="T9" s="18"/>
      <c r="U9" s="16" t="s">
        <v>23</v>
      </c>
      <c r="V9" s="17">
        <v>3</v>
      </c>
      <c r="W9" s="14"/>
      <c r="X9" s="14" t="s">
        <v>23</v>
      </c>
      <c r="Y9" s="17">
        <v>0</v>
      </c>
      <c r="Z9" s="18"/>
      <c r="AA9" s="14" t="s">
        <v>23</v>
      </c>
      <c r="AB9" s="17">
        <v>0</v>
      </c>
      <c r="AC9" s="15"/>
      <c r="AD9" s="14" t="s">
        <v>23</v>
      </c>
      <c r="AE9" s="50">
        <f>SUM(J9:AB9)</f>
        <v>8609</v>
      </c>
      <c r="AF9" s="13"/>
      <c r="AG9" s="13"/>
    </row>
    <row r="10" spans="1:41" s="19" customFormat="1" ht="12" x14ac:dyDescent="0.2">
      <c r="A10" s="4" t="s">
        <v>24</v>
      </c>
      <c r="B10" s="13"/>
      <c r="C10" s="20"/>
      <c r="D10" s="21">
        <v>0</v>
      </c>
      <c r="E10" s="21"/>
      <c r="F10" s="20"/>
      <c r="G10" s="21">
        <v>0</v>
      </c>
      <c r="H10" s="21"/>
      <c r="I10" s="20"/>
      <c r="J10" s="21">
        <v>0</v>
      </c>
      <c r="K10" s="21"/>
      <c r="L10" s="20"/>
      <c r="M10" s="21">
        <v>28</v>
      </c>
      <c r="N10" s="21"/>
      <c r="O10" s="20"/>
      <c r="P10" s="21">
        <v>0</v>
      </c>
      <c r="Q10" s="21"/>
      <c r="R10" s="20"/>
      <c r="S10" s="21">
        <v>0</v>
      </c>
      <c r="T10" s="22"/>
      <c r="U10" s="20"/>
      <c r="V10" s="21">
        <v>0</v>
      </c>
      <c r="W10" s="4"/>
      <c r="X10" s="4"/>
      <c r="Y10" s="21">
        <v>0</v>
      </c>
      <c r="Z10" s="22"/>
      <c r="AA10" s="4"/>
      <c r="AB10" s="21">
        <v>-28</v>
      </c>
      <c r="AC10" s="13"/>
      <c r="AD10" s="4"/>
      <c r="AE10" s="51">
        <f>SUM(J10:AB10)</f>
        <v>0</v>
      </c>
      <c r="AF10" s="13"/>
      <c r="AG10" s="13"/>
    </row>
    <row r="11" spans="1:41" s="4" customFormat="1" ht="12" x14ac:dyDescent="0.2">
      <c r="A11" s="14" t="s">
        <v>25</v>
      </c>
      <c r="B11" s="16"/>
      <c r="C11" s="16"/>
      <c r="D11" s="16">
        <v>-5604</v>
      </c>
      <c r="E11" s="16"/>
      <c r="F11" s="16"/>
      <c r="G11" s="16">
        <v>-3</v>
      </c>
      <c r="H11" s="16"/>
      <c r="I11" s="16"/>
      <c r="J11" s="17">
        <v>-5607</v>
      </c>
      <c r="K11" s="16"/>
      <c r="L11" s="16"/>
      <c r="M11" s="16">
        <v>-83</v>
      </c>
      <c r="N11" s="16"/>
      <c r="O11" s="16"/>
      <c r="P11" s="16">
        <v>0</v>
      </c>
      <c r="Q11" s="16"/>
      <c r="R11" s="14"/>
      <c r="S11" s="16">
        <v>0</v>
      </c>
      <c r="T11" s="14"/>
      <c r="U11" s="14"/>
      <c r="V11" s="16">
        <v>0</v>
      </c>
      <c r="W11" s="14"/>
      <c r="X11" s="14"/>
      <c r="Y11" s="16">
        <v>0</v>
      </c>
      <c r="Z11" s="14"/>
      <c r="AA11" s="14"/>
      <c r="AB11" s="16">
        <v>1</v>
      </c>
      <c r="AC11" s="16"/>
      <c r="AD11" s="14"/>
      <c r="AE11" s="50">
        <f>SUM(J11:AB11)</f>
        <v>-5689</v>
      </c>
      <c r="AF11" s="20"/>
      <c r="AG11" s="13"/>
    </row>
    <row r="12" spans="1:41" s="4" customFormat="1" ht="12" x14ac:dyDescent="0.2">
      <c r="A12" s="4" t="s">
        <v>26</v>
      </c>
      <c r="B12" s="20"/>
      <c r="C12" s="20"/>
      <c r="D12" s="21">
        <v>0</v>
      </c>
      <c r="E12" s="21"/>
      <c r="F12" s="20"/>
      <c r="G12" s="21">
        <v>0</v>
      </c>
      <c r="H12" s="21"/>
      <c r="I12" s="20"/>
      <c r="J12" s="21">
        <v>0</v>
      </c>
      <c r="K12" s="21"/>
      <c r="L12" s="20"/>
      <c r="M12" s="21">
        <v>0</v>
      </c>
      <c r="N12" s="21"/>
      <c r="O12" s="20"/>
      <c r="P12" s="21">
        <v>-258</v>
      </c>
      <c r="Q12" s="21"/>
      <c r="R12" s="20"/>
      <c r="S12" s="21">
        <v>-152</v>
      </c>
      <c r="T12" s="21"/>
      <c r="U12" s="20"/>
      <c r="V12" s="21">
        <v>-251</v>
      </c>
      <c r="W12" s="20"/>
      <c r="X12" s="20"/>
      <c r="Y12" s="21">
        <v>0</v>
      </c>
      <c r="Z12" s="21"/>
      <c r="AA12" s="20"/>
      <c r="AB12" s="21">
        <v>0</v>
      </c>
      <c r="AC12" s="21"/>
      <c r="AD12" s="20"/>
      <c r="AE12" s="51">
        <f>SUM(J12:AB12)</f>
        <v>-661</v>
      </c>
      <c r="AF12" s="21"/>
      <c r="AG12" s="13"/>
    </row>
    <row r="13" spans="1:41" s="4" customFormat="1" ht="12" x14ac:dyDescent="0.2">
      <c r="A13" s="23" t="s">
        <v>27</v>
      </c>
      <c r="B13" s="16"/>
      <c r="C13" s="16"/>
      <c r="D13" s="17">
        <v>-1032</v>
      </c>
      <c r="E13" s="17"/>
      <c r="F13" s="16"/>
      <c r="G13" s="17">
        <v>0</v>
      </c>
      <c r="H13" s="17"/>
      <c r="I13" s="16"/>
      <c r="J13" s="17">
        <v>-1032</v>
      </c>
      <c r="K13" s="17"/>
      <c r="L13" s="16"/>
      <c r="M13" s="17">
        <v>-71</v>
      </c>
      <c r="N13" s="17"/>
      <c r="O13" s="16"/>
      <c r="P13" s="17">
        <v>-39</v>
      </c>
      <c r="Q13" s="17"/>
      <c r="R13" s="16"/>
      <c r="S13" s="17">
        <v>-33</v>
      </c>
      <c r="T13" s="17"/>
      <c r="U13" s="16"/>
      <c r="V13" s="17">
        <v>-1</v>
      </c>
      <c r="W13" s="16"/>
      <c r="X13" s="16"/>
      <c r="Y13" s="17">
        <v>0</v>
      </c>
      <c r="Z13" s="17"/>
      <c r="AA13" s="16"/>
      <c r="AB13" s="17">
        <v>0</v>
      </c>
      <c r="AC13" s="17"/>
      <c r="AD13" s="16"/>
      <c r="AE13" s="50">
        <f t="shared" ref="AE13:AE16" si="0">SUM(J13:AB13)</f>
        <v>-1176</v>
      </c>
      <c r="AF13" s="21"/>
      <c r="AG13" s="13"/>
    </row>
    <row r="14" spans="1:41" s="4" customFormat="1" ht="13.5" x14ac:dyDescent="0.2">
      <c r="A14" s="24" t="s">
        <v>28</v>
      </c>
      <c r="C14" s="21"/>
      <c r="D14" s="21">
        <v>-850</v>
      </c>
      <c r="E14" s="21"/>
      <c r="F14" s="21"/>
      <c r="G14" s="21">
        <v>-2</v>
      </c>
      <c r="H14" s="21"/>
      <c r="I14" s="21"/>
      <c r="J14" s="21">
        <v>-852</v>
      </c>
      <c r="K14" s="21"/>
      <c r="L14" s="21"/>
      <c r="M14" s="21">
        <v>-122</v>
      </c>
      <c r="N14" s="21"/>
      <c r="O14" s="21"/>
      <c r="P14" s="21">
        <v>-58</v>
      </c>
      <c r="Q14" s="21"/>
      <c r="R14" s="21"/>
      <c r="S14" s="21">
        <v>-64</v>
      </c>
      <c r="T14" s="21"/>
      <c r="U14" s="21"/>
      <c r="V14" s="21">
        <v>-8</v>
      </c>
      <c r="W14" s="20"/>
      <c r="X14" s="21"/>
      <c r="Y14" s="21">
        <v>-9</v>
      </c>
      <c r="Z14" s="25"/>
      <c r="AA14" s="21"/>
      <c r="AB14" s="21">
        <v>27</v>
      </c>
      <c r="AC14" s="21"/>
      <c r="AD14" s="21"/>
      <c r="AE14" s="51">
        <f t="shared" si="0"/>
        <v>-1086</v>
      </c>
      <c r="AF14" s="21"/>
      <c r="AG14" s="13"/>
    </row>
    <row r="15" spans="1:41" s="4" customFormat="1" ht="12" x14ac:dyDescent="0.2">
      <c r="A15" s="23" t="s">
        <v>29</v>
      </c>
      <c r="B15" s="14"/>
      <c r="C15" s="17"/>
      <c r="D15" s="17">
        <v>-51</v>
      </c>
      <c r="E15" s="17"/>
      <c r="F15" s="17"/>
      <c r="G15" s="17">
        <v>0</v>
      </c>
      <c r="H15" s="17"/>
      <c r="I15" s="17"/>
      <c r="J15" s="17">
        <v>-51</v>
      </c>
      <c r="K15" s="17"/>
      <c r="L15" s="17"/>
      <c r="M15" s="17">
        <v>-1</v>
      </c>
      <c r="N15" s="17"/>
      <c r="O15" s="17"/>
      <c r="P15" s="17">
        <v>0</v>
      </c>
      <c r="Q15" s="17"/>
      <c r="R15" s="17"/>
      <c r="S15" s="17">
        <v>0</v>
      </c>
      <c r="T15" s="17"/>
      <c r="U15" s="17"/>
      <c r="V15" s="17">
        <v>-1</v>
      </c>
      <c r="W15" s="16"/>
      <c r="X15" s="17"/>
      <c r="Y15" s="17">
        <v>0</v>
      </c>
      <c r="Z15" s="17"/>
      <c r="AA15" s="17"/>
      <c r="AB15" s="17">
        <v>0</v>
      </c>
      <c r="AC15" s="17"/>
      <c r="AD15" s="17"/>
      <c r="AE15" s="50">
        <f t="shared" si="0"/>
        <v>-53</v>
      </c>
      <c r="AF15" s="21"/>
      <c r="AG15" s="13"/>
    </row>
    <row r="16" spans="1:41" s="4" customFormat="1" ht="12" x14ac:dyDescent="0.2">
      <c r="A16" s="24" t="s">
        <v>30</v>
      </c>
      <c r="C16" s="21"/>
      <c r="D16" s="21">
        <v>0</v>
      </c>
      <c r="E16" s="21"/>
      <c r="F16" s="21"/>
      <c r="G16" s="21">
        <v>0</v>
      </c>
      <c r="H16" s="21"/>
      <c r="I16" s="21"/>
      <c r="J16" s="21">
        <v>0</v>
      </c>
      <c r="K16" s="21"/>
      <c r="L16" s="21"/>
      <c r="M16" s="21">
        <v>0</v>
      </c>
      <c r="N16" s="21"/>
      <c r="O16" s="21"/>
      <c r="P16" s="21">
        <v>0</v>
      </c>
      <c r="Q16" s="21"/>
      <c r="R16" s="21"/>
      <c r="S16" s="21">
        <v>0</v>
      </c>
      <c r="T16" s="21"/>
      <c r="U16" s="21"/>
      <c r="V16" s="21">
        <v>0</v>
      </c>
      <c r="W16" s="20"/>
      <c r="X16" s="21"/>
      <c r="Y16" s="21">
        <v>-83</v>
      </c>
      <c r="Z16" s="21"/>
      <c r="AA16" s="21"/>
      <c r="AB16" s="21">
        <v>0</v>
      </c>
      <c r="AC16" s="21"/>
      <c r="AD16" s="21"/>
      <c r="AE16" s="51">
        <f t="shared" si="0"/>
        <v>-83</v>
      </c>
      <c r="AF16" s="21"/>
      <c r="AG16" s="13"/>
    </row>
    <row r="17" spans="1:33" s="4" customFormat="1" ht="12.75" thickBot="1" x14ac:dyDescent="0.25">
      <c r="A17" s="26" t="s">
        <v>31</v>
      </c>
      <c r="B17" s="27"/>
      <c r="C17" s="28" t="s">
        <v>23</v>
      </c>
      <c r="D17" s="52">
        <f>SUM(D9:D16)</f>
        <v>270</v>
      </c>
      <c r="E17" s="53"/>
      <c r="F17" s="53" t="s">
        <v>23</v>
      </c>
      <c r="G17" s="52">
        <f>SUM(G9:G16)</f>
        <v>-5</v>
      </c>
      <c r="H17" s="53"/>
      <c r="I17" s="53"/>
      <c r="J17" s="54">
        <f>SUM(J9:J16)</f>
        <v>265</v>
      </c>
      <c r="K17" s="28"/>
      <c r="L17" s="28"/>
      <c r="M17" s="31"/>
      <c r="N17" s="28"/>
      <c r="O17" s="28"/>
      <c r="P17" s="31"/>
      <c r="Q17" s="28"/>
      <c r="R17" s="28"/>
      <c r="S17" s="31"/>
      <c r="T17" s="31"/>
      <c r="U17" s="28"/>
      <c r="V17" s="31"/>
      <c r="W17" s="28"/>
      <c r="X17" s="28"/>
      <c r="Y17" s="31"/>
      <c r="Z17" s="31"/>
      <c r="AA17" s="28"/>
      <c r="AB17" s="31"/>
      <c r="AC17" s="31"/>
      <c r="AD17" s="28"/>
      <c r="AE17" s="55"/>
      <c r="AF17" s="21"/>
      <c r="AG17" s="13"/>
    </row>
    <row r="18" spans="1:33" s="4" customFormat="1" ht="12.75" thickTop="1" x14ac:dyDescent="0.2">
      <c r="A18" s="24" t="s">
        <v>32</v>
      </c>
      <c r="C18" s="21"/>
      <c r="D18" s="21"/>
      <c r="E18" s="21"/>
      <c r="F18" s="21"/>
      <c r="G18" s="21"/>
      <c r="H18" s="21"/>
      <c r="I18" s="21"/>
      <c r="J18" s="21">
        <v>387</v>
      </c>
      <c r="K18" s="21"/>
      <c r="L18" s="21"/>
      <c r="M18" s="21">
        <v>4</v>
      </c>
      <c r="N18" s="21"/>
      <c r="O18" s="21"/>
      <c r="P18" s="21">
        <v>123</v>
      </c>
      <c r="Q18" s="21"/>
      <c r="R18" s="21"/>
      <c r="S18" s="21">
        <v>19</v>
      </c>
      <c r="T18" s="21"/>
      <c r="U18" s="21"/>
      <c r="V18" s="21">
        <v>354</v>
      </c>
      <c r="W18" s="20"/>
      <c r="X18" s="21"/>
      <c r="Y18" s="21">
        <v>10</v>
      </c>
      <c r="Z18" s="21"/>
      <c r="AA18" s="21"/>
      <c r="AB18" s="21">
        <v>0</v>
      </c>
      <c r="AC18" s="21"/>
      <c r="AD18" s="21"/>
      <c r="AE18" s="51">
        <f t="shared" ref="AE18:AE22" si="1">SUM(J18:AB18)</f>
        <v>897</v>
      </c>
      <c r="AF18" s="21"/>
      <c r="AG18" s="13"/>
    </row>
    <row r="19" spans="1:33" s="4" customFormat="1" ht="12" x14ac:dyDescent="0.2">
      <c r="A19" s="32" t="s">
        <v>33</v>
      </c>
      <c r="B19" s="28"/>
      <c r="C19" s="28"/>
      <c r="D19" s="31"/>
      <c r="E19" s="28"/>
      <c r="F19" s="28"/>
      <c r="G19" s="31"/>
      <c r="H19" s="28"/>
      <c r="I19" s="28"/>
      <c r="J19" s="31">
        <v>85</v>
      </c>
      <c r="K19" s="28"/>
      <c r="L19" s="28"/>
      <c r="M19" s="31">
        <v>0</v>
      </c>
      <c r="N19" s="28"/>
      <c r="O19" s="28"/>
      <c r="P19" s="31">
        <v>1</v>
      </c>
      <c r="Q19" s="28"/>
      <c r="R19" s="28"/>
      <c r="S19" s="31">
        <v>0</v>
      </c>
      <c r="T19" s="31"/>
      <c r="U19" s="28"/>
      <c r="V19" s="31">
        <v>-5</v>
      </c>
      <c r="W19" s="28"/>
      <c r="X19" s="28"/>
      <c r="Y19" s="31">
        <v>0</v>
      </c>
      <c r="Z19" s="31"/>
      <c r="AA19" s="28"/>
      <c r="AB19" s="31">
        <v>0</v>
      </c>
      <c r="AC19" s="31"/>
      <c r="AD19" s="28"/>
      <c r="AE19" s="55">
        <f t="shared" si="1"/>
        <v>81</v>
      </c>
      <c r="AF19" s="21"/>
      <c r="AG19" s="13"/>
    </row>
    <row r="20" spans="1:33" s="4" customFormat="1" ht="12" x14ac:dyDescent="0.2">
      <c r="A20" s="24" t="s">
        <v>34</v>
      </c>
      <c r="C20" s="21"/>
      <c r="D20" s="21"/>
      <c r="E20" s="21"/>
      <c r="F20" s="21"/>
      <c r="G20" s="21"/>
      <c r="H20" s="21"/>
      <c r="I20" s="21"/>
      <c r="J20" s="21">
        <v>10</v>
      </c>
      <c r="K20" s="21"/>
      <c r="L20" s="21"/>
      <c r="M20" s="21">
        <v>0</v>
      </c>
      <c r="N20" s="21"/>
      <c r="O20" s="21"/>
      <c r="P20" s="21">
        <v>0</v>
      </c>
      <c r="Q20" s="21"/>
      <c r="R20" s="21"/>
      <c r="S20" s="21">
        <v>0</v>
      </c>
      <c r="T20" s="21"/>
      <c r="U20" s="21"/>
      <c r="V20" s="21">
        <v>2</v>
      </c>
      <c r="W20" s="20"/>
      <c r="X20" s="21"/>
      <c r="Y20" s="21">
        <v>0</v>
      </c>
      <c r="Z20" s="21"/>
      <c r="AA20" s="21"/>
      <c r="AB20" s="21">
        <v>0</v>
      </c>
      <c r="AC20" s="21"/>
      <c r="AD20" s="21"/>
      <c r="AE20" s="51">
        <f t="shared" si="1"/>
        <v>12</v>
      </c>
      <c r="AF20" s="21"/>
      <c r="AG20" s="13"/>
    </row>
    <row r="21" spans="1:33" s="4" customFormat="1" ht="12" x14ac:dyDescent="0.2">
      <c r="A21" s="32" t="s">
        <v>35</v>
      </c>
      <c r="B21" s="28"/>
      <c r="C21" s="28"/>
      <c r="D21" s="31"/>
      <c r="E21" s="28"/>
      <c r="F21" s="28"/>
      <c r="G21" s="31"/>
      <c r="H21" s="28"/>
      <c r="I21" s="28"/>
      <c r="J21" s="31">
        <v>-240</v>
      </c>
      <c r="K21" s="28"/>
      <c r="L21" s="28"/>
      <c r="M21" s="31">
        <v>11</v>
      </c>
      <c r="N21" s="28"/>
      <c r="O21" s="28"/>
      <c r="P21" s="31">
        <v>-28</v>
      </c>
      <c r="Q21" s="28"/>
      <c r="R21" s="28"/>
      <c r="S21" s="31">
        <v>-14</v>
      </c>
      <c r="T21" s="31"/>
      <c r="U21" s="28"/>
      <c r="V21" s="31">
        <v>-32</v>
      </c>
      <c r="W21" s="28"/>
      <c r="X21" s="28"/>
      <c r="Y21" s="31">
        <v>31</v>
      </c>
      <c r="Z21" s="31"/>
      <c r="AA21" s="28"/>
      <c r="AB21" s="31">
        <v>0</v>
      </c>
      <c r="AC21" s="31"/>
      <c r="AD21" s="28"/>
      <c r="AE21" s="55">
        <f t="shared" si="1"/>
        <v>-272</v>
      </c>
      <c r="AF21" s="21"/>
      <c r="AG21" s="13"/>
    </row>
    <row r="22" spans="1:33" s="4" customFormat="1" ht="12" x14ac:dyDescent="0.2">
      <c r="A22" s="24" t="s">
        <v>36</v>
      </c>
      <c r="C22" s="21"/>
      <c r="D22" s="21"/>
      <c r="E22" s="21"/>
      <c r="F22" s="21"/>
      <c r="G22" s="21"/>
      <c r="H22" s="21"/>
      <c r="I22" s="21"/>
      <c r="J22" s="21">
        <v>0</v>
      </c>
      <c r="K22" s="21"/>
      <c r="L22" s="21"/>
      <c r="M22" s="21">
        <v>0</v>
      </c>
      <c r="N22" s="21"/>
      <c r="O22" s="21"/>
      <c r="P22" s="21">
        <v>0</v>
      </c>
      <c r="Q22" s="21"/>
      <c r="R22" s="21"/>
      <c r="S22" s="21">
        <v>0</v>
      </c>
      <c r="T22" s="21"/>
      <c r="U22" s="21"/>
      <c r="V22" s="21">
        <v>0</v>
      </c>
      <c r="W22" s="20"/>
      <c r="X22" s="21"/>
      <c r="Y22" s="21">
        <v>-29</v>
      </c>
      <c r="Z22" s="21"/>
      <c r="AA22" s="21"/>
      <c r="AB22" s="21">
        <v>0</v>
      </c>
      <c r="AC22" s="21"/>
      <c r="AD22" s="21"/>
      <c r="AE22" s="51">
        <f t="shared" si="1"/>
        <v>-29</v>
      </c>
      <c r="AF22" s="21"/>
      <c r="AG22" s="13"/>
    </row>
    <row r="23" spans="1:33" s="35" customFormat="1" ht="12" x14ac:dyDescent="0.2">
      <c r="A23" s="26" t="s">
        <v>37</v>
      </c>
      <c r="B23" s="27"/>
      <c r="C23" s="27"/>
      <c r="D23" s="33"/>
      <c r="E23" s="27"/>
      <c r="F23" s="27"/>
      <c r="G23" s="33"/>
      <c r="H23" s="27"/>
      <c r="I23" s="28" t="s">
        <v>23</v>
      </c>
      <c r="J23" s="54">
        <f>SUM(J17:J22)</f>
        <v>507</v>
      </c>
      <c r="K23" s="53"/>
      <c r="L23" s="53" t="s">
        <v>23</v>
      </c>
      <c r="M23" s="54">
        <f>SUM(M9:M22)</f>
        <v>-23</v>
      </c>
      <c r="N23" s="53"/>
      <c r="O23" s="53" t="s">
        <v>23</v>
      </c>
      <c r="P23" s="54">
        <f>SUM(P9:P22)</f>
        <v>60</v>
      </c>
      <c r="Q23" s="53"/>
      <c r="R23" s="53" t="s">
        <v>23</v>
      </c>
      <c r="S23" s="54">
        <f>SUM(S9:S22)</f>
        <v>25</v>
      </c>
      <c r="T23" s="53"/>
      <c r="U23" s="53" t="s">
        <v>23</v>
      </c>
      <c r="V23" s="54">
        <f>SUM(V9:V22)</f>
        <v>61</v>
      </c>
      <c r="W23" s="53"/>
      <c r="X23" s="53" t="s">
        <v>23</v>
      </c>
      <c r="Y23" s="54">
        <f>SUM(Y9:Y22)</f>
        <v>-80</v>
      </c>
      <c r="Z23" s="55"/>
      <c r="AA23" s="53" t="s">
        <v>23</v>
      </c>
      <c r="AB23" s="54">
        <f>SUM(AB9:AB22)</f>
        <v>0</v>
      </c>
      <c r="AC23" s="56"/>
      <c r="AD23" s="53" t="s">
        <v>23</v>
      </c>
      <c r="AE23" s="54">
        <f>SUM(AE9:AE22)</f>
        <v>550</v>
      </c>
      <c r="AF23" s="34"/>
      <c r="AG23" s="13"/>
    </row>
    <row r="24" spans="1:33" s="4" customFormat="1" ht="12" x14ac:dyDescent="0.2">
      <c r="A24" s="24" t="s">
        <v>38</v>
      </c>
      <c r="C24" s="21"/>
      <c r="D24" s="21"/>
      <c r="E24" s="21"/>
      <c r="F24" s="21"/>
      <c r="G24" s="21"/>
      <c r="H24" s="21"/>
      <c r="I24" s="21"/>
      <c r="J24" s="21">
        <v>-56</v>
      </c>
      <c r="K24" s="21"/>
      <c r="L24" s="21"/>
      <c r="M24" s="21">
        <v>0</v>
      </c>
      <c r="N24" s="21"/>
      <c r="O24" s="21"/>
      <c r="P24" s="21">
        <v>0</v>
      </c>
      <c r="Q24" s="21"/>
      <c r="R24" s="21"/>
      <c r="S24" s="21">
        <v>0</v>
      </c>
      <c r="T24" s="21"/>
      <c r="U24" s="21"/>
      <c r="V24" s="21">
        <v>3</v>
      </c>
      <c r="W24" s="20"/>
      <c r="X24" s="21"/>
      <c r="Y24" s="21">
        <v>0</v>
      </c>
      <c r="Z24" s="21"/>
      <c r="AA24" s="21"/>
      <c r="AB24" s="21">
        <v>0</v>
      </c>
      <c r="AC24" s="21"/>
      <c r="AD24" s="21"/>
      <c r="AE24" s="51">
        <f>SUM(J24:AB24)</f>
        <v>-53</v>
      </c>
      <c r="AF24" s="21"/>
      <c r="AG24" s="13"/>
    </row>
    <row r="25" spans="1:33" s="4" customFormat="1" ht="12" x14ac:dyDescent="0.2">
      <c r="A25" s="36" t="s">
        <v>39</v>
      </c>
      <c r="B25" s="37"/>
      <c r="C25" s="28"/>
      <c r="D25" s="38"/>
      <c r="E25" s="38"/>
      <c r="F25" s="28"/>
      <c r="G25" s="38"/>
      <c r="H25" s="38"/>
      <c r="I25" s="28"/>
      <c r="J25" s="38">
        <v>0</v>
      </c>
      <c r="K25" s="38"/>
      <c r="L25" s="28"/>
      <c r="M25" s="38">
        <v>0</v>
      </c>
      <c r="N25" s="38"/>
      <c r="O25" s="28"/>
      <c r="P25" s="38">
        <v>0</v>
      </c>
      <c r="Q25" s="38"/>
      <c r="R25" s="28"/>
      <c r="S25" s="38">
        <v>0</v>
      </c>
      <c r="T25" s="38"/>
      <c r="U25" s="28"/>
      <c r="V25" s="38">
        <v>1</v>
      </c>
      <c r="W25" s="28"/>
      <c r="X25" s="28"/>
      <c r="Y25" s="38">
        <v>0</v>
      </c>
      <c r="Z25" s="38"/>
      <c r="AA25" s="28"/>
      <c r="AB25" s="38">
        <v>0</v>
      </c>
      <c r="AC25" s="38"/>
      <c r="AD25" s="28"/>
      <c r="AE25" s="55">
        <f>SUM(J25:AB25)</f>
        <v>1</v>
      </c>
      <c r="AF25" s="39"/>
      <c r="AG25" s="13"/>
    </row>
    <row r="26" spans="1:33" s="4" customFormat="1" ht="12" x14ac:dyDescent="0.2">
      <c r="A26" s="21" t="s">
        <v>40</v>
      </c>
      <c r="B26" s="21"/>
      <c r="C26" s="21"/>
      <c r="D26" s="21"/>
      <c r="E26" s="21"/>
      <c r="F26" s="21"/>
      <c r="G26" s="21"/>
      <c r="H26" s="21"/>
      <c r="I26" s="21"/>
      <c r="J26" s="21"/>
      <c r="K26" s="21"/>
      <c r="L26" s="21"/>
      <c r="M26" s="21"/>
      <c r="N26" s="21"/>
      <c r="O26" s="21"/>
      <c r="P26" s="21"/>
      <c r="Q26" s="21"/>
      <c r="R26" s="21"/>
      <c r="S26" s="21"/>
      <c r="T26" s="21"/>
      <c r="U26" s="21"/>
      <c r="V26" s="21"/>
      <c r="W26" s="20"/>
      <c r="X26" s="21"/>
      <c r="Y26" s="21"/>
      <c r="Z26" s="21"/>
      <c r="AA26" s="21"/>
      <c r="AB26" s="21"/>
      <c r="AC26" s="21"/>
      <c r="AD26" s="21"/>
      <c r="AE26" s="57"/>
      <c r="AF26" s="21"/>
      <c r="AG26" s="13"/>
    </row>
    <row r="27" spans="1:33" s="4" customFormat="1" ht="12" x14ac:dyDescent="0.2">
      <c r="A27" s="40" t="s">
        <v>41</v>
      </c>
      <c r="C27" s="20"/>
      <c r="D27" s="39"/>
      <c r="E27" s="39"/>
      <c r="F27" s="20"/>
      <c r="G27" s="39"/>
      <c r="H27" s="39"/>
      <c r="I27" s="20"/>
      <c r="J27" s="39">
        <v>0</v>
      </c>
      <c r="K27" s="39"/>
      <c r="L27" s="20"/>
      <c r="M27" s="39">
        <v>0</v>
      </c>
      <c r="N27" s="39"/>
      <c r="O27" s="20"/>
      <c r="P27" s="39">
        <v>3</v>
      </c>
      <c r="Q27" s="39"/>
      <c r="R27" s="20"/>
      <c r="S27" s="39">
        <v>0</v>
      </c>
      <c r="T27" s="39"/>
      <c r="U27" s="20"/>
      <c r="V27" s="39">
        <v>0</v>
      </c>
      <c r="W27" s="20"/>
      <c r="X27" s="20"/>
      <c r="Y27" s="39">
        <v>0</v>
      </c>
      <c r="Z27" s="39"/>
      <c r="AA27" s="20"/>
      <c r="AB27" s="39">
        <v>0</v>
      </c>
      <c r="AC27" s="39"/>
      <c r="AD27" s="20"/>
      <c r="AE27" s="51">
        <f>SUM(J27:AB27)</f>
        <v>3</v>
      </c>
      <c r="AF27" s="39"/>
      <c r="AG27" s="13"/>
    </row>
    <row r="28" spans="1:33" s="4" customFormat="1" ht="12" x14ac:dyDescent="0.2">
      <c r="A28" s="36" t="s">
        <v>42</v>
      </c>
      <c r="B28" s="32"/>
      <c r="C28" s="31"/>
      <c r="D28" s="31"/>
      <c r="E28" s="31"/>
      <c r="F28" s="31"/>
      <c r="G28" s="31"/>
      <c r="H28" s="31"/>
      <c r="I28" s="31"/>
      <c r="J28" s="31">
        <v>-1</v>
      </c>
      <c r="K28" s="31"/>
      <c r="L28" s="31"/>
      <c r="M28" s="31">
        <v>0</v>
      </c>
      <c r="N28" s="31"/>
      <c r="O28" s="31"/>
      <c r="P28" s="31">
        <v>0</v>
      </c>
      <c r="Q28" s="31"/>
      <c r="R28" s="31"/>
      <c r="S28" s="31">
        <v>0</v>
      </c>
      <c r="T28" s="31"/>
      <c r="U28" s="31"/>
      <c r="V28" s="31">
        <v>0</v>
      </c>
      <c r="W28" s="28"/>
      <c r="X28" s="31"/>
      <c r="Y28" s="31">
        <v>0</v>
      </c>
      <c r="Z28" s="31"/>
      <c r="AA28" s="31"/>
      <c r="AB28" s="31">
        <v>0</v>
      </c>
      <c r="AC28" s="31"/>
      <c r="AD28" s="31"/>
      <c r="AE28" s="55">
        <f>SUM(J28:AB28)</f>
        <v>-1</v>
      </c>
      <c r="AF28" s="21"/>
      <c r="AG28" s="13"/>
    </row>
    <row r="29" spans="1:33" s="4" customFormat="1" ht="12" x14ac:dyDescent="0.2">
      <c r="A29" s="24" t="s">
        <v>43</v>
      </c>
      <c r="C29" s="20"/>
      <c r="D29" s="20"/>
      <c r="E29" s="20"/>
      <c r="F29" s="20"/>
      <c r="G29" s="20"/>
      <c r="H29" s="20"/>
      <c r="I29" s="20"/>
      <c r="J29" s="20">
        <v>1</v>
      </c>
      <c r="K29" s="20"/>
      <c r="L29" s="20"/>
      <c r="M29" s="20">
        <v>15</v>
      </c>
      <c r="N29" s="20"/>
      <c r="O29" s="20"/>
      <c r="P29" s="20">
        <v>0</v>
      </c>
      <c r="Q29" s="20"/>
      <c r="R29" s="20"/>
      <c r="S29" s="20">
        <v>0</v>
      </c>
      <c r="T29" s="20"/>
      <c r="U29" s="20"/>
      <c r="V29" s="20">
        <v>0</v>
      </c>
      <c r="W29" s="20"/>
      <c r="X29" s="20"/>
      <c r="Y29" s="20">
        <v>0</v>
      </c>
      <c r="Z29" s="20"/>
      <c r="AA29" s="20"/>
      <c r="AB29" s="20">
        <v>0</v>
      </c>
      <c r="AC29" s="39"/>
      <c r="AD29" s="20"/>
      <c r="AE29" s="51">
        <f>SUM(J29:AB29)</f>
        <v>16</v>
      </c>
      <c r="AF29" s="39"/>
      <c r="AG29" s="13"/>
    </row>
    <row r="30" spans="1:33" s="4" customFormat="1" ht="12" x14ac:dyDescent="0.2">
      <c r="A30" s="36" t="s">
        <v>44</v>
      </c>
      <c r="B30" s="32"/>
      <c r="C30" s="31"/>
      <c r="D30" s="31"/>
      <c r="E30" s="31"/>
      <c r="F30" s="31"/>
      <c r="G30" s="31"/>
      <c r="H30" s="31"/>
      <c r="I30" s="31"/>
      <c r="J30" s="31">
        <v>-6</v>
      </c>
      <c r="K30" s="31"/>
      <c r="L30" s="31"/>
      <c r="M30" s="31">
        <v>0</v>
      </c>
      <c r="N30" s="31"/>
      <c r="O30" s="31"/>
      <c r="P30" s="31">
        <v>0</v>
      </c>
      <c r="Q30" s="31"/>
      <c r="R30" s="31"/>
      <c r="S30" s="31">
        <v>0</v>
      </c>
      <c r="T30" s="31"/>
      <c r="U30" s="31"/>
      <c r="V30" s="31">
        <v>0</v>
      </c>
      <c r="W30" s="28"/>
      <c r="X30" s="31"/>
      <c r="Y30" s="31">
        <v>0</v>
      </c>
      <c r="Z30" s="31"/>
      <c r="AA30" s="31"/>
      <c r="AB30" s="31">
        <v>0</v>
      </c>
      <c r="AC30" s="31"/>
      <c r="AD30" s="31"/>
      <c r="AE30" s="55">
        <f>SUM(J30:AB30)</f>
        <v>-6</v>
      </c>
      <c r="AF30" s="21"/>
      <c r="AG30" s="13"/>
    </row>
    <row r="31" spans="1:33" s="4" customFormat="1" ht="15" customHeight="1" thickBot="1" x14ac:dyDescent="0.25">
      <c r="A31" s="58" t="s">
        <v>46</v>
      </c>
      <c r="C31" s="20"/>
      <c r="D31" s="20"/>
      <c r="E31" s="20"/>
      <c r="F31" s="20"/>
      <c r="G31" s="20"/>
      <c r="H31" s="20"/>
      <c r="I31" s="20" t="s">
        <v>23</v>
      </c>
      <c r="J31" s="59">
        <f>SUM(J23:J30)</f>
        <v>445</v>
      </c>
      <c r="K31" s="60"/>
      <c r="L31" s="61" t="s">
        <v>23</v>
      </c>
      <c r="M31" s="59">
        <f>SUM(M23:M30)</f>
        <v>-8</v>
      </c>
      <c r="N31" s="25">
        <v>-1</v>
      </c>
      <c r="O31" s="61" t="s">
        <v>23</v>
      </c>
      <c r="P31" s="59">
        <f>SUM(P23:P30)</f>
        <v>63</v>
      </c>
      <c r="Q31" s="25">
        <v>-1</v>
      </c>
      <c r="R31" s="61" t="s">
        <v>23</v>
      </c>
      <c r="S31" s="59">
        <f>SUM(S23:S30)</f>
        <v>25</v>
      </c>
      <c r="T31" s="25">
        <v>-1</v>
      </c>
      <c r="U31" s="61" t="s">
        <v>23</v>
      </c>
      <c r="V31" s="59">
        <f>SUM(V23:V30)</f>
        <v>65</v>
      </c>
      <c r="W31" s="25">
        <v>-1</v>
      </c>
      <c r="X31" s="61" t="s">
        <v>23</v>
      </c>
      <c r="Y31" s="59">
        <f>SUM(Y23:Y30)</f>
        <v>-80</v>
      </c>
      <c r="Z31" s="25">
        <v>-1</v>
      </c>
      <c r="AA31" s="61" t="s">
        <v>23</v>
      </c>
      <c r="AB31" s="59">
        <f>SUM(AB23:AB30)</f>
        <v>0</v>
      </c>
      <c r="AC31" s="60"/>
      <c r="AD31" s="61" t="s">
        <v>23</v>
      </c>
      <c r="AE31" s="59">
        <f>SUM(AE23:AE30)</f>
        <v>510</v>
      </c>
      <c r="AF31" s="41"/>
      <c r="AG31" s="13"/>
    </row>
    <row r="32" spans="1:33" s="4" customFormat="1" ht="12.75" thickTop="1" x14ac:dyDescent="0.2">
      <c r="A32" s="4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6" s="6" customFormat="1" ht="12" x14ac:dyDescent="0.2">
      <c r="C33" s="62"/>
      <c r="D33" s="62"/>
      <c r="E33" s="62"/>
      <c r="F33" s="62"/>
      <c r="G33" s="63" t="s">
        <v>3</v>
      </c>
      <c r="H33" s="62"/>
      <c r="I33" s="64"/>
      <c r="J33" s="63" t="s">
        <v>4</v>
      </c>
      <c r="K33" s="63"/>
      <c r="L33" s="65"/>
      <c r="M33" s="65"/>
      <c r="N33" s="65"/>
      <c r="O33" s="65"/>
      <c r="P33" s="65"/>
      <c r="Q33" s="65"/>
      <c r="R33" s="65"/>
      <c r="S33" s="65"/>
      <c r="T33" s="63"/>
      <c r="U33" s="64"/>
      <c r="V33" s="63"/>
      <c r="W33" s="64"/>
      <c r="X33" s="64"/>
      <c r="Y33" s="63"/>
      <c r="Z33" s="63"/>
      <c r="AA33" s="64"/>
      <c r="AB33" s="63"/>
      <c r="AC33" s="63"/>
      <c r="AD33" s="64"/>
      <c r="AE33" s="63"/>
      <c r="AF33" s="8"/>
    </row>
    <row r="34" spans="1:36" s="6" customFormat="1" ht="12" x14ac:dyDescent="0.2">
      <c r="C34" s="63"/>
      <c r="D34" s="63" t="s">
        <v>5</v>
      </c>
      <c r="E34" s="63"/>
      <c r="F34" s="63"/>
      <c r="G34" s="63" t="s">
        <v>6</v>
      </c>
      <c r="H34" s="63"/>
      <c r="I34" s="63"/>
      <c r="J34" s="63" t="s">
        <v>7</v>
      </c>
      <c r="K34" s="63"/>
      <c r="L34" s="63"/>
      <c r="M34" s="63" t="s">
        <v>8</v>
      </c>
      <c r="N34" s="64"/>
      <c r="O34" s="64"/>
      <c r="P34" s="63" t="s">
        <v>5</v>
      </c>
      <c r="Q34" s="63"/>
      <c r="R34" s="63"/>
      <c r="S34" s="63" t="s">
        <v>5</v>
      </c>
      <c r="T34" s="63"/>
      <c r="U34" s="66"/>
      <c r="V34" s="63" t="s">
        <v>5</v>
      </c>
      <c r="W34" s="64"/>
      <c r="X34" s="66"/>
      <c r="Y34" s="63" t="s">
        <v>9</v>
      </c>
      <c r="Z34" s="63"/>
      <c r="AA34" s="66"/>
      <c r="AB34" s="63" t="s">
        <v>10</v>
      </c>
      <c r="AC34" s="63"/>
      <c r="AD34" s="66"/>
      <c r="AE34" s="63"/>
      <c r="AF34" s="8"/>
      <c r="AG34" s="13"/>
      <c r="AH34" s="13"/>
    </row>
    <row r="35" spans="1:36" s="6" customFormat="1" ht="12" x14ac:dyDescent="0.2">
      <c r="A35" s="11" t="s">
        <v>51</v>
      </c>
      <c r="B35" s="11"/>
      <c r="C35" s="63"/>
      <c r="D35" s="67" t="s">
        <v>12</v>
      </c>
      <c r="E35" s="63"/>
      <c r="F35" s="63"/>
      <c r="G35" s="67" t="s">
        <v>13</v>
      </c>
      <c r="H35" s="63"/>
      <c r="I35" s="63"/>
      <c r="J35" s="67" t="s">
        <v>14</v>
      </c>
      <c r="K35" s="63"/>
      <c r="L35" s="63"/>
      <c r="M35" s="67" t="s">
        <v>15</v>
      </c>
      <c r="N35" s="64"/>
      <c r="O35" s="64"/>
      <c r="P35" s="67" t="s">
        <v>16</v>
      </c>
      <c r="Q35" s="63"/>
      <c r="R35" s="63"/>
      <c r="S35" s="67" t="s">
        <v>17</v>
      </c>
      <c r="T35" s="63"/>
      <c r="U35" s="64"/>
      <c r="V35" s="67" t="s">
        <v>18</v>
      </c>
      <c r="W35" s="64"/>
      <c r="X35" s="64"/>
      <c r="Y35" s="67" t="s">
        <v>19</v>
      </c>
      <c r="Z35" s="63"/>
      <c r="AA35" s="64"/>
      <c r="AB35" s="67" t="s">
        <v>20</v>
      </c>
      <c r="AC35" s="63"/>
      <c r="AD35" s="64"/>
      <c r="AE35" s="67" t="s">
        <v>21</v>
      </c>
      <c r="AF35" s="8"/>
      <c r="AG35" s="13"/>
      <c r="AH35" s="13"/>
    </row>
    <row r="36" spans="1:36" s="6" customFormat="1" ht="12" x14ac:dyDescent="0.2">
      <c r="B36" s="7"/>
      <c r="C36" s="63"/>
      <c r="D36" s="63"/>
      <c r="E36" s="63"/>
      <c r="F36" s="63"/>
      <c r="G36" s="63"/>
      <c r="H36" s="63"/>
      <c r="I36" s="63"/>
      <c r="J36" s="63"/>
      <c r="K36" s="63"/>
      <c r="L36" s="63"/>
      <c r="M36" s="63"/>
      <c r="N36" s="63"/>
      <c r="O36" s="63"/>
      <c r="P36" s="63"/>
      <c r="Q36" s="63"/>
      <c r="R36" s="64"/>
      <c r="S36" s="63"/>
      <c r="T36" s="63"/>
      <c r="U36" s="64"/>
      <c r="V36" s="63"/>
      <c r="W36" s="64"/>
      <c r="X36" s="64"/>
      <c r="Y36" s="63"/>
      <c r="Z36" s="63"/>
      <c r="AA36" s="64"/>
      <c r="AB36" s="63"/>
      <c r="AC36" s="63"/>
      <c r="AD36" s="64"/>
      <c r="AE36" s="63"/>
      <c r="AF36" s="8"/>
      <c r="AG36" s="13"/>
      <c r="AH36" s="13"/>
    </row>
    <row r="37" spans="1:36" s="19" customFormat="1" ht="12" x14ac:dyDescent="0.2">
      <c r="A37" s="14" t="s">
        <v>22</v>
      </c>
      <c r="B37" s="15"/>
      <c r="C37" s="68" t="s">
        <v>23</v>
      </c>
      <c r="D37" s="50">
        <v>7672</v>
      </c>
      <c r="E37" s="50"/>
      <c r="F37" s="68" t="s">
        <v>23</v>
      </c>
      <c r="G37" s="50">
        <v>0</v>
      </c>
      <c r="H37" s="50"/>
      <c r="I37" s="68" t="s">
        <v>23</v>
      </c>
      <c r="J37" s="50">
        <v>7672</v>
      </c>
      <c r="K37" s="50"/>
      <c r="L37" s="68" t="s">
        <v>23</v>
      </c>
      <c r="M37" s="50">
        <v>142</v>
      </c>
      <c r="N37" s="50"/>
      <c r="O37" s="68" t="s">
        <v>23</v>
      </c>
      <c r="P37" s="50">
        <v>310</v>
      </c>
      <c r="Q37" s="50"/>
      <c r="R37" s="68" t="s">
        <v>23</v>
      </c>
      <c r="S37" s="50">
        <v>251</v>
      </c>
      <c r="T37" s="50"/>
      <c r="U37" s="68" t="s">
        <v>23</v>
      </c>
      <c r="V37" s="50">
        <v>3</v>
      </c>
      <c r="W37" s="23"/>
      <c r="X37" s="23" t="s">
        <v>23</v>
      </c>
      <c r="Y37" s="50">
        <v>0</v>
      </c>
      <c r="Z37" s="69"/>
      <c r="AA37" s="23" t="s">
        <v>23</v>
      </c>
      <c r="AB37" s="50">
        <v>0</v>
      </c>
      <c r="AC37" s="70"/>
      <c r="AD37" s="23" t="s">
        <v>23</v>
      </c>
      <c r="AE37" s="50">
        <v>8378</v>
      </c>
      <c r="AG37" s="13">
        <v>8440</v>
      </c>
      <c r="AH37" s="13">
        <f t="shared" ref="AH37:AH44" si="2">AE37-AG37</f>
        <v>-62</v>
      </c>
    </row>
    <row r="38" spans="1:36" s="19" customFormat="1" ht="12" x14ac:dyDescent="0.2">
      <c r="A38" s="4" t="s">
        <v>24</v>
      </c>
      <c r="B38" s="13"/>
      <c r="C38" s="61"/>
      <c r="D38" s="51">
        <v>0</v>
      </c>
      <c r="E38" s="51"/>
      <c r="F38" s="61"/>
      <c r="G38" s="51">
        <v>0</v>
      </c>
      <c r="H38" s="51"/>
      <c r="I38" s="61"/>
      <c r="J38" s="51">
        <v>0</v>
      </c>
      <c r="K38" s="51"/>
      <c r="L38" s="61"/>
      <c r="M38" s="51">
        <v>33</v>
      </c>
      <c r="N38" s="51"/>
      <c r="O38" s="61"/>
      <c r="P38" s="51">
        <v>0</v>
      </c>
      <c r="Q38" s="51"/>
      <c r="R38" s="61"/>
      <c r="S38" s="51">
        <v>0</v>
      </c>
      <c r="T38" s="71"/>
      <c r="U38" s="61"/>
      <c r="V38" s="51">
        <v>0</v>
      </c>
      <c r="W38" s="24"/>
      <c r="X38" s="24"/>
      <c r="Y38" s="51">
        <v>0</v>
      </c>
      <c r="Z38" s="71"/>
      <c r="AA38" s="24"/>
      <c r="AB38" s="51">
        <v>-33</v>
      </c>
      <c r="AC38" s="72"/>
      <c r="AD38" s="24"/>
      <c r="AE38" s="51">
        <v>0</v>
      </c>
      <c r="AF38" s="13"/>
      <c r="AG38" s="13"/>
    </row>
    <row r="39" spans="1:36" s="4" customFormat="1" ht="12" x14ac:dyDescent="0.2">
      <c r="A39" s="14" t="s">
        <v>25</v>
      </c>
      <c r="B39" s="16"/>
      <c r="C39" s="68"/>
      <c r="D39" s="68">
        <v>-5835</v>
      </c>
      <c r="E39" s="68"/>
      <c r="F39" s="68"/>
      <c r="G39" s="68">
        <v>-2</v>
      </c>
      <c r="H39" s="68"/>
      <c r="I39" s="68"/>
      <c r="J39" s="68">
        <v>-5837</v>
      </c>
      <c r="K39" s="68"/>
      <c r="L39" s="68"/>
      <c r="M39" s="68">
        <v>-65</v>
      </c>
      <c r="N39" s="68"/>
      <c r="O39" s="68"/>
      <c r="P39" s="68">
        <v>0</v>
      </c>
      <c r="Q39" s="68"/>
      <c r="R39" s="68"/>
      <c r="S39" s="68">
        <v>0</v>
      </c>
      <c r="T39" s="68"/>
      <c r="U39" s="23"/>
      <c r="V39" s="68">
        <v>0</v>
      </c>
      <c r="W39" s="23"/>
      <c r="X39" s="23"/>
      <c r="Y39" s="68">
        <v>0</v>
      </c>
      <c r="Z39" s="23"/>
      <c r="AA39" s="23"/>
      <c r="AB39" s="68">
        <v>1</v>
      </c>
      <c r="AC39" s="68"/>
      <c r="AD39" s="23"/>
      <c r="AE39" s="50">
        <v>-5901</v>
      </c>
      <c r="AG39" s="20">
        <v>-5553</v>
      </c>
      <c r="AH39" s="13">
        <f t="shared" si="2"/>
        <v>-348</v>
      </c>
    </row>
    <row r="40" spans="1:36" s="4" customFormat="1" ht="12" x14ac:dyDescent="0.2">
      <c r="A40" s="4" t="s">
        <v>26</v>
      </c>
      <c r="B40" s="20"/>
      <c r="C40" s="61"/>
      <c r="D40" s="51">
        <v>0</v>
      </c>
      <c r="E40" s="51"/>
      <c r="F40" s="61"/>
      <c r="G40" s="51">
        <v>0</v>
      </c>
      <c r="H40" s="51"/>
      <c r="I40" s="61"/>
      <c r="J40" s="51">
        <v>0</v>
      </c>
      <c r="K40" s="51"/>
      <c r="L40" s="61"/>
      <c r="M40" s="51">
        <v>0</v>
      </c>
      <c r="N40" s="51"/>
      <c r="O40" s="61"/>
      <c r="P40" s="61">
        <v>-248</v>
      </c>
      <c r="Q40" s="51"/>
      <c r="R40" s="61"/>
      <c r="S40" s="51">
        <v>-131</v>
      </c>
      <c r="T40" s="51"/>
      <c r="U40" s="61"/>
      <c r="V40" s="51">
        <v>-260</v>
      </c>
      <c r="W40" s="61"/>
      <c r="X40" s="61"/>
      <c r="Y40" s="51">
        <v>0</v>
      </c>
      <c r="Z40" s="51"/>
      <c r="AA40" s="61"/>
      <c r="AB40" s="51">
        <v>0</v>
      </c>
      <c r="AC40" s="51"/>
      <c r="AD40" s="61"/>
      <c r="AE40" s="51">
        <v>-639</v>
      </c>
      <c r="AG40" s="21">
        <v>-667</v>
      </c>
      <c r="AH40" s="13">
        <f t="shared" si="2"/>
        <v>28</v>
      </c>
    </row>
    <row r="41" spans="1:36" s="4" customFormat="1" ht="12" x14ac:dyDescent="0.2">
      <c r="A41" s="23" t="s">
        <v>27</v>
      </c>
      <c r="B41" s="16"/>
      <c r="C41" s="68"/>
      <c r="D41" s="50">
        <v>-1005</v>
      </c>
      <c r="E41" s="50"/>
      <c r="F41" s="68"/>
      <c r="G41" s="50">
        <v>0</v>
      </c>
      <c r="H41" s="50"/>
      <c r="I41" s="68"/>
      <c r="J41" s="50">
        <v>-1005</v>
      </c>
      <c r="K41" s="50"/>
      <c r="L41" s="68"/>
      <c r="M41" s="50">
        <v>-52</v>
      </c>
      <c r="N41" s="50"/>
      <c r="O41" s="68"/>
      <c r="P41" s="68">
        <v>-34</v>
      </c>
      <c r="Q41" s="50"/>
      <c r="R41" s="68"/>
      <c r="S41" s="50">
        <v>-34</v>
      </c>
      <c r="T41" s="50"/>
      <c r="U41" s="68"/>
      <c r="V41" s="50">
        <v>-1</v>
      </c>
      <c r="W41" s="68"/>
      <c r="X41" s="68"/>
      <c r="Y41" s="50">
        <v>0</v>
      </c>
      <c r="Z41" s="50"/>
      <c r="AA41" s="68"/>
      <c r="AB41" s="50">
        <v>0</v>
      </c>
      <c r="AC41" s="50"/>
      <c r="AD41" s="68"/>
      <c r="AE41" s="50">
        <v>-1126</v>
      </c>
      <c r="AG41" s="21">
        <v>-1138</v>
      </c>
      <c r="AH41" s="13">
        <f t="shared" si="2"/>
        <v>12</v>
      </c>
    </row>
    <row r="42" spans="1:36" s="4" customFormat="1" ht="12" x14ac:dyDescent="0.2">
      <c r="A42" s="24" t="s">
        <v>28</v>
      </c>
      <c r="C42" s="51"/>
      <c r="D42" s="51">
        <v>-883</v>
      </c>
      <c r="E42" s="51"/>
      <c r="F42" s="51"/>
      <c r="G42" s="51">
        <v>0</v>
      </c>
      <c r="H42" s="51"/>
      <c r="I42" s="51"/>
      <c r="J42" s="51">
        <v>-883</v>
      </c>
      <c r="K42" s="51"/>
      <c r="L42" s="51"/>
      <c r="M42" s="51">
        <v>-61</v>
      </c>
      <c r="N42" s="51"/>
      <c r="O42" s="51"/>
      <c r="P42" s="51">
        <v>-54</v>
      </c>
      <c r="Q42" s="51"/>
      <c r="R42" s="51"/>
      <c r="S42" s="51">
        <v>-60</v>
      </c>
      <c r="T42" s="51"/>
      <c r="U42" s="51"/>
      <c r="V42" s="51">
        <v>-7</v>
      </c>
      <c r="W42" s="61"/>
      <c r="X42" s="51"/>
      <c r="Y42" s="51">
        <v>-7</v>
      </c>
      <c r="Z42" s="51"/>
      <c r="AA42" s="51"/>
      <c r="AB42" s="51">
        <v>32</v>
      </c>
      <c r="AC42" s="51"/>
      <c r="AD42" s="51"/>
      <c r="AE42" s="51">
        <v>-1040</v>
      </c>
      <c r="AG42" s="21">
        <v>-1021</v>
      </c>
      <c r="AH42" s="13">
        <f t="shared" si="2"/>
        <v>-19</v>
      </c>
    </row>
    <row r="43" spans="1:36" s="4" customFormat="1" ht="12" x14ac:dyDescent="0.2">
      <c r="A43" s="23" t="s">
        <v>29</v>
      </c>
      <c r="B43" s="14"/>
      <c r="C43" s="50"/>
      <c r="D43" s="50">
        <v>-10</v>
      </c>
      <c r="E43" s="50"/>
      <c r="F43" s="50"/>
      <c r="G43" s="50">
        <v>0</v>
      </c>
      <c r="H43" s="50"/>
      <c r="I43" s="50"/>
      <c r="J43" s="50">
        <v>-10</v>
      </c>
      <c r="K43" s="50"/>
      <c r="L43" s="50"/>
      <c r="M43" s="50">
        <v>0</v>
      </c>
      <c r="N43" s="50"/>
      <c r="O43" s="50"/>
      <c r="P43" s="50">
        <v>-1</v>
      </c>
      <c r="Q43" s="50"/>
      <c r="R43" s="50"/>
      <c r="S43" s="50">
        <v>0</v>
      </c>
      <c r="T43" s="50"/>
      <c r="U43" s="50"/>
      <c r="V43" s="50">
        <v>0</v>
      </c>
      <c r="W43" s="68"/>
      <c r="X43" s="50"/>
      <c r="Y43" s="50">
        <v>0</v>
      </c>
      <c r="Z43" s="50"/>
      <c r="AA43" s="50"/>
      <c r="AB43" s="50">
        <v>0</v>
      </c>
      <c r="AC43" s="50"/>
      <c r="AD43" s="50"/>
      <c r="AE43" s="50">
        <v>-11</v>
      </c>
      <c r="AG43" s="21">
        <v>-5</v>
      </c>
      <c r="AH43" s="13">
        <f t="shared" si="2"/>
        <v>-6</v>
      </c>
    </row>
    <row r="44" spans="1:36" s="4" customFormat="1" ht="12" x14ac:dyDescent="0.2">
      <c r="A44" s="24" t="s">
        <v>30</v>
      </c>
      <c r="B44" s="20"/>
      <c r="C44" s="51"/>
      <c r="D44" s="51">
        <v>0</v>
      </c>
      <c r="E44" s="51"/>
      <c r="F44" s="51"/>
      <c r="G44" s="51">
        <v>0</v>
      </c>
      <c r="H44" s="51"/>
      <c r="I44" s="51"/>
      <c r="J44" s="51">
        <v>0</v>
      </c>
      <c r="K44" s="51"/>
      <c r="L44" s="51"/>
      <c r="M44" s="51">
        <v>0</v>
      </c>
      <c r="N44" s="51"/>
      <c r="O44" s="51"/>
      <c r="P44" s="51">
        <v>0</v>
      </c>
      <c r="Q44" s="51"/>
      <c r="R44" s="51"/>
      <c r="S44" s="51">
        <v>0</v>
      </c>
      <c r="T44" s="51"/>
      <c r="U44" s="51"/>
      <c r="V44" s="51">
        <v>0</v>
      </c>
      <c r="W44" s="61"/>
      <c r="X44" s="51"/>
      <c r="Y44" s="51">
        <v>-72</v>
      </c>
      <c r="Z44" s="51"/>
      <c r="AA44" s="51"/>
      <c r="AB44" s="51">
        <v>0</v>
      </c>
      <c r="AC44" s="51"/>
      <c r="AD44" s="51"/>
      <c r="AE44" s="51">
        <v>-72</v>
      </c>
      <c r="AG44" s="21">
        <v>-73</v>
      </c>
      <c r="AH44" s="13">
        <f t="shared" si="2"/>
        <v>1</v>
      </c>
    </row>
    <row r="45" spans="1:36" s="4" customFormat="1" ht="12.75" thickBot="1" x14ac:dyDescent="0.25">
      <c r="A45" s="73" t="s">
        <v>31</v>
      </c>
      <c r="B45" s="74"/>
      <c r="C45" s="68" t="s">
        <v>23</v>
      </c>
      <c r="D45" s="75">
        <v>-61</v>
      </c>
      <c r="E45" s="68"/>
      <c r="F45" s="68" t="s">
        <v>23</v>
      </c>
      <c r="G45" s="75">
        <v>-2</v>
      </c>
      <c r="H45" s="68"/>
      <c r="I45" s="68"/>
      <c r="J45" s="76">
        <v>-63</v>
      </c>
      <c r="K45" s="68"/>
      <c r="L45" s="68"/>
      <c r="M45" s="50"/>
      <c r="N45" s="68"/>
      <c r="O45" s="68"/>
      <c r="P45" s="50"/>
      <c r="Q45" s="68"/>
      <c r="R45" s="68"/>
      <c r="S45" s="50"/>
      <c r="T45" s="68"/>
      <c r="U45" s="68"/>
      <c r="V45" s="50"/>
      <c r="W45" s="68"/>
      <c r="X45" s="68"/>
      <c r="Y45" s="50"/>
      <c r="Z45" s="50"/>
      <c r="AA45" s="68"/>
      <c r="AB45" s="50"/>
      <c r="AC45" s="50"/>
      <c r="AD45" s="68"/>
      <c r="AE45" s="50"/>
      <c r="AG45" s="21"/>
      <c r="AH45" s="13"/>
    </row>
    <row r="46" spans="1:36" s="4" customFormat="1" ht="12.75" thickTop="1" x14ac:dyDescent="0.2">
      <c r="A46" s="4" t="s">
        <v>32</v>
      </c>
      <c r="B46" s="20"/>
      <c r="C46" s="61"/>
      <c r="D46" s="51"/>
      <c r="E46" s="61"/>
      <c r="F46" s="61"/>
      <c r="G46" s="51"/>
      <c r="H46" s="61"/>
      <c r="I46" s="61"/>
      <c r="J46" s="51">
        <v>313</v>
      </c>
      <c r="K46" s="61"/>
      <c r="L46" s="61"/>
      <c r="M46" s="51">
        <v>3</v>
      </c>
      <c r="N46" s="61"/>
      <c r="O46" s="61"/>
      <c r="P46" s="51">
        <v>118</v>
      </c>
      <c r="Q46" s="61"/>
      <c r="R46" s="61"/>
      <c r="S46" s="51">
        <v>18</v>
      </c>
      <c r="T46" s="61"/>
      <c r="U46" s="61"/>
      <c r="V46" s="51">
        <v>299</v>
      </c>
      <c r="W46" s="61"/>
      <c r="X46" s="61"/>
      <c r="Y46" s="51">
        <v>11</v>
      </c>
      <c r="Z46" s="51"/>
      <c r="AA46" s="61"/>
      <c r="AB46" s="51">
        <v>0</v>
      </c>
      <c r="AC46" s="51"/>
      <c r="AD46" s="61"/>
      <c r="AE46" s="51">
        <v>762</v>
      </c>
      <c r="AG46" s="21">
        <v>748</v>
      </c>
      <c r="AH46" s="13">
        <f t="shared" ref="AH46:AH51" si="3">AE46-AG46</f>
        <v>14</v>
      </c>
    </row>
    <row r="47" spans="1:36" s="4" customFormat="1" ht="12" x14ac:dyDescent="0.2">
      <c r="A47" s="14" t="s">
        <v>33</v>
      </c>
      <c r="B47" s="16"/>
      <c r="C47" s="68"/>
      <c r="D47" s="50"/>
      <c r="E47" s="68"/>
      <c r="F47" s="68"/>
      <c r="G47" s="50"/>
      <c r="H47" s="68"/>
      <c r="I47" s="68"/>
      <c r="J47" s="50">
        <v>26</v>
      </c>
      <c r="K47" s="68"/>
      <c r="L47" s="68"/>
      <c r="M47" s="50">
        <v>0</v>
      </c>
      <c r="N47" s="68"/>
      <c r="O47" s="68"/>
      <c r="P47" s="50">
        <v>-3</v>
      </c>
      <c r="Q47" s="68"/>
      <c r="R47" s="68"/>
      <c r="S47" s="50">
        <v>0</v>
      </c>
      <c r="T47" s="68"/>
      <c r="U47" s="68"/>
      <c r="V47" s="50">
        <v>3</v>
      </c>
      <c r="W47" s="68"/>
      <c r="X47" s="68"/>
      <c r="Y47" s="50">
        <v>-2</v>
      </c>
      <c r="Z47" s="50"/>
      <c r="AA47" s="68"/>
      <c r="AB47" s="50">
        <v>0</v>
      </c>
      <c r="AC47" s="50"/>
      <c r="AD47" s="68"/>
      <c r="AE47" s="50">
        <v>24</v>
      </c>
      <c r="AG47" s="21">
        <v>33</v>
      </c>
      <c r="AH47" s="13">
        <f t="shared" si="3"/>
        <v>-9</v>
      </c>
    </row>
    <row r="48" spans="1:36" s="4" customFormat="1" ht="12" x14ac:dyDescent="0.2">
      <c r="A48" s="4" t="s">
        <v>34</v>
      </c>
      <c r="B48" s="20"/>
      <c r="C48" s="61"/>
      <c r="D48" s="51"/>
      <c r="E48" s="61"/>
      <c r="F48" s="61"/>
      <c r="G48" s="51"/>
      <c r="H48" s="61"/>
      <c r="I48" s="61"/>
      <c r="J48" s="51">
        <v>0</v>
      </c>
      <c r="K48" s="61"/>
      <c r="L48" s="61"/>
      <c r="M48" s="51">
        <v>0</v>
      </c>
      <c r="N48" s="61"/>
      <c r="O48" s="61"/>
      <c r="P48" s="51">
        <v>0</v>
      </c>
      <c r="Q48" s="61"/>
      <c r="R48" s="61"/>
      <c r="S48" s="51">
        <v>0</v>
      </c>
      <c r="T48" s="61"/>
      <c r="U48" s="61"/>
      <c r="V48" s="51">
        <v>1</v>
      </c>
      <c r="W48" s="61"/>
      <c r="X48" s="61"/>
      <c r="Y48" s="51">
        <v>0</v>
      </c>
      <c r="Z48" s="51"/>
      <c r="AA48" s="61"/>
      <c r="AB48" s="51">
        <v>0</v>
      </c>
      <c r="AC48" s="51"/>
      <c r="AD48" s="61"/>
      <c r="AE48" s="51">
        <v>1</v>
      </c>
      <c r="AG48" s="21">
        <v>1</v>
      </c>
      <c r="AH48" s="13">
        <f t="shared" si="3"/>
        <v>0</v>
      </c>
      <c r="AJ48" s="20"/>
    </row>
    <row r="49" spans="1:49" s="4" customFormat="1" ht="12" x14ac:dyDescent="0.2">
      <c r="A49" s="14" t="s">
        <v>35</v>
      </c>
      <c r="B49" s="16"/>
      <c r="C49" s="68"/>
      <c r="D49" s="50"/>
      <c r="E49" s="68"/>
      <c r="F49" s="68"/>
      <c r="G49" s="50"/>
      <c r="H49" s="68"/>
      <c r="I49" s="68"/>
      <c r="J49" s="50">
        <v>-78</v>
      </c>
      <c r="K49" s="68"/>
      <c r="L49" s="68"/>
      <c r="M49" s="50">
        <v>0</v>
      </c>
      <c r="N49" s="68"/>
      <c r="O49" s="68"/>
      <c r="P49" s="50">
        <v>-27</v>
      </c>
      <c r="Q49" s="68"/>
      <c r="R49" s="68"/>
      <c r="S49" s="50">
        <v>-15</v>
      </c>
      <c r="T49" s="68"/>
      <c r="U49" s="68"/>
      <c r="V49" s="50">
        <v>-12</v>
      </c>
      <c r="W49" s="68"/>
      <c r="X49" s="68"/>
      <c r="Y49" s="50">
        <v>27</v>
      </c>
      <c r="Z49" s="50"/>
      <c r="AA49" s="68"/>
      <c r="AB49" s="50">
        <v>0</v>
      </c>
      <c r="AC49" s="50"/>
      <c r="AD49" s="68"/>
      <c r="AE49" s="50">
        <v>-105</v>
      </c>
      <c r="AG49" s="21">
        <v>-245</v>
      </c>
      <c r="AH49" s="13">
        <f t="shared" si="3"/>
        <v>140</v>
      </c>
    </row>
    <row r="50" spans="1:49" s="4" customFormat="1" ht="12" x14ac:dyDescent="0.2">
      <c r="A50" s="4" t="s">
        <v>36</v>
      </c>
      <c r="B50" s="20"/>
      <c r="C50" s="61"/>
      <c r="D50" s="51"/>
      <c r="E50" s="61"/>
      <c r="F50" s="61"/>
      <c r="G50" s="51"/>
      <c r="H50" s="61"/>
      <c r="I50" s="61"/>
      <c r="J50" s="51">
        <v>0</v>
      </c>
      <c r="K50" s="61"/>
      <c r="L50" s="61"/>
      <c r="M50" s="51">
        <v>0</v>
      </c>
      <c r="N50" s="61"/>
      <c r="O50" s="61"/>
      <c r="P50" s="51">
        <v>0</v>
      </c>
      <c r="Q50" s="61"/>
      <c r="R50" s="61"/>
      <c r="S50" s="51">
        <v>0</v>
      </c>
      <c r="T50" s="61"/>
      <c r="U50" s="61"/>
      <c r="V50" s="51">
        <v>0</v>
      </c>
      <c r="W50" s="61"/>
      <c r="X50" s="61"/>
      <c r="Y50" s="51">
        <v>-29</v>
      </c>
      <c r="Z50" s="51"/>
      <c r="AA50" s="61"/>
      <c r="AB50" s="51">
        <v>0</v>
      </c>
      <c r="AC50" s="51"/>
      <c r="AD50" s="61"/>
      <c r="AE50" s="51">
        <v>-29</v>
      </c>
      <c r="AG50" s="21">
        <v>-29</v>
      </c>
      <c r="AH50" s="13">
        <f t="shared" si="3"/>
        <v>0</v>
      </c>
    </row>
    <row r="51" spans="1:49" s="35" customFormat="1" ht="12" x14ac:dyDescent="0.2">
      <c r="A51" s="73" t="s">
        <v>37</v>
      </c>
      <c r="B51" s="74"/>
      <c r="C51" s="77"/>
      <c r="D51" s="78"/>
      <c r="E51" s="77"/>
      <c r="F51" s="77"/>
      <c r="G51" s="78"/>
      <c r="H51" s="77"/>
      <c r="I51" s="68" t="s">
        <v>23</v>
      </c>
      <c r="J51" s="76">
        <v>198</v>
      </c>
      <c r="K51" s="68"/>
      <c r="L51" s="68" t="s">
        <v>23</v>
      </c>
      <c r="M51" s="76">
        <v>0</v>
      </c>
      <c r="N51" s="68"/>
      <c r="O51" s="68" t="s">
        <v>23</v>
      </c>
      <c r="P51" s="76">
        <v>61</v>
      </c>
      <c r="Q51" s="68"/>
      <c r="R51" s="68" t="s">
        <v>23</v>
      </c>
      <c r="S51" s="76">
        <v>29</v>
      </c>
      <c r="T51" s="68"/>
      <c r="U51" s="68" t="s">
        <v>23</v>
      </c>
      <c r="V51" s="76">
        <v>26</v>
      </c>
      <c r="W51" s="68"/>
      <c r="X51" s="68" t="s">
        <v>23</v>
      </c>
      <c r="Y51" s="76">
        <v>-72</v>
      </c>
      <c r="Z51" s="50"/>
      <c r="AA51" s="68" t="s">
        <v>23</v>
      </c>
      <c r="AB51" s="76">
        <v>0</v>
      </c>
      <c r="AC51" s="78"/>
      <c r="AD51" s="68" t="s">
        <v>23</v>
      </c>
      <c r="AE51" s="76">
        <v>242</v>
      </c>
      <c r="AG51" s="34">
        <v>491</v>
      </c>
      <c r="AH51" s="13">
        <f t="shared" si="3"/>
        <v>-249</v>
      </c>
    </row>
    <row r="52" spans="1:49" s="4" customFormat="1" ht="12" x14ac:dyDescent="0.2">
      <c r="A52" s="24" t="s">
        <v>38</v>
      </c>
      <c r="B52" s="20"/>
      <c r="C52" s="61"/>
      <c r="D52" s="61"/>
      <c r="E52" s="61"/>
      <c r="F52" s="61"/>
      <c r="G52" s="61"/>
      <c r="H52" s="61"/>
      <c r="I52" s="61"/>
      <c r="J52" s="61">
        <v>-18</v>
      </c>
      <c r="K52" s="61"/>
      <c r="L52" s="61"/>
      <c r="M52" s="61">
        <v>0</v>
      </c>
      <c r="N52" s="61"/>
      <c r="O52" s="61"/>
      <c r="P52" s="61">
        <v>2</v>
      </c>
      <c r="Q52" s="61"/>
      <c r="R52" s="61"/>
      <c r="S52" s="61">
        <v>0</v>
      </c>
      <c r="T52" s="61"/>
      <c r="U52" s="61"/>
      <c r="V52" s="61">
        <v>-2</v>
      </c>
      <c r="W52" s="61"/>
      <c r="X52" s="61"/>
      <c r="Y52" s="61">
        <v>1</v>
      </c>
      <c r="Z52" s="61"/>
      <c r="AA52" s="61"/>
      <c r="AB52" s="61">
        <v>0</v>
      </c>
      <c r="AC52" s="61"/>
      <c r="AD52" s="61"/>
      <c r="AE52" s="51">
        <v>-17</v>
      </c>
      <c r="AG52" s="20"/>
      <c r="AH52" s="13"/>
    </row>
    <row r="53" spans="1:49" s="4" customFormat="1" ht="12" x14ac:dyDescent="0.2">
      <c r="A53" s="23" t="s">
        <v>39</v>
      </c>
      <c r="B53" s="79"/>
      <c r="C53" s="68"/>
      <c r="D53" s="80"/>
      <c r="E53" s="80"/>
      <c r="F53" s="68"/>
      <c r="G53" s="80"/>
      <c r="H53" s="80"/>
      <c r="I53" s="68"/>
      <c r="J53" s="80">
        <v>0</v>
      </c>
      <c r="K53" s="80"/>
      <c r="L53" s="68"/>
      <c r="M53" s="80">
        <v>0</v>
      </c>
      <c r="N53" s="80"/>
      <c r="O53" s="68"/>
      <c r="P53" s="80">
        <v>0</v>
      </c>
      <c r="Q53" s="80"/>
      <c r="R53" s="68"/>
      <c r="S53" s="80">
        <v>0</v>
      </c>
      <c r="T53" s="80"/>
      <c r="U53" s="68"/>
      <c r="V53" s="80">
        <v>4</v>
      </c>
      <c r="W53" s="68"/>
      <c r="X53" s="68"/>
      <c r="Y53" s="80">
        <v>0</v>
      </c>
      <c r="Z53" s="80"/>
      <c r="AA53" s="68"/>
      <c r="AB53" s="80">
        <v>0</v>
      </c>
      <c r="AC53" s="80"/>
      <c r="AD53" s="68"/>
      <c r="AE53" s="50">
        <v>4</v>
      </c>
      <c r="AG53" s="39"/>
      <c r="AH53" s="13"/>
    </row>
    <row r="54" spans="1:49" s="4" customFormat="1" ht="12" x14ac:dyDescent="0.2">
      <c r="A54" s="24" t="s">
        <v>40</v>
      </c>
      <c r="B54" s="81"/>
      <c r="C54" s="61"/>
      <c r="D54" s="57"/>
      <c r="E54" s="57"/>
      <c r="F54" s="61"/>
      <c r="G54" s="57"/>
      <c r="H54" s="57"/>
      <c r="I54" s="61"/>
      <c r="J54" s="57"/>
      <c r="K54" s="57"/>
      <c r="L54" s="61"/>
      <c r="M54" s="57"/>
      <c r="N54" s="57"/>
      <c r="O54" s="61"/>
      <c r="P54" s="57"/>
      <c r="Q54" s="57"/>
      <c r="R54" s="61"/>
      <c r="S54" s="57"/>
      <c r="T54" s="57"/>
      <c r="U54" s="61"/>
      <c r="V54" s="57"/>
      <c r="W54" s="61"/>
      <c r="X54" s="61"/>
      <c r="Y54" s="57"/>
      <c r="Z54" s="57"/>
      <c r="AA54" s="61"/>
      <c r="AB54" s="57"/>
      <c r="AC54" s="57"/>
      <c r="AD54" s="61"/>
      <c r="AE54" s="57"/>
      <c r="AG54" s="39"/>
      <c r="AH54" s="13"/>
    </row>
    <row r="55" spans="1:49" s="4" customFormat="1" ht="12" x14ac:dyDescent="0.2">
      <c r="A55" s="40" t="s">
        <v>41</v>
      </c>
      <c r="C55" s="61"/>
      <c r="D55" s="57"/>
      <c r="E55" s="57"/>
      <c r="F55" s="61"/>
      <c r="G55" s="57"/>
      <c r="H55" s="57"/>
      <c r="I55" s="61"/>
      <c r="J55" s="57">
        <v>0</v>
      </c>
      <c r="K55" s="57"/>
      <c r="L55" s="61"/>
      <c r="M55" s="57">
        <v>0</v>
      </c>
      <c r="N55" s="57"/>
      <c r="O55" s="61"/>
      <c r="P55" s="57">
        <v>1</v>
      </c>
      <c r="Q55" s="57"/>
      <c r="R55" s="61"/>
      <c r="S55" s="57">
        <v>0</v>
      </c>
      <c r="T55" s="57"/>
      <c r="U55" s="61"/>
      <c r="V55" s="57">
        <v>0</v>
      </c>
      <c r="W55" s="61"/>
      <c r="X55" s="61"/>
      <c r="Y55" s="57">
        <v>0</v>
      </c>
      <c r="Z55" s="57"/>
      <c r="AA55" s="61"/>
      <c r="AB55" s="57">
        <v>0</v>
      </c>
      <c r="AC55" s="57"/>
      <c r="AD55" s="61"/>
      <c r="AE55" s="51">
        <v>1</v>
      </c>
      <c r="AG55" s="39"/>
      <c r="AH55" s="13"/>
    </row>
    <row r="56" spans="1:49" s="4" customFormat="1" ht="12" x14ac:dyDescent="0.2">
      <c r="A56" s="82" t="s">
        <v>42</v>
      </c>
      <c r="B56" s="14"/>
      <c r="C56" s="68"/>
      <c r="D56" s="68"/>
      <c r="E56" s="68"/>
      <c r="F56" s="68"/>
      <c r="G56" s="68"/>
      <c r="H56" s="68"/>
      <c r="I56" s="68"/>
      <c r="J56" s="68">
        <v>0</v>
      </c>
      <c r="K56" s="68"/>
      <c r="L56" s="68"/>
      <c r="M56" s="68">
        <v>0</v>
      </c>
      <c r="N56" s="68"/>
      <c r="O56" s="68"/>
      <c r="P56" s="68">
        <v>0</v>
      </c>
      <c r="Q56" s="68"/>
      <c r="R56" s="68"/>
      <c r="S56" s="68">
        <v>0</v>
      </c>
      <c r="T56" s="68"/>
      <c r="U56" s="68"/>
      <c r="V56" s="68">
        <v>0</v>
      </c>
      <c r="W56" s="68"/>
      <c r="X56" s="68"/>
      <c r="Y56" s="68">
        <v>0</v>
      </c>
      <c r="Z56" s="68"/>
      <c r="AA56" s="68"/>
      <c r="AB56" s="68">
        <v>0</v>
      </c>
      <c r="AC56" s="80"/>
      <c r="AD56" s="68"/>
      <c r="AE56" s="50">
        <v>0</v>
      </c>
      <c r="AG56" s="39"/>
      <c r="AH56" s="13"/>
    </row>
    <row r="57" spans="1:49" s="4" customFormat="1" ht="12" x14ac:dyDescent="0.2">
      <c r="A57" s="24" t="s">
        <v>43</v>
      </c>
      <c r="C57" s="61"/>
      <c r="D57" s="61"/>
      <c r="E57" s="61"/>
      <c r="F57" s="61"/>
      <c r="G57" s="61"/>
      <c r="H57" s="61"/>
      <c r="I57" s="61"/>
      <c r="J57" s="61">
        <v>6</v>
      </c>
      <c r="K57" s="61"/>
      <c r="L57" s="61"/>
      <c r="M57" s="61">
        <v>0</v>
      </c>
      <c r="N57" s="61"/>
      <c r="O57" s="61"/>
      <c r="P57" s="61">
        <v>0</v>
      </c>
      <c r="Q57" s="61"/>
      <c r="R57" s="61"/>
      <c r="S57" s="61">
        <v>0</v>
      </c>
      <c r="T57" s="61"/>
      <c r="U57" s="61"/>
      <c r="V57" s="61">
        <v>0</v>
      </c>
      <c r="W57" s="61"/>
      <c r="X57" s="61"/>
      <c r="Y57" s="61">
        <v>0</v>
      </c>
      <c r="Z57" s="61"/>
      <c r="AA57" s="61"/>
      <c r="AB57" s="61">
        <v>0</v>
      </c>
      <c r="AC57" s="57"/>
      <c r="AD57" s="61"/>
      <c r="AE57" s="51">
        <v>6</v>
      </c>
      <c r="AG57" s="39"/>
      <c r="AH57" s="13"/>
    </row>
    <row r="58" spans="1:49" s="4" customFormat="1" ht="12" x14ac:dyDescent="0.2">
      <c r="A58" s="23" t="s">
        <v>44</v>
      </c>
      <c r="B58" s="14"/>
      <c r="C58" s="68"/>
      <c r="D58" s="68"/>
      <c r="E58" s="68"/>
      <c r="F58" s="68"/>
      <c r="G58" s="68"/>
      <c r="H58" s="68"/>
      <c r="I58" s="68"/>
      <c r="J58" s="68">
        <v>0</v>
      </c>
      <c r="K58" s="68"/>
      <c r="L58" s="68"/>
      <c r="M58" s="68">
        <v>0</v>
      </c>
      <c r="N58" s="68"/>
      <c r="O58" s="68"/>
      <c r="P58" s="68">
        <v>0</v>
      </c>
      <c r="Q58" s="68"/>
      <c r="R58" s="68"/>
      <c r="S58" s="68">
        <v>0</v>
      </c>
      <c r="T58" s="68"/>
      <c r="U58" s="68"/>
      <c r="V58" s="68">
        <v>-1</v>
      </c>
      <c r="W58" s="68"/>
      <c r="X58" s="68"/>
      <c r="Y58" s="68">
        <v>0</v>
      </c>
      <c r="Z58" s="68"/>
      <c r="AA58" s="68"/>
      <c r="AB58" s="68">
        <v>0</v>
      </c>
      <c r="AC58" s="68"/>
      <c r="AD58" s="68"/>
      <c r="AE58" s="50">
        <v>-1</v>
      </c>
      <c r="AG58" s="20"/>
      <c r="AH58" s="13"/>
    </row>
    <row r="59" spans="1:49" s="4" customFormat="1" ht="15" customHeight="1" thickBot="1" x14ac:dyDescent="0.25">
      <c r="A59" s="58" t="s">
        <v>52</v>
      </c>
      <c r="C59" s="61"/>
      <c r="D59" s="61"/>
      <c r="E59" s="61"/>
      <c r="F59" s="61"/>
      <c r="G59" s="61"/>
      <c r="H59" s="61"/>
      <c r="I59" s="61" t="s">
        <v>23</v>
      </c>
      <c r="J59" s="59">
        <v>186</v>
      </c>
      <c r="K59" s="60"/>
      <c r="L59" s="61" t="s">
        <v>23</v>
      </c>
      <c r="M59" s="59">
        <v>0</v>
      </c>
      <c r="N59" s="25">
        <v>-1</v>
      </c>
      <c r="O59" s="61" t="s">
        <v>23</v>
      </c>
      <c r="P59" s="59">
        <v>64</v>
      </c>
      <c r="Q59" s="25">
        <v>-1</v>
      </c>
      <c r="R59" s="61" t="s">
        <v>23</v>
      </c>
      <c r="S59" s="59">
        <v>29</v>
      </c>
      <c r="T59" s="25">
        <v>-1</v>
      </c>
      <c r="U59" s="61" t="s">
        <v>23</v>
      </c>
      <c r="V59" s="59">
        <v>27</v>
      </c>
      <c r="W59" s="25">
        <v>-1</v>
      </c>
      <c r="X59" s="61" t="s">
        <v>23</v>
      </c>
      <c r="Y59" s="59">
        <v>-71</v>
      </c>
      <c r="Z59" s="25">
        <v>-1</v>
      </c>
      <c r="AA59" s="61" t="s">
        <v>23</v>
      </c>
      <c r="AB59" s="59">
        <v>0</v>
      </c>
      <c r="AC59" s="60"/>
      <c r="AD59" s="61" t="s">
        <v>23</v>
      </c>
      <c r="AE59" s="59">
        <v>235</v>
      </c>
      <c r="AF59" s="41"/>
      <c r="AG59" s="20">
        <v>474</v>
      </c>
      <c r="AH59" s="13"/>
    </row>
    <row r="60" spans="1:49" s="4" customFormat="1" ht="12.75" thickTop="1" x14ac:dyDescent="0.2">
      <c r="A60" s="4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13"/>
      <c r="AH60" s="13"/>
    </row>
    <row r="61" spans="1:49" s="4" customFormat="1" ht="13.15" customHeight="1" x14ac:dyDescent="0.2">
      <c r="A61" s="43" t="s">
        <v>48</v>
      </c>
      <c r="B61" s="114" t="s">
        <v>49</v>
      </c>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45"/>
      <c r="AG61" s="46"/>
      <c r="AH61" s="46"/>
      <c r="AI61" s="46"/>
      <c r="AJ61" s="46"/>
      <c r="AK61" s="46"/>
      <c r="AL61" s="46"/>
      <c r="AM61" s="46"/>
      <c r="AN61" s="46"/>
      <c r="AO61" s="46"/>
      <c r="AP61" s="46"/>
      <c r="AQ61" s="47"/>
      <c r="AR61" s="47"/>
      <c r="AS61" s="47"/>
      <c r="AT61" s="47"/>
      <c r="AU61" s="47"/>
      <c r="AV61" s="48"/>
      <c r="AW61" s="20"/>
    </row>
    <row r="62" spans="1:49" s="4" customFormat="1" ht="13.15" customHeight="1" x14ac:dyDescent="0.2">
      <c r="A62" s="43"/>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46"/>
      <c r="AH62" s="46"/>
      <c r="AI62" s="46"/>
      <c r="AJ62" s="46"/>
      <c r="AK62" s="46"/>
      <c r="AL62" s="46"/>
      <c r="AM62" s="46"/>
      <c r="AN62" s="46"/>
      <c r="AO62" s="46"/>
      <c r="AP62" s="46"/>
      <c r="AQ62" s="47"/>
      <c r="AR62" s="47"/>
      <c r="AS62" s="47"/>
      <c r="AT62" s="47"/>
      <c r="AU62" s="47"/>
      <c r="AV62" s="48"/>
      <c r="AW62" s="20"/>
    </row>
    <row r="63" spans="1:49" s="4" customFormat="1" ht="13.5" customHeight="1" x14ac:dyDescent="0.2">
      <c r="A63" s="45"/>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7"/>
      <c r="AQ63" s="47"/>
      <c r="AR63" s="47"/>
      <c r="AS63" s="47"/>
      <c r="AT63" s="47"/>
      <c r="AU63" s="47"/>
      <c r="AV63" s="48"/>
      <c r="AW63" s="20"/>
    </row>
    <row r="64" spans="1:49" s="49" customFormat="1" ht="13.5" x14ac:dyDescent="0.2">
      <c r="A64" s="43"/>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row>
    <row r="65" s="49" customFormat="1" x14ac:dyDescent="0.2"/>
    <row r="66" s="49" customFormat="1" x14ac:dyDescent="0.2"/>
    <row r="67" s="49" customFormat="1" x14ac:dyDescent="0.2"/>
    <row r="68" s="49" customFormat="1" x14ac:dyDescent="0.2"/>
    <row r="69" s="49" customFormat="1" x14ac:dyDescent="0.2"/>
    <row r="70" s="49" customFormat="1" x14ac:dyDescent="0.2"/>
    <row r="71" s="49" customFormat="1" x14ac:dyDescent="0.2"/>
    <row r="72" s="49" customFormat="1" x14ac:dyDescent="0.2"/>
    <row r="73" s="49" customFormat="1" x14ac:dyDescent="0.2"/>
    <row r="74" s="49" customFormat="1" x14ac:dyDescent="0.2"/>
    <row r="75" s="49" customFormat="1" x14ac:dyDescent="0.2"/>
    <row r="76" s="49" customFormat="1" x14ac:dyDescent="0.2"/>
    <row r="77" s="49" customFormat="1" x14ac:dyDescent="0.2"/>
    <row r="78" s="49" customFormat="1" x14ac:dyDescent="0.2"/>
    <row r="79" s="49" customFormat="1" x14ac:dyDescent="0.2"/>
    <row r="80" s="49" customFormat="1" x14ac:dyDescent="0.2"/>
    <row r="81" s="49" customFormat="1" x14ac:dyDescent="0.2"/>
    <row r="82" s="49" customFormat="1" x14ac:dyDescent="0.2"/>
    <row r="83" s="49" customFormat="1" x14ac:dyDescent="0.2"/>
    <row r="84" s="49" customFormat="1" x14ac:dyDescent="0.2"/>
    <row r="85" s="49" customFormat="1" x14ac:dyDescent="0.2"/>
    <row r="86" s="49" customFormat="1" x14ac:dyDescent="0.2"/>
    <row r="87" s="49" customFormat="1" x14ac:dyDescent="0.2"/>
    <row r="88" s="49" customFormat="1" x14ac:dyDescent="0.2"/>
    <row r="89" s="49" customFormat="1" x14ac:dyDescent="0.2"/>
    <row r="90" s="49" customFormat="1" x14ac:dyDescent="0.2"/>
    <row r="91" s="49" customFormat="1" x14ac:dyDescent="0.2"/>
    <row r="92" s="49" customFormat="1" x14ac:dyDescent="0.2"/>
    <row r="93" s="49" customFormat="1" x14ac:dyDescent="0.2"/>
    <row r="94" s="49" customFormat="1" x14ac:dyDescent="0.2"/>
    <row r="95" s="49" customFormat="1" x14ac:dyDescent="0.2"/>
    <row r="96"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49" customFormat="1" x14ac:dyDescent="0.2"/>
    <row r="210" s="49" customFormat="1" x14ac:dyDescent="0.2"/>
    <row r="211" s="49" customFormat="1" x14ac:dyDescent="0.2"/>
    <row r="212" s="49" customFormat="1" x14ac:dyDescent="0.2"/>
    <row r="213" s="49" customFormat="1" x14ac:dyDescent="0.2"/>
    <row r="214" s="49" customFormat="1" x14ac:dyDescent="0.2"/>
    <row r="215" s="49" customFormat="1" x14ac:dyDescent="0.2"/>
    <row r="216" s="49" customFormat="1" x14ac:dyDescent="0.2"/>
    <row r="217" s="49" customFormat="1" x14ac:dyDescent="0.2"/>
    <row r="218" s="49" customFormat="1" x14ac:dyDescent="0.2"/>
    <row r="219" s="49" customFormat="1" x14ac:dyDescent="0.2"/>
    <row r="220" s="49" customFormat="1" x14ac:dyDescent="0.2"/>
    <row r="221" s="49" customFormat="1" x14ac:dyDescent="0.2"/>
    <row r="222" s="49" customFormat="1" x14ac:dyDescent="0.2"/>
    <row r="223" s="49" customFormat="1" x14ac:dyDescent="0.2"/>
    <row r="224" s="49" customFormat="1" x14ac:dyDescent="0.2"/>
    <row r="225" spans="1:16" s="49" customFormat="1" x14ac:dyDescent="0.2"/>
    <row r="226" spans="1:16" s="49" customFormat="1" x14ac:dyDescent="0.2"/>
    <row r="227" spans="1:16" s="49" customFormat="1" x14ac:dyDescent="0.2"/>
    <row r="228" spans="1:16" s="49" customFormat="1" x14ac:dyDescent="0.2"/>
    <row r="229" spans="1:16" s="49" customFormat="1" x14ac:dyDescent="0.2"/>
    <row r="230" spans="1:16" s="49" customFormat="1" x14ac:dyDescent="0.2"/>
    <row r="231" spans="1:16" s="49" customFormat="1" x14ac:dyDescent="0.2"/>
    <row r="232" spans="1:16" s="49" customFormat="1" x14ac:dyDescent="0.2"/>
    <row r="233" spans="1:16" s="49" customFormat="1" x14ac:dyDescent="0.2"/>
    <row r="234" spans="1:16" s="49" customFormat="1" x14ac:dyDescent="0.2"/>
    <row r="235" spans="1:16" s="49" customFormat="1" x14ac:dyDescent="0.2"/>
    <row r="236" spans="1:16" s="49" customFormat="1" x14ac:dyDescent="0.2"/>
    <row r="237" spans="1:16" s="49" customFormat="1" x14ac:dyDescent="0.2"/>
    <row r="238" spans="1:16" s="49" customFormat="1" x14ac:dyDescent="0.2">
      <c r="A238" s="3"/>
      <c r="B238" s="3"/>
      <c r="O238" s="3"/>
      <c r="P238" s="3"/>
    </row>
    <row r="239" spans="1:16" s="49" customFormat="1" x14ac:dyDescent="0.2">
      <c r="A239" s="3"/>
      <c r="B239" s="3"/>
      <c r="C239" s="3"/>
      <c r="D239" s="3"/>
      <c r="E239" s="3"/>
      <c r="F239" s="3"/>
      <c r="G239" s="3"/>
      <c r="H239" s="3"/>
      <c r="I239" s="3"/>
      <c r="J239" s="3"/>
      <c r="K239" s="3"/>
      <c r="L239" s="3"/>
      <c r="M239" s="3"/>
      <c r="N239" s="3"/>
      <c r="O239" s="3"/>
      <c r="P239" s="3"/>
    </row>
    <row r="240" spans="1:16" s="49" customFormat="1" x14ac:dyDescent="0.2">
      <c r="A240" s="3"/>
      <c r="B240" s="3"/>
      <c r="C240" s="3"/>
      <c r="D240" s="3"/>
      <c r="E240" s="3"/>
      <c r="F240" s="3"/>
      <c r="G240" s="3"/>
      <c r="H240" s="3"/>
      <c r="I240" s="3"/>
      <c r="J240" s="3"/>
      <c r="K240" s="3"/>
      <c r="L240" s="3"/>
      <c r="M240" s="3"/>
      <c r="N240" s="3"/>
      <c r="O240" s="3"/>
      <c r="P240" s="3"/>
    </row>
    <row r="241" spans="1:16" s="49" customFormat="1" x14ac:dyDescent="0.2">
      <c r="A241" s="3"/>
      <c r="B241" s="3"/>
      <c r="C241" s="3"/>
      <c r="D241" s="3"/>
      <c r="E241" s="3"/>
      <c r="F241" s="3"/>
      <c r="G241" s="3"/>
      <c r="H241" s="3"/>
      <c r="I241" s="3"/>
      <c r="J241" s="3"/>
      <c r="K241" s="3"/>
      <c r="L241" s="3"/>
      <c r="M241" s="3"/>
      <c r="N241" s="3"/>
      <c r="O241" s="3"/>
      <c r="P241" s="3"/>
    </row>
    <row r="242" spans="1:16" s="49" customFormat="1" x14ac:dyDescent="0.2">
      <c r="A242" s="3"/>
      <c r="B242" s="3"/>
      <c r="C242" s="3"/>
      <c r="D242" s="3"/>
      <c r="E242" s="3"/>
      <c r="F242" s="3"/>
      <c r="G242" s="3"/>
      <c r="H242" s="3"/>
      <c r="I242" s="3"/>
      <c r="J242" s="3"/>
      <c r="K242" s="3"/>
      <c r="L242" s="3"/>
      <c r="M242" s="3"/>
      <c r="N242" s="3"/>
      <c r="O242" s="3"/>
      <c r="P242" s="3"/>
    </row>
    <row r="243" spans="1:16" s="49" customFormat="1" x14ac:dyDescent="0.2">
      <c r="A243" s="3"/>
      <c r="B243" s="3"/>
      <c r="C243" s="3"/>
      <c r="D243" s="3"/>
      <c r="E243" s="3"/>
      <c r="F243" s="3"/>
      <c r="G243" s="3"/>
      <c r="H243" s="3"/>
      <c r="I243" s="3"/>
      <c r="J243" s="3"/>
      <c r="K243" s="3"/>
      <c r="L243" s="3"/>
      <c r="M243" s="3"/>
      <c r="N243" s="3"/>
      <c r="O243" s="3"/>
      <c r="P243" s="3"/>
    </row>
  </sheetData>
  <mergeCells count="5">
    <mergeCell ref="A1:AE1"/>
    <mergeCell ref="A2:AE2"/>
    <mergeCell ref="A3:AE3"/>
    <mergeCell ref="B61:AE61"/>
    <mergeCell ref="B62:AF62"/>
  </mergeCells>
  <pageMargins left="0.7" right="0.7" top="0.75" bottom="0.75" header="0.3" footer="0.3"/>
  <pageSetup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43"/>
  <sheetViews>
    <sheetView zoomScaleNormal="100" workbookViewId="0">
      <selection activeCell="A4" sqref="A4"/>
    </sheetView>
  </sheetViews>
  <sheetFormatPr defaultColWidth="9.140625" defaultRowHeight="11.25" x14ac:dyDescent="0.2"/>
  <cols>
    <col min="1" max="1" width="2.42578125" style="3" customWidth="1"/>
    <col min="2" max="2" width="47.7109375" style="3" customWidth="1"/>
    <col min="3" max="3" width="2" style="3" customWidth="1"/>
    <col min="4" max="4" width="9.7109375" style="3" customWidth="1"/>
    <col min="5" max="6" width="2" style="3" customWidth="1"/>
    <col min="7" max="7" width="9.7109375" style="3" customWidth="1"/>
    <col min="8" max="9" width="2" style="3" customWidth="1"/>
    <col min="10" max="10" width="9.7109375" style="3" customWidth="1"/>
    <col min="11" max="12" width="2" style="3" customWidth="1"/>
    <col min="13" max="13" width="9.7109375" style="3" customWidth="1"/>
    <col min="14" max="15" width="2" style="3" customWidth="1"/>
    <col min="16" max="16" width="9.7109375" style="3" customWidth="1"/>
    <col min="17" max="18" width="2" style="3" customWidth="1"/>
    <col min="19" max="19" width="9.42578125" style="3" customWidth="1"/>
    <col min="20" max="21" width="2" style="3" customWidth="1"/>
    <col min="22" max="22" width="9.7109375" style="3" customWidth="1"/>
    <col min="23" max="24" width="2" style="3" customWidth="1"/>
    <col min="25" max="25" width="9.7109375" style="3" customWidth="1"/>
    <col min="26" max="27" width="2" style="3" customWidth="1"/>
    <col min="28" max="28" width="9.7109375" style="3" customWidth="1"/>
    <col min="29" max="30" width="2"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53</v>
      </c>
      <c r="B7" s="11"/>
      <c r="C7" s="63"/>
      <c r="D7" s="67" t="s">
        <v>12</v>
      </c>
      <c r="E7" s="63"/>
      <c r="F7" s="63"/>
      <c r="G7" s="67" t="s">
        <v>13</v>
      </c>
      <c r="H7" s="63"/>
      <c r="I7" s="63"/>
      <c r="J7" s="67" t="s">
        <v>14</v>
      </c>
      <c r="K7" s="63"/>
      <c r="L7" s="63"/>
      <c r="M7" s="67" t="s">
        <v>15</v>
      </c>
      <c r="N7" s="64"/>
      <c r="O7" s="64"/>
      <c r="P7" s="67" t="s">
        <v>16</v>
      </c>
      <c r="Q7" s="63"/>
      <c r="R7" s="63"/>
      <c r="S7" s="67" t="s">
        <v>17</v>
      </c>
      <c r="T7" s="63"/>
      <c r="U7" s="64"/>
      <c r="V7" s="67" t="s">
        <v>18</v>
      </c>
      <c r="W7" s="64"/>
      <c r="X7" s="64"/>
      <c r="Y7" s="67" t="s">
        <v>19</v>
      </c>
      <c r="Z7" s="63"/>
      <c r="AA7" s="64"/>
      <c r="AB7" s="67" t="s">
        <v>20</v>
      </c>
      <c r="AC7" s="63"/>
      <c r="AD7" s="64"/>
      <c r="AE7" s="67" t="s">
        <v>21</v>
      </c>
      <c r="AF7" s="8"/>
      <c r="AG7" s="13"/>
    </row>
    <row r="8" spans="1:41" s="6" customFormat="1" ht="12" x14ac:dyDescent="0.2">
      <c r="B8" s="7"/>
      <c r="C8" s="63"/>
      <c r="D8" s="63"/>
      <c r="E8" s="63"/>
      <c r="F8" s="63"/>
      <c r="G8" s="63"/>
      <c r="H8" s="63"/>
      <c r="I8" s="63"/>
      <c r="J8" s="63"/>
      <c r="K8" s="63"/>
      <c r="L8" s="63"/>
      <c r="M8" s="63"/>
      <c r="N8" s="63"/>
      <c r="O8" s="63"/>
      <c r="P8" s="63"/>
      <c r="Q8" s="63"/>
      <c r="R8" s="64"/>
      <c r="S8" s="63"/>
      <c r="T8" s="63"/>
      <c r="U8" s="64"/>
      <c r="V8" s="63"/>
      <c r="W8" s="64"/>
      <c r="X8" s="64"/>
      <c r="Y8" s="63"/>
      <c r="Z8" s="63"/>
      <c r="AA8" s="64"/>
      <c r="AB8" s="63"/>
      <c r="AC8" s="63"/>
      <c r="AD8" s="64"/>
      <c r="AE8" s="63"/>
      <c r="AF8" s="8"/>
      <c r="AG8" s="13"/>
    </row>
    <row r="9" spans="1:41" s="19" customFormat="1" ht="12" x14ac:dyDescent="0.2">
      <c r="A9" s="14" t="s">
        <v>22</v>
      </c>
      <c r="B9" s="15"/>
      <c r="C9" s="68" t="s">
        <v>23</v>
      </c>
      <c r="D9" s="50">
        <v>15566</v>
      </c>
      <c r="E9" s="50"/>
      <c r="F9" s="68" t="s">
        <v>23</v>
      </c>
      <c r="G9" s="50">
        <v>0</v>
      </c>
      <c r="H9" s="50"/>
      <c r="I9" s="68" t="s">
        <v>23</v>
      </c>
      <c r="J9" s="50">
        <f>D9+G9</f>
        <v>15566</v>
      </c>
      <c r="K9" s="50"/>
      <c r="L9" s="68" t="s">
        <v>23</v>
      </c>
      <c r="M9" s="50">
        <v>411</v>
      </c>
      <c r="N9" s="50"/>
      <c r="O9" s="68" t="s">
        <v>23</v>
      </c>
      <c r="P9" s="50">
        <v>640</v>
      </c>
      <c r="Q9" s="50"/>
      <c r="R9" s="68" t="s">
        <v>23</v>
      </c>
      <c r="S9" s="50">
        <v>538</v>
      </c>
      <c r="T9" s="50"/>
      <c r="U9" s="68" t="s">
        <v>23</v>
      </c>
      <c r="V9" s="50">
        <v>6</v>
      </c>
      <c r="W9" s="23"/>
      <c r="X9" s="23" t="s">
        <v>23</v>
      </c>
      <c r="Y9" s="50">
        <v>0</v>
      </c>
      <c r="Z9" s="69"/>
      <c r="AA9" s="23" t="s">
        <v>23</v>
      </c>
      <c r="AB9" s="50">
        <v>0</v>
      </c>
      <c r="AC9" s="70"/>
      <c r="AD9" s="23" t="s">
        <v>23</v>
      </c>
      <c r="AE9" s="50">
        <f>SUM(J9:AB9)</f>
        <v>17161</v>
      </c>
      <c r="AF9" s="13"/>
      <c r="AG9" s="13"/>
    </row>
    <row r="10" spans="1:41" s="19" customFormat="1" ht="12" x14ac:dyDescent="0.2">
      <c r="A10" s="4" t="s">
        <v>24</v>
      </c>
      <c r="B10" s="13"/>
      <c r="C10" s="61"/>
      <c r="D10" s="51">
        <v>0</v>
      </c>
      <c r="E10" s="51"/>
      <c r="F10" s="61"/>
      <c r="G10" s="51">
        <v>0</v>
      </c>
      <c r="H10" s="51"/>
      <c r="I10" s="61"/>
      <c r="J10" s="51">
        <f>D10+G10</f>
        <v>0</v>
      </c>
      <c r="K10" s="51"/>
      <c r="L10" s="61"/>
      <c r="M10" s="51">
        <v>56</v>
      </c>
      <c r="N10" s="51"/>
      <c r="O10" s="61"/>
      <c r="P10" s="51">
        <v>0</v>
      </c>
      <c r="Q10" s="51"/>
      <c r="R10" s="61"/>
      <c r="S10" s="51">
        <v>0</v>
      </c>
      <c r="T10" s="71"/>
      <c r="U10" s="61"/>
      <c r="V10" s="51">
        <v>0</v>
      </c>
      <c r="W10" s="24"/>
      <c r="X10" s="24"/>
      <c r="Y10" s="51">
        <v>0</v>
      </c>
      <c r="Z10" s="71"/>
      <c r="AA10" s="24"/>
      <c r="AB10" s="51">
        <v>-56</v>
      </c>
      <c r="AC10" s="72"/>
      <c r="AD10" s="24"/>
      <c r="AE10" s="51">
        <f>SUM(J10:AB10)</f>
        <v>0</v>
      </c>
      <c r="AF10" s="13"/>
      <c r="AG10" s="13"/>
    </row>
    <row r="11" spans="1:41" s="4" customFormat="1" ht="12" x14ac:dyDescent="0.2">
      <c r="A11" s="14" t="s">
        <v>25</v>
      </c>
      <c r="B11" s="16"/>
      <c r="C11" s="68"/>
      <c r="D11" s="68">
        <v>-10930</v>
      </c>
      <c r="E11" s="68"/>
      <c r="F11" s="68"/>
      <c r="G11" s="68">
        <v>-5</v>
      </c>
      <c r="H11" s="68"/>
      <c r="I11" s="68"/>
      <c r="J11" s="68">
        <f t="shared" ref="J11:J16" si="0">D11+G11</f>
        <v>-10935</v>
      </c>
      <c r="K11" s="68"/>
      <c r="L11" s="68"/>
      <c r="M11" s="68">
        <v>-173</v>
      </c>
      <c r="N11" s="68"/>
      <c r="O11" s="68"/>
      <c r="P11" s="68">
        <v>0</v>
      </c>
      <c r="Q11" s="68"/>
      <c r="R11" s="68"/>
      <c r="S11" s="68">
        <v>0</v>
      </c>
      <c r="T11" s="68"/>
      <c r="U11" s="23"/>
      <c r="V11" s="68">
        <v>0</v>
      </c>
      <c r="W11" s="23"/>
      <c r="X11" s="23"/>
      <c r="Y11" s="68">
        <v>0</v>
      </c>
      <c r="Z11" s="23"/>
      <c r="AA11" s="23"/>
      <c r="AB11" s="68">
        <v>3</v>
      </c>
      <c r="AC11" s="68"/>
      <c r="AD11" s="23"/>
      <c r="AE11" s="50">
        <f>SUM(J11:AB11)</f>
        <v>-11105</v>
      </c>
      <c r="AF11" s="20"/>
      <c r="AG11" s="13"/>
    </row>
    <row r="12" spans="1:41" s="4" customFormat="1" ht="12" x14ac:dyDescent="0.2">
      <c r="A12" s="4" t="s">
        <v>26</v>
      </c>
      <c r="B12" s="20"/>
      <c r="C12" s="61"/>
      <c r="D12" s="51">
        <v>0</v>
      </c>
      <c r="E12" s="51"/>
      <c r="F12" s="61"/>
      <c r="G12" s="51">
        <v>0</v>
      </c>
      <c r="H12" s="51"/>
      <c r="I12" s="61"/>
      <c r="J12" s="51">
        <f t="shared" si="0"/>
        <v>0</v>
      </c>
      <c r="K12" s="51"/>
      <c r="L12" s="61"/>
      <c r="M12" s="51">
        <v>0</v>
      </c>
      <c r="N12" s="51"/>
      <c r="O12" s="61"/>
      <c r="P12" s="61">
        <v>-522</v>
      </c>
      <c r="Q12" s="51"/>
      <c r="R12" s="61"/>
      <c r="S12" s="51">
        <v>-297</v>
      </c>
      <c r="T12" s="51"/>
      <c r="U12" s="61"/>
      <c r="V12" s="51">
        <v>-489</v>
      </c>
      <c r="W12" s="61"/>
      <c r="X12" s="61"/>
      <c r="Y12" s="51">
        <v>0</v>
      </c>
      <c r="Z12" s="51"/>
      <c r="AA12" s="61"/>
      <c r="AB12" s="51">
        <v>0</v>
      </c>
      <c r="AC12" s="51"/>
      <c r="AD12" s="61"/>
      <c r="AE12" s="51">
        <f>SUM(J12:AB12)</f>
        <v>-1308</v>
      </c>
      <c r="AF12" s="21"/>
      <c r="AG12" s="13"/>
    </row>
    <row r="13" spans="1:41" s="4" customFormat="1" ht="12" x14ac:dyDescent="0.2">
      <c r="A13" s="23" t="s">
        <v>27</v>
      </c>
      <c r="B13" s="16"/>
      <c r="C13" s="68"/>
      <c r="D13" s="50">
        <v>-2054</v>
      </c>
      <c r="E13" s="50"/>
      <c r="F13" s="68"/>
      <c r="G13" s="50">
        <v>0</v>
      </c>
      <c r="H13" s="50"/>
      <c r="I13" s="68"/>
      <c r="J13" s="50">
        <f t="shared" si="0"/>
        <v>-2054</v>
      </c>
      <c r="K13" s="50"/>
      <c r="L13" s="68"/>
      <c r="M13" s="50">
        <v>-139</v>
      </c>
      <c r="N13" s="50"/>
      <c r="O13" s="68"/>
      <c r="P13" s="68">
        <v>-75</v>
      </c>
      <c r="Q13" s="50"/>
      <c r="R13" s="68"/>
      <c r="S13" s="50">
        <v>-74</v>
      </c>
      <c r="T13" s="50"/>
      <c r="U13" s="68"/>
      <c r="V13" s="50">
        <v>-3</v>
      </c>
      <c r="W13" s="68"/>
      <c r="X13" s="68"/>
      <c r="Y13" s="50">
        <v>0</v>
      </c>
      <c r="Z13" s="50"/>
      <c r="AA13" s="68"/>
      <c r="AB13" s="50">
        <v>0</v>
      </c>
      <c r="AC13" s="50"/>
      <c r="AD13" s="68"/>
      <c r="AE13" s="50">
        <f t="shared" ref="AE13:AE16" si="1">SUM(J13:AB13)</f>
        <v>-2345</v>
      </c>
      <c r="AF13" s="21"/>
      <c r="AG13" s="13"/>
    </row>
    <row r="14" spans="1:41" s="4" customFormat="1" ht="12" x14ac:dyDescent="0.2">
      <c r="A14" s="24" t="s">
        <v>28</v>
      </c>
      <c r="C14" s="51"/>
      <c r="D14" s="51">
        <v>-1701</v>
      </c>
      <c r="E14" s="51"/>
      <c r="F14" s="51"/>
      <c r="G14" s="51">
        <v>-2</v>
      </c>
      <c r="H14" s="51"/>
      <c r="I14" s="51"/>
      <c r="J14" s="51">
        <f t="shared" si="0"/>
        <v>-1703</v>
      </c>
      <c r="K14" s="51"/>
      <c r="L14" s="51"/>
      <c r="M14" s="51">
        <v>-233</v>
      </c>
      <c r="N14" s="51"/>
      <c r="O14" s="51"/>
      <c r="P14" s="51">
        <v>-117</v>
      </c>
      <c r="Q14" s="51"/>
      <c r="R14" s="51"/>
      <c r="S14" s="51">
        <v>-131</v>
      </c>
      <c r="T14" s="51"/>
      <c r="U14" s="51"/>
      <c r="V14" s="51">
        <v>-17</v>
      </c>
      <c r="W14" s="61"/>
      <c r="X14" s="51"/>
      <c r="Y14" s="51">
        <v>-35</v>
      </c>
      <c r="Z14" s="51"/>
      <c r="AA14" s="51"/>
      <c r="AB14" s="51">
        <v>53</v>
      </c>
      <c r="AC14" s="51"/>
      <c r="AD14" s="51"/>
      <c r="AE14" s="51">
        <f t="shared" si="1"/>
        <v>-2183</v>
      </c>
      <c r="AF14" s="21"/>
      <c r="AG14" s="13"/>
    </row>
    <row r="15" spans="1:41" s="4" customFormat="1" ht="12" x14ac:dyDescent="0.2">
      <c r="A15" s="23" t="s">
        <v>29</v>
      </c>
      <c r="B15" s="14"/>
      <c r="C15" s="50"/>
      <c r="D15" s="50">
        <v>-61</v>
      </c>
      <c r="E15" s="50"/>
      <c r="F15" s="50"/>
      <c r="G15" s="50">
        <v>0</v>
      </c>
      <c r="H15" s="50"/>
      <c r="I15" s="50"/>
      <c r="J15" s="50">
        <f t="shared" si="0"/>
        <v>-61</v>
      </c>
      <c r="K15" s="50"/>
      <c r="L15" s="50"/>
      <c r="M15" s="50">
        <v>-1</v>
      </c>
      <c r="N15" s="50"/>
      <c r="O15" s="50"/>
      <c r="P15" s="50">
        <v>0</v>
      </c>
      <c r="Q15" s="50"/>
      <c r="R15" s="50"/>
      <c r="S15" s="50">
        <v>0</v>
      </c>
      <c r="T15" s="50"/>
      <c r="U15" s="50"/>
      <c r="V15" s="50">
        <v>-1</v>
      </c>
      <c r="W15" s="68"/>
      <c r="X15" s="50"/>
      <c r="Y15" s="50">
        <v>0</v>
      </c>
      <c r="Z15" s="50"/>
      <c r="AA15" s="50"/>
      <c r="AB15" s="50">
        <v>0</v>
      </c>
      <c r="AC15" s="50"/>
      <c r="AD15" s="50"/>
      <c r="AE15" s="50">
        <f t="shared" si="1"/>
        <v>-63</v>
      </c>
      <c r="AF15" s="21"/>
      <c r="AG15" s="13"/>
    </row>
    <row r="16" spans="1:41" s="4" customFormat="1" ht="12" x14ac:dyDescent="0.2">
      <c r="A16" s="24" t="s">
        <v>30</v>
      </c>
      <c r="B16" s="20"/>
      <c r="C16" s="51"/>
      <c r="D16" s="51">
        <v>0</v>
      </c>
      <c r="E16" s="51"/>
      <c r="F16" s="51"/>
      <c r="G16" s="51">
        <v>0</v>
      </c>
      <c r="H16" s="51"/>
      <c r="I16" s="51"/>
      <c r="J16" s="51">
        <f t="shared" si="0"/>
        <v>0</v>
      </c>
      <c r="K16" s="51"/>
      <c r="L16" s="51"/>
      <c r="M16" s="51">
        <v>0</v>
      </c>
      <c r="N16" s="51"/>
      <c r="O16" s="51"/>
      <c r="P16" s="51">
        <v>0</v>
      </c>
      <c r="Q16" s="51"/>
      <c r="R16" s="51"/>
      <c r="S16" s="51">
        <v>0</v>
      </c>
      <c r="T16" s="51"/>
      <c r="U16" s="51"/>
      <c r="V16" s="51">
        <v>0</v>
      </c>
      <c r="W16" s="61"/>
      <c r="X16" s="51"/>
      <c r="Y16" s="51">
        <v>-168</v>
      </c>
      <c r="Z16" s="51"/>
      <c r="AA16" s="51"/>
      <c r="AB16" s="51">
        <v>0</v>
      </c>
      <c r="AC16" s="51"/>
      <c r="AD16" s="51"/>
      <c r="AE16" s="51">
        <f t="shared" si="1"/>
        <v>-168</v>
      </c>
      <c r="AF16" s="21"/>
      <c r="AG16" s="13"/>
    </row>
    <row r="17" spans="1:33" s="4" customFormat="1" ht="12.75" thickBot="1" x14ac:dyDescent="0.25">
      <c r="A17" s="73" t="s">
        <v>31</v>
      </c>
      <c r="B17" s="74"/>
      <c r="C17" s="68" t="s">
        <v>23</v>
      </c>
      <c r="D17" s="75">
        <f>SUM(D9:D16)</f>
        <v>820</v>
      </c>
      <c r="E17" s="68"/>
      <c r="F17" s="68" t="s">
        <v>23</v>
      </c>
      <c r="G17" s="75">
        <f>SUM(G9:G16)</f>
        <v>-7</v>
      </c>
      <c r="H17" s="68"/>
      <c r="I17" s="68"/>
      <c r="J17" s="76">
        <f>SUM(J9:J16)</f>
        <v>813</v>
      </c>
      <c r="K17" s="68"/>
      <c r="L17" s="68"/>
      <c r="M17" s="50"/>
      <c r="N17" s="68"/>
      <c r="O17" s="68"/>
      <c r="P17" s="50"/>
      <c r="Q17" s="68"/>
      <c r="R17" s="68"/>
      <c r="S17" s="50"/>
      <c r="T17" s="68"/>
      <c r="U17" s="68"/>
      <c r="V17" s="50"/>
      <c r="W17" s="68"/>
      <c r="X17" s="68"/>
      <c r="Y17" s="50"/>
      <c r="Z17" s="50"/>
      <c r="AA17" s="68"/>
      <c r="AB17" s="50"/>
      <c r="AC17" s="50"/>
      <c r="AD17" s="68"/>
      <c r="AE17" s="50"/>
      <c r="AF17" s="21"/>
      <c r="AG17" s="13"/>
    </row>
    <row r="18" spans="1:33" s="4" customFormat="1" ht="12.75" thickTop="1" x14ac:dyDescent="0.2">
      <c r="A18" s="4" t="s">
        <v>32</v>
      </c>
      <c r="B18" s="20"/>
      <c r="C18" s="61"/>
      <c r="D18" s="51"/>
      <c r="E18" s="61"/>
      <c r="F18" s="61"/>
      <c r="G18" s="51"/>
      <c r="H18" s="61"/>
      <c r="I18" s="61"/>
      <c r="J18" s="51">
        <v>695</v>
      </c>
      <c r="K18" s="61"/>
      <c r="L18" s="61"/>
      <c r="M18" s="51">
        <v>7</v>
      </c>
      <c r="N18" s="61"/>
      <c r="O18" s="61"/>
      <c r="P18" s="51">
        <v>243</v>
      </c>
      <c r="Q18" s="61"/>
      <c r="R18" s="61"/>
      <c r="S18" s="51">
        <v>36</v>
      </c>
      <c r="T18" s="61"/>
      <c r="U18" s="61"/>
      <c r="V18" s="51">
        <v>643</v>
      </c>
      <c r="W18" s="61"/>
      <c r="X18" s="61"/>
      <c r="Y18" s="51">
        <v>21</v>
      </c>
      <c r="Z18" s="51"/>
      <c r="AA18" s="61"/>
      <c r="AB18" s="51">
        <v>0</v>
      </c>
      <c r="AC18" s="51"/>
      <c r="AD18" s="61"/>
      <c r="AE18" s="51">
        <f t="shared" ref="AE18:AE22" si="2">SUM(J18:AB18)</f>
        <v>1645</v>
      </c>
      <c r="AF18" s="21"/>
      <c r="AG18" s="13"/>
    </row>
    <row r="19" spans="1:33" s="4" customFormat="1" ht="12" x14ac:dyDescent="0.2">
      <c r="A19" s="14" t="s">
        <v>33</v>
      </c>
      <c r="B19" s="16"/>
      <c r="C19" s="68"/>
      <c r="D19" s="50"/>
      <c r="E19" s="68"/>
      <c r="F19" s="68"/>
      <c r="G19" s="50"/>
      <c r="H19" s="68"/>
      <c r="I19" s="68"/>
      <c r="J19" s="50">
        <v>220</v>
      </c>
      <c r="K19" s="68"/>
      <c r="L19" s="68"/>
      <c r="M19" s="50">
        <v>0</v>
      </c>
      <c r="N19" s="68"/>
      <c r="O19" s="68"/>
      <c r="P19" s="50">
        <v>2</v>
      </c>
      <c r="Q19" s="68"/>
      <c r="R19" s="68"/>
      <c r="S19" s="50">
        <v>0</v>
      </c>
      <c r="T19" s="68"/>
      <c r="U19" s="68"/>
      <c r="V19" s="50">
        <v>-7</v>
      </c>
      <c r="W19" s="68"/>
      <c r="X19" s="68"/>
      <c r="Y19" s="50">
        <v>0</v>
      </c>
      <c r="Z19" s="50"/>
      <c r="AA19" s="68"/>
      <c r="AB19" s="50">
        <v>0</v>
      </c>
      <c r="AC19" s="50"/>
      <c r="AD19" s="68"/>
      <c r="AE19" s="50">
        <f t="shared" si="2"/>
        <v>215</v>
      </c>
      <c r="AF19" s="21"/>
      <c r="AG19" s="13"/>
    </row>
    <row r="20" spans="1:33" s="4" customFormat="1" ht="12" x14ac:dyDescent="0.2">
      <c r="A20" s="4" t="s">
        <v>34</v>
      </c>
      <c r="B20" s="20"/>
      <c r="C20" s="61"/>
      <c r="D20" s="51"/>
      <c r="E20" s="61"/>
      <c r="F20" s="61"/>
      <c r="G20" s="51"/>
      <c r="H20" s="61"/>
      <c r="I20" s="61"/>
      <c r="J20" s="51">
        <v>10</v>
      </c>
      <c r="K20" s="61"/>
      <c r="L20" s="61"/>
      <c r="M20" s="51">
        <v>0</v>
      </c>
      <c r="N20" s="61"/>
      <c r="O20" s="61"/>
      <c r="P20" s="51">
        <v>0</v>
      </c>
      <c r="Q20" s="61"/>
      <c r="R20" s="61"/>
      <c r="S20" s="51">
        <v>0</v>
      </c>
      <c r="T20" s="61"/>
      <c r="U20" s="61"/>
      <c r="V20" s="51">
        <v>4</v>
      </c>
      <c r="W20" s="61"/>
      <c r="X20" s="61"/>
      <c r="Y20" s="51">
        <v>0</v>
      </c>
      <c r="Z20" s="51"/>
      <c r="AA20" s="61"/>
      <c r="AB20" s="51">
        <v>0</v>
      </c>
      <c r="AC20" s="51"/>
      <c r="AD20" s="61"/>
      <c r="AE20" s="51">
        <f t="shared" si="2"/>
        <v>14</v>
      </c>
      <c r="AF20" s="21"/>
      <c r="AG20" s="13"/>
    </row>
    <row r="21" spans="1:33" s="4" customFormat="1" ht="12" x14ac:dyDescent="0.2">
      <c r="A21" s="14" t="s">
        <v>35</v>
      </c>
      <c r="B21" s="16"/>
      <c r="C21" s="68"/>
      <c r="D21" s="50"/>
      <c r="E21" s="68"/>
      <c r="F21" s="68"/>
      <c r="G21" s="50"/>
      <c r="H21" s="68"/>
      <c r="I21" s="68"/>
      <c r="J21" s="50">
        <v>-554</v>
      </c>
      <c r="K21" s="68"/>
      <c r="L21" s="68"/>
      <c r="M21" s="50">
        <v>24</v>
      </c>
      <c r="N21" s="68"/>
      <c r="O21" s="68"/>
      <c r="P21" s="50">
        <v>-54</v>
      </c>
      <c r="Q21" s="68"/>
      <c r="R21" s="68"/>
      <c r="S21" s="50">
        <v>-25</v>
      </c>
      <c r="T21" s="68"/>
      <c r="U21" s="68"/>
      <c r="V21" s="50">
        <v>-46</v>
      </c>
      <c r="W21" s="68"/>
      <c r="X21" s="68"/>
      <c r="Y21" s="50">
        <v>66</v>
      </c>
      <c r="Z21" s="50"/>
      <c r="AA21" s="68"/>
      <c r="AB21" s="50">
        <v>0</v>
      </c>
      <c r="AC21" s="50"/>
      <c r="AD21" s="68"/>
      <c r="AE21" s="50">
        <f t="shared" si="2"/>
        <v>-589</v>
      </c>
      <c r="AF21" s="21"/>
      <c r="AG21" s="13"/>
    </row>
    <row r="22" spans="1:33" s="4" customFormat="1" ht="12" x14ac:dyDescent="0.2">
      <c r="A22" s="4" t="s">
        <v>36</v>
      </c>
      <c r="B22" s="20"/>
      <c r="C22" s="61"/>
      <c r="D22" s="51"/>
      <c r="E22" s="61"/>
      <c r="F22" s="61"/>
      <c r="G22" s="51"/>
      <c r="H22" s="61"/>
      <c r="I22" s="61"/>
      <c r="J22" s="51">
        <v>0</v>
      </c>
      <c r="K22" s="61"/>
      <c r="L22" s="61"/>
      <c r="M22" s="51">
        <v>0</v>
      </c>
      <c r="N22" s="61"/>
      <c r="O22" s="61"/>
      <c r="P22" s="51">
        <v>0</v>
      </c>
      <c r="Q22" s="61"/>
      <c r="R22" s="61"/>
      <c r="S22" s="51">
        <v>0</v>
      </c>
      <c r="T22" s="61"/>
      <c r="U22" s="61"/>
      <c r="V22" s="51">
        <v>0</v>
      </c>
      <c r="W22" s="61"/>
      <c r="X22" s="61"/>
      <c r="Y22" s="51">
        <v>-58</v>
      </c>
      <c r="Z22" s="51"/>
      <c r="AA22" s="61"/>
      <c r="AB22" s="51">
        <v>0</v>
      </c>
      <c r="AC22" s="51"/>
      <c r="AD22" s="61"/>
      <c r="AE22" s="51">
        <f t="shared" si="2"/>
        <v>-58</v>
      </c>
      <c r="AF22" s="21"/>
      <c r="AG22" s="13"/>
    </row>
    <row r="23" spans="1:33" s="35" customFormat="1" ht="12" x14ac:dyDescent="0.2">
      <c r="A23" s="73" t="s">
        <v>37</v>
      </c>
      <c r="B23" s="74"/>
      <c r="C23" s="77"/>
      <c r="D23" s="78"/>
      <c r="E23" s="77"/>
      <c r="F23" s="77"/>
      <c r="G23" s="78"/>
      <c r="H23" s="77"/>
      <c r="I23" s="68" t="s">
        <v>23</v>
      </c>
      <c r="J23" s="76">
        <f>SUM(J17:J22)</f>
        <v>1184</v>
      </c>
      <c r="K23" s="68"/>
      <c r="L23" s="68" t="s">
        <v>23</v>
      </c>
      <c r="M23" s="76">
        <f>SUM(M9:M22)</f>
        <v>-48</v>
      </c>
      <c r="N23" s="68"/>
      <c r="O23" s="68" t="s">
        <v>23</v>
      </c>
      <c r="P23" s="76">
        <f>SUM(P9:P22)</f>
        <v>117</v>
      </c>
      <c r="Q23" s="68"/>
      <c r="R23" s="68" t="s">
        <v>23</v>
      </c>
      <c r="S23" s="76">
        <f>SUM(S9:S22)</f>
        <v>47</v>
      </c>
      <c r="T23" s="68"/>
      <c r="U23" s="68" t="s">
        <v>23</v>
      </c>
      <c r="V23" s="76">
        <f>SUM(V9:V22)</f>
        <v>90</v>
      </c>
      <c r="W23" s="68"/>
      <c r="X23" s="68" t="s">
        <v>23</v>
      </c>
      <c r="Y23" s="76">
        <f>SUM(Y9:Y22)</f>
        <v>-174</v>
      </c>
      <c r="Z23" s="50"/>
      <c r="AA23" s="68" t="s">
        <v>23</v>
      </c>
      <c r="AB23" s="76">
        <f>SUM(AB9:AB22)</f>
        <v>0</v>
      </c>
      <c r="AC23" s="78"/>
      <c r="AD23" s="68" t="s">
        <v>23</v>
      </c>
      <c r="AE23" s="76">
        <f>SUM(AE9:AE22)</f>
        <v>1216</v>
      </c>
      <c r="AF23" s="34"/>
      <c r="AG23" s="13"/>
    </row>
    <row r="24" spans="1:33" s="4" customFormat="1" ht="12" x14ac:dyDescent="0.2">
      <c r="A24" s="24" t="s">
        <v>38</v>
      </c>
      <c r="B24" s="20"/>
      <c r="C24" s="61"/>
      <c r="D24" s="61"/>
      <c r="E24" s="61"/>
      <c r="F24" s="61"/>
      <c r="G24" s="61"/>
      <c r="H24" s="61"/>
      <c r="I24" s="61"/>
      <c r="J24" s="61">
        <v>-145</v>
      </c>
      <c r="K24" s="61"/>
      <c r="L24" s="61"/>
      <c r="M24" s="61">
        <v>0</v>
      </c>
      <c r="N24" s="61"/>
      <c r="O24" s="61"/>
      <c r="P24" s="61">
        <v>-1</v>
      </c>
      <c r="Q24" s="61"/>
      <c r="R24" s="61"/>
      <c r="S24" s="61">
        <v>0</v>
      </c>
      <c r="T24" s="61"/>
      <c r="U24" s="61"/>
      <c r="V24" s="61">
        <v>5</v>
      </c>
      <c r="W24" s="61"/>
      <c r="X24" s="61"/>
      <c r="Y24" s="61">
        <v>0</v>
      </c>
      <c r="Z24" s="61"/>
      <c r="AA24" s="61"/>
      <c r="AB24" s="61">
        <v>0</v>
      </c>
      <c r="AC24" s="61"/>
      <c r="AD24" s="61"/>
      <c r="AE24" s="51">
        <f>SUM(J24:AB24)</f>
        <v>-141</v>
      </c>
      <c r="AF24" s="21"/>
      <c r="AG24" s="13"/>
    </row>
    <row r="25" spans="1:33" s="4" customFormat="1" ht="12" x14ac:dyDescent="0.2">
      <c r="A25" s="23" t="s">
        <v>39</v>
      </c>
      <c r="B25" s="79"/>
      <c r="C25" s="68"/>
      <c r="D25" s="80"/>
      <c r="E25" s="80"/>
      <c r="F25" s="68"/>
      <c r="G25" s="80"/>
      <c r="H25" s="80"/>
      <c r="I25" s="68"/>
      <c r="J25" s="80">
        <v>0</v>
      </c>
      <c r="K25" s="80"/>
      <c r="L25" s="68"/>
      <c r="M25" s="80">
        <v>0</v>
      </c>
      <c r="N25" s="80"/>
      <c r="O25" s="68"/>
      <c r="P25" s="80">
        <v>0</v>
      </c>
      <c r="Q25" s="80"/>
      <c r="R25" s="68"/>
      <c r="S25" s="80">
        <v>0</v>
      </c>
      <c r="T25" s="80"/>
      <c r="U25" s="68"/>
      <c r="V25" s="80">
        <v>1</v>
      </c>
      <c r="W25" s="68"/>
      <c r="X25" s="68"/>
      <c r="Y25" s="80">
        <v>0</v>
      </c>
      <c r="Z25" s="80"/>
      <c r="AA25" s="68"/>
      <c r="AB25" s="80">
        <v>0</v>
      </c>
      <c r="AC25" s="80"/>
      <c r="AD25" s="68"/>
      <c r="AE25" s="50">
        <f>SUM(J25:AB25)</f>
        <v>1</v>
      </c>
      <c r="AF25" s="39"/>
      <c r="AG25" s="13"/>
    </row>
    <row r="26" spans="1:33" s="4" customFormat="1" ht="12" x14ac:dyDescent="0.2">
      <c r="A26" s="24" t="s">
        <v>40</v>
      </c>
      <c r="B26" s="81"/>
      <c r="C26" s="61"/>
      <c r="D26" s="57"/>
      <c r="E26" s="57"/>
      <c r="F26" s="61"/>
      <c r="G26" s="57"/>
      <c r="H26" s="57"/>
      <c r="I26" s="61"/>
      <c r="J26" s="57"/>
      <c r="K26" s="57"/>
      <c r="L26" s="61"/>
      <c r="M26" s="57"/>
      <c r="N26" s="57"/>
      <c r="O26" s="61"/>
      <c r="P26" s="57"/>
      <c r="Q26" s="57"/>
      <c r="R26" s="61"/>
      <c r="S26" s="57"/>
      <c r="T26" s="57"/>
      <c r="U26" s="61"/>
      <c r="V26" s="57"/>
      <c r="W26" s="61"/>
      <c r="X26" s="61"/>
      <c r="Y26" s="57"/>
      <c r="Z26" s="57"/>
      <c r="AA26" s="61"/>
      <c r="AB26" s="57"/>
      <c r="AC26" s="57"/>
      <c r="AD26" s="61"/>
      <c r="AE26" s="57"/>
      <c r="AF26" s="21"/>
      <c r="AG26" s="13"/>
    </row>
    <row r="27" spans="1:33" s="4" customFormat="1" ht="12" x14ac:dyDescent="0.2">
      <c r="A27" s="40" t="s">
        <v>41</v>
      </c>
      <c r="C27" s="61"/>
      <c r="D27" s="57"/>
      <c r="E27" s="57"/>
      <c r="F27" s="61"/>
      <c r="G27" s="57"/>
      <c r="H27" s="57"/>
      <c r="I27" s="61"/>
      <c r="J27" s="57">
        <v>0</v>
      </c>
      <c r="K27" s="57"/>
      <c r="L27" s="61"/>
      <c r="M27" s="57">
        <v>0</v>
      </c>
      <c r="N27" s="57"/>
      <c r="O27" s="61"/>
      <c r="P27" s="57">
        <v>6</v>
      </c>
      <c r="Q27" s="57"/>
      <c r="R27" s="61"/>
      <c r="S27" s="57">
        <v>0</v>
      </c>
      <c r="T27" s="57"/>
      <c r="U27" s="61"/>
      <c r="V27" s="57">
        <v>0</v>
      </c>
      <c r="W27" s="61"/>
      <c r="X27" s="61"/>
      <c r="Y27" s="57">
        <v>0</v>
      </c>
      <c r="Z27" s="57"/>
      <c r="AA27" s="61"/>
      <c r="AB27" s="57">
        <v>0</v>
      </c>
      <c r="AC27" s="57"/>
      <c r="AD27" s="61"/>
      <c r="AE27" s="51">
        <f>SUM(J27:AB27)</f>
        <v>6</v>
      </c>
      <c r="AF27" s="39"/>
      <c r="AG27" s="13"/>
    </row>
    <row r="28" spans="1:33" s="4" customFormat="1" ht="12" x14ac:dyDescent="0.2">
      <c r="A28" s="82" t="s">
        <v>42</v>
      </c>
      <c r="B28" s="14"/>
      <c r="C28" s="68"/>
      <c r="D28" s="68"/>
      <c r="E28" s="68"/>
      <c r="F28" s="68"/>
      <c r="G28" s="68"/>
      <c r="H28" s="68"/>
      <c r="I28" s="68"/>
      <c r="J28" s="68">
        <v>-1</v>
      </c>
      <c r="K28" s="68"/>
      <c r="L28" s="68"/>
      <c r="M28" s="68">
        <v>0</v>
      </c>
      <c r="N28" s="68"/>
      <c r="O28" s="68"/>
      <c r="P28" s="68">
        <v>0</v>
      </c>
      <c r="Q28" s="68"/>
      <c r="R28" s="68"/>
      <c r="S28" s="68">
        <v>0</v>
      </c>
      <c r="T28" s="68"/>
      <c r="U28" s="68"/>
      <c r="V28" s="68">
        <v>0</v>
      </c>
      <c r="W28" s="68"/>
      <c r="X28" s="68"/>
      <c r="Y28" s="68">
        <v>0</v>
      </c>
      <c r="Z28" s="68"/>
      <c r="AA28" s="68"/>
      <c r="AB28" s="68">
        <v>0</v>
      </c>
      <c r="AC28" s="80"/>
      <c r="AD28" s="68"/>
      <c r="AE28" s="50">
        <f>SUM(J28:AB28)</f>
        <v>-1</v>
      </c>
      <c r="AF28" s="21"/>
      <c r="AG28" s="13"/>
    </row>
    <row r="29" spans="1:33" s="4" customFormat="1" ht="12" x14ac:dyDescent="0.2">
      <c r="A29" s="24" t="s">
        <v>43</v>
      </c>
      <c r="C29" s="61"/>
      <c r="D29" s="61"/>
      <c r="E29" s="61"/>
      <c r="F29" s="61"/>
      <c r="G29" s="61"/>
      <c r="H29" s="61"/>
      <c r="I29" s="61"/>
      <c r="J29" s="61">
        <v>2</v>
      </c>
      <c r="K29" s="61"/>
      <c r="L29" s="61"/>
      <c r="M29" s="61">
        <v>30</v>
      </c>
      <c r="N29" s="61"/>
      <c r="O29" s="61"/>
      <c r="P29" s="61">
        <v>0</v>
      </c>
      <c r="Q29" s="61"/>
      <c r="R29" s="61"/>
      <c r="S29" s="61">
        <v>0</v>
      </c>
      <c r="T29" s="61"/>
      <c r="U29" s="61"/>
      <c r="V29" s="61">
        <v>0</v>
      </c>
      <c r="W29" s="61"/>
      <c r="X29" s="61"/>
      <c r="Y29" s="61">
        <v>13</v>
      </c>
      <c r="Z29" s="61"/>
      <c r="AA29" s="61"/>
      <c r="AB29" s="61">
        <v>0</v>
      </c>
      <c r="AC29" s="57"/>
      <c r="AD29" s="61"/>
      <c r="AE29" s="51">
        <f>SUM(J29:AB29)</f>
        <v>45</v>
      </c>
      <c r="AF29" s="39"/>
      <c r="AG29" s="13"/>
    </row>
    <row r="30" spans="1:33" s="4" customFormat="1" ht="12" x14ac:dyDescent="0.2">
      <c r="A30" s="23" t="s">
        <v>44</v>
      </c>
      <c r="B30" s="14"/>
      <c r="C30" s="68"/>
      <c r="D30" s="68"/>
      <c r="E30" s="68"/>
      <c r="F30" s="68"/>
      <c r="G30" s="68"/>
      <c r="H30" s="68"/>
      <c r="I30" s="68"/>
      <c r="J30" s="68">
        <v>-6</v>
      </c>
      <c r="K30" s="68"/>
      <c r="L30" s="68"/>
      <c r="M30" s="68">
        <v>0</v>
      </c>
      <c r="N30" s="68"/>
      <c r="O30" s="68"/>
      <c r="P30" s="68">
        <v>0</v>
      </c>
      <c r="Q30" s="68"/>
      <c r="R30" s="68"/>
      <c r="S30" s="68">
        <v>0</v>
      </c>
      <c r="T30" s="68"/>
      <c r="U30" s="68"/>
      <c r="V30" s="68">
        <v>-2</v>
      </c>
      <c r="W30" s="68"/>
      <c r="X30" s="68"/>
      <c r="Y30" s="68">
        <v>0</v>
      </c>
      <c r="Z30" s="68"/>
      <c r="AA30" s="68"/>
      <c r="AB30" s="68">
        <v>0</v>
      </c>
      <c r="AC30" s="68"/>
      <c r="AD30" s="68"/>
      <c r="AE30" s="50">
        <f>SUM(J30:AB30)</f>
        <v>-8</v>
      </c>
      <c r="AF30" s="21"/>
      <c r="AG30" s="13"/>
    </row>
    <row r="31" spans="1:33" s="4" customFormat="1" ht="15" customHeight="1" thickBot="1" x14ac:dyDescent="0.25">
      <c r="A31" s="58" t="s">
        <v>52</v>
      </c>
      <c r="C31" s="61"/>
      <c r="D31" s="61"/>
      <c r="E31" s="61"/>
      <c r="F31" s="61"/>
      <c r="G31" s="61"/>
      <c r="H31" s="61"/>
      <c r="I31" s="61" t="s">
        <v>23</v>
      </c>
      <c r="J31" s="59">
        <f>SUM(J23:J30)</f>
        <v>1034</v>
      </c>
      <c r="K31" s="60"/>
      <c r="L31" s="61" t="s">
        <v>23</v>
      </c>
      <c r="M31" s="59">
        <f>SUM(M23:M30)</f>
        <v>-18</v>
      </c>
      <c r="N31" s="25">
        <v>-1</v>
      </c>
      <c r="O31" s="61" t="s">
        <v>23</v>
      </c>
      <c r="P31" s="59">
        <f>SUM(P23:P30)</f>
        <v>122</v>
      </c>
      <c r="Q31" s="25">
        <v>-1</v>
      </c>
      <c r="R31" s="61" t="s">
        <v>23</v>
      </c>
      <c r="S31" s="59">
        <f>SUM(S23:S30)</f>
        <v>47</v>
      </c>
      <c r="T31" s="25">
        <v>-1</v>
      </c>
      <c r="U31" s="61" t="s">
        <v>23</v>
      </c>
      <c r="V31" s="59">
        <f>SUM(V23:V30)</f>
        <v>94</v>
      </c>
      <c r="W31" s="25">
        <v>-1</v>
      </c>
      <c r="X31" s="61" t="s">
        <v>23</v>
      </c>
      <c r="Y31" s="59">
        <f>SUM(Y23:Y30)</f>
        <v>-161</v>
      </c>
      <c r="Z31" s="25">
        <v>-1</v>
      </c>
      <c r="AA31" s="61" t="s">
        <v>23</v>
      </c>
      <c r="AB31" s="59">
        <f>SUM(AB23:AB30)</f>
        <v>0</v>
      </c>
      <c r="AC31" s="60"/>
      <c r="AD31" s="61" t="s">
        <v>23</v>
      </c>
      <c r="AE31" s="59">
        <f>SUM(AE23:AE30)</f>
        <v>1118</v>
      </c>
      <c r="AF31" s="41"/>
      <c r="AG31" s="13"/>
    </row>
    <row r="32" spans="1:33" s="4" customFormat="1" ht="12.75" thickTop="1" x14ac:dyDescent="0.2">
      <c r="A32" s="4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6" s="6" customFormat="1" ht="12" x14ac:dyDescent="0.2">
      <c r="C33" s="62"/>
      <c r="D33" s="62"/>
      <c r="E33" s="62"/>
      <c r="F33" s="62"/>
      <c r="G33" s="63" t="s">
        <v>3</v>
      </c>
      <c r="H33" s="62"/>
      <c r="I33" s="64"/>
      <c r="J33" s="63" t="s">
        <v>4</v>
      </c>
      <c r="K33" s="63"/>
      <c r="L33" s="65"/>
      <c r="M33" s="65"/>
      <c r="N33" s="65"/>
      <c r="O33" s="65"/>
      <c r="P33" s="65"/>
      <c r="Q33" s="65"/>
      <c r="R33" s="65"/>
      <c r="S33" s="65"/>
      <c r="T33" s="63"/>
      <c r="U33" s="64"/>
      <c r="V33" s="63"/>
      <c r="W33" s="64"/>
      <c r="X33" s="64"/>
      <c r="Y33" s="63"/>
      <c r="Z33" s="63"/>
      <c r="AA33" s="64"/>
      <c r="AB33" s="63"/>
      <c r="AC33" s="63"/>
      <c r="AD33" s="64"/>
      <c r="AE33" s="63"/>
      <c r="AF33" s="8"/>
    </row>
    <row r="34" spans="1:36" s="6" customFormat="1" ht="12" x14ac:dyDescent="0.2">
      <c r="C34" s="63"/>
      <c r="D34" s="63" t="s">
        <v>5</v>
      </c>
      <c r="E34" s="63"/>
      <c r="F34" s="63"/>
      <c r="G34" s="63" t="s">
        <v>6</v>
      </c>
      <c r="H34" s="63"/>
      <c r="I34" s="63"/>
      <c r="J34" s="63" t="s">
        <v>7</v>
      </c>
      <c r="K34" s="63"/>
      <c r="L34" s="63"/>
      <c r="M34" s="63" t="s">
        <v>8</v>
      </c>
      <c r="N34" s="64"/>
      <c r="O34" s="64"/>
      <c r="P34" s="63" t="s">
        <v>5</v>
      </c>
      <c r="Q34" s="63"/>
      <c r="R34" s="63"/>
      <c r="S34" s="63" t="s">
        <v>5</v>
      </c>
      <c r="T34" s="63"/>
      <c r="U34" s="66"/>
      <c r="V34" s="63" t="s">
        <v>5</v>
      </c>
      <c r="W34" s="64"/>
      <c r="X34" s="66"/>
      <c r="Y34" s="63" t="s">
        <v>9</v>
      </c>
      <c r="Z34" s="63"/>
      <c r="AA34" s="66"/>
      <c r="AB34" s="63" t="s">
        <v>10</v>
      </c>
      <c r="AC34" s="63"/>
      <c r="AD34" s="66"/>
      <c r="AE34" s="63"/>
      <c r="AF34" s="8"/>
      <c r="AG34" s="13"/>
      <c r="AH34" s="13"/>
    </row>
    <row r="35" spans="1:36" s="6" customFormat="1" ht="12" x14ac:dyDescent="0.2">
      <c r="A35" s="11" t="s">
        <v>54</v>
      </c>
      <c r="B35" s="11"/>
      <c r="C35" s="63"/>
      <c r="D35" s="67" t="s">
        <v>12</v>
      </c>
      <c r="E35" s="63"/>
      <c r="F35" s="63"/>
      <c r="G35" s="67" t="s">
        <v>13</v>
      </c>
      <c r="H35" s="63"/>
      <c r="I35" s="63"/>
      <c r="J35" s="67" t="s">
        <v>14</v>
      </c>
      <c r="K35" s="63"/>
      <c r="L35" s="63"/>
      <c r="M35" s="67" t="s">
        <v>15</v>
      </c>
      <c r="N35" s="64"/>
      <c r="O35" s="64"/>
      <c r="P35" s="67" t="s">
        <v>16</v>
      </c>
      <c r="Q35" s="63"/>
      <c r="R35" s="63"/>
      <c r="S35" s="67" t="s">
        <v>17</v>
      </c>
      <c r="T35" s="63"/>
      <c r="U35" s="64"/>
      <c r="V35" s="67" t="s">
        <v>18</v>
      </c>
      <c r="W35" s="64"/>
      <c r="X35" s="64"/>
      <c r="Y35" s="67" t="s">
        <v>19</v>
      </c>
      <c r="Z35" s="63"/>
      <c r="AA35" s="64"/>
      <c r="AB35" s="67" t="s">
        <v>20</v>
      </c>
      <c r="AC35" s="63"/>
      <c r="AD35" s="64"/>
      <c r="AE35" s="67" t="s">
        <v>21</v>
      </c>
      <c r="AF35" s="8"/>
      <c r="AG35" s="13"/>
      <c r="AH35" s="13"/>
    </row>
    <row r="36" spans="1:36" s="6" customFormat="1" ht="12" x14ac:dyDescent="0.2">
      <c r="B36" s="7"/>
      <c r="C36" s="63"/>
      <c r="D36" s="63"/>
      <c r="E36" s="63"/>
      <c r="F36" s="63"/>
      <c r="G36" s="63"/>
      <c r="H36" s="63"/>
      <c r="I36" s="63"/>
      <c r="J36" s="63"/>
      <c r="K36" s="63"/>
      <c r="L36" s="63"/>
      <c r="M36" s="63"/>
      <c r="N36" s="63"/>
      <c r="O36" s="63"/>
      <c r="P36" s="63"/>
      <c r="Q36" s="63"/>
      <c r="R36" s="64"/>
      <c r="S36" s="63"/>
      <c r="T36" s="63"/>
      <c r="U36" s="64"/>
      <c r="V36" s="63"/>
      <c r="W36" s="64"/>
      <c r="X36" s="64"/>
      <c r="Y36" s="63"/>
      <c r="Z36" s="63"/>
      <c r="AA36" s="64"/>
      <c r="AB36" s="63"/>
      <c r="AC36" s="63"/>
      <c r="AD36" s="64"/>
      <c r="AE36" s="63"/>
      <c r="AF36" s="8"/>
      <c r="AG36" s="13"/>
      <c r="AH36" s="13"/>
    </row>
    <row r="37" spans="1:36" s="19" customFormat="1" ht="12" x14ac:dyDescent="0.2">
      <c r="A37" s="14" t="s">
        <v>22</v>
      </c>
      <c r="B37" s="15"/>
      <c r="C37" s="68" t="s">
        <v>23</v>
      </c>
      <c r="D37" s="50">
        <v>15252</v>
      </c>
      <c r="E37" s="50"/>
      <c r="F37" s="68" t="s">
        <v>23</v>
      </c>
      <c r="G37" s="50">
        <v>0</v>
      </c>
      <c r="H37" s="50"/>
      <c r="I37" s="68" t="s">
        <v>23</v>
      </c>
      <c r="J37" s="50">
        <f>D37+G37</f>
        <v>15252</v>
      </c>
      <c r="K37" s="50"/>
      <c r="L37" s="68" t="s">
        <v>23</v>
      </c>
      <c r="M37" s="50">
        <v>285</v>
      </c>
      <c r="N37" s="50"/>
      <c r="O37" s="68" t="s">
        <v>23</v>
      </c>
      <c r="P37" s="50">
        <v>622</v>
      </c>
      <c r="Q37" s="50"/>
      <c r="R37" s="68" t="s">
        <v>23</v>
      </c>
      <c r="S37" s="50">
        <v>502</v>
      </c>
      <c r="T37" s="50"/>
      <c r="U37" s="68" t="s">
        <v>23</v>
      </c>
      <c r="V37" s="50">
        <v>6</v>
      </c>
      <c r="W37" s="23"/>
      <c r="X37" s="23" t="s">
        <v>23</v>
      </c>
      <c r="Y37" s="50">
        <v>0</v>
      </c>
      <c r="Z37" s="69"/>
      <c r="AA37" s="23" t="s">
        <v>23</v>
      </c>
      <c r="AB37" s="50">
        <v>0</v>
      </c>
      <c r="AC37" s="70"/>
      <c r="AD37" s="23" t="s">
        <v>23</v>
      </c>
      <c r="AE37" s="50">
        <f>SUM(J37:AB37)</f>
        <v>16667</v>
      </c>
      <c r="AG37" s="13">
        <v>8440</v>
      </c>
      <c r="AH37" s="13">
        <f t="shared" ref="AH37:AH44" si="3">AE37-AG37</f>
        <v>8227</v>
      </c>
    </row>
    <row r="38" spans="1:36" s="19" customFormat="1" ht="12" x14ac:dyDescent="0.2">
      <c r="A38" s="4" t="s">
        <v>24</v>
      </c>
      <c r="B38" s="13"/>
      <c r="C38" s="61"/>
      <c r="D38" s="51">
        <v>0</v>
      </c>
      <c r="E38" s="51"/>
      <c r="F38" s="61"/>
      <c r="G38" s="51">
        <v>0</v>
      </c>
      <c r="H38" s="51"/>
      <c r="I38" s="61"/>
      <c r="J38" s="51">
        <f>D38+G38</f>
        <v>0</v>
      </c>
      <c r="K38" s="51"/>
      <c r="L38" s="61"/>
      <c r="M38" s="51">
        <v>40</v>
      </c>
      <c r="N38" s="51"/>
      <c r="O38" s="61"/>
      <c r="P38" s="51">
        <v>0</v>
      </c>
      <c r="Q38" s="51"/>
      <c r="R38" s="61"/>
      <c r="S38" s="51">
        <v>0</v>
      </c>
      <c r="T38" s="71"/>
      <c r="U38" s="61"/>
      <c r="V38" s="51">
        <v>0</v>
      </c>
      <c r="W38" s="24"/>
      <c r="X38" s="24"/>
      <c r="Y38" s="51">
        <v>0</v>
      </c>
      <c r="Z38" s="71"/>
      <c r="AA38" s="24"/>
      <c r="AB38" s="51">
        <v>-40</v>
      </c>
      <c r="AC38" s="72"/>
      <c r="AD38" s="24"/>
      <c r="AE38" s="51">
        <f>SUM(J38:AB38)</f>
        <v>0</v>
      </c>
      <c r="AF38" s="13"/>
      <c r="AG38" s="13"/>
    </row>
    <row r="39" spans="1:36" s="4" customFormat="1" ht="12" x14ac:dyDescent="0.2">
      <c r="A39" s="14" t="s">
        <v>25</v>
      </c>
      <c r="B39" s="16"/>
      <c r="C39" s="68"/>
      <c r="D39" s="68">
        <v>-11457</v>
      </c>
      <c r="E39" s="68"/>
      <c r="F39" s="68"/>
      <c r="G39" s="68">
        <v>-3</v>
      </c>
      <c r="H39" s="68"/>
      <c r="I39" s="68"/>
      <c r="J39" s="68">
        <f t="shared" ref="J39:J44" si="4">D39+G39</f>
        <v>-11460</v>
      </c>
      <c r="K39" s="68"/>
      <c r="L39" s="68"/>
      <c r="M39" s="68">
        <v>-127</v>
      </c>
      <c r="N39" s="68"/>
      <c r="O39" s="68"/>
      <c r="P39" s="68">
        <v>0</v>
      </c>
      <c r="Q39" s="68"/>
      <c r="R39" s="68"/>
      <c r="S39" s="68">
        <v>0</v>
      </c>
      <c r="T39" s="68"/>
      <c r="U39" s="23"/>
      <c r="V39" s="68">
        <v>0</v>
      </c>
      <c r="W39" s="23"/>
      <c r="X39" s="23"/>
      <c r="Y39" s="68">
        <v>0</v>
      </c>
      <c r="Z39" s="23"/>
      <c r="AA39" s="23"/>
      <c r="AB39" s="68">
        <v>2</v>
      </c>
      <c r="AC39" s="68"/>
      <c r="AD39" s="23"/>
      <c r="AE39" s="50">
        <f>SUM(J39:AB39)</f>
        <v>-11585</v>
      </c>
      <c r="AG39" s="20">
        <v>-5553</v>
      </c>
      <c r="AH39" s="13">
        <f t="shared" si="3"/>
        <v>-6032</v>
      </c>
    </row>
    <row r="40" spans="1:36" s="4" customFormat="1" ht="12" x14ac:dyDescent="0.2">
      <c r="A40" s="4" t="s">
        <v>26</v>
      </c>
      <c r="B40" s="20"/>
      <c r="C40" s="61"/>
      <c r="D40" s="51">
        <v>0</v>
      </c>
      <c r="E40" s="51"/>
      <c r="F40" s="61"/>
      <c r="G40" s="51">
        <v>0</v>
      </c>
      <c r="H40" s="51"/>
      <c r="I40" s="61"/>
      <c r="J40" s="51">
        <f t="shared" si="4"/>
        <v>0</v>
      </c>
      <c r="K40" s="51"/>
      <c r="L40" s="61"/>
      <c r="M40" s="51">
        <v>0</v>
      </c>
      <c r="N40" s="51"/>
      <c r="O40" s="61"/>
      <c r="P40" s="61">
        <v>-498</v>
      </c>
      <c r="Q40" s="51"/>
      <c r="R40" s="61"/>
      <c r="S40" s="51">
        <v>-268</v>
      </c>
      <c r="T40" s="51"/>
      <c r="U40" s="61"/>
      <c r="V40" s="51">
        <v>-518</v>
      </c>
      <c r="W40" s="61"/>
      <c r="X40" s="61"/>
      <c r="Y40" s="51">
        <v>0</v>
      </c>
      <c r="Z40" s="51"/>
      <c r="AA40" s="61"/>
      <c r="AB40" s="51">
        <v>0</v>
      </c>
      <c r="AC40" s="51"/>
      <c r="AD40" s="61"/>
      <c r="AE40" s="51">
        <f>SUM(J40:AB40)</f>
        <v>-1284</v>
      </c>
      <c r="AG40" s="21">
        <v>-667</v>
      </c>
      <c r="AH40" s="13">
        <f t="shared" si="3"/>
        <v>-617</v>
      </c>
    </row>
    <row r="41" spans="1:36" s="4" customFormat="1" ht="12" x14ac:dyDescent="0.2">
      <c r="A41" s="23" t="s">
        <v>27</v>
      </c>
      <c r="B41" s="16"/>
      <c r="C41" s="68"/>
      <c r="D41" s="50">
        <v>-2011</v>
      </c>
      <c r="E41" s="50"/>
      <c r="F41" s="68"/>
      <c r="G41" s="50">
        <v>0</v>
      </c>
      <c r="H41" s="50"/>
      <c r="I41" s="68"/>
      <c r="J41" s="50">
        <f t="shared" si="4"/>
        <v>-2011</v>
      </c>
      <c r="K41" s="50"/>
      <c r="L41" s="68"/>
      <c r="M41" s="50">
        <v>-102</v>
      </c>
      <c r="N41" s="50"/>
      <c r="O41" s="68"/>
      <c r="P41" s="68">
        <v>-67</v>
      </c>
      <c r="Q41" s="50"/>
      <c r="R41" s="68"/>
      <c r="S41" s="50">
        <v>-72</v>
      </c>
      <c r="T41" s="50"/>
      <c r="U41" s="68"/>
      <c r="V41" s="50">
        <v>-3</v>
      </c>
      <c r="W41" s="68"/>
      <c r="X41" s="68"/>
      <c r="Y41" s="50">
        <v>0</v>
      </c>
      <c r="Z41" s="50"/>
      <c r="AA41" s="68"/>
      <c r="AB41" s="50">
        <v>0</v>
      </c>
      <c r="AC41" s="50"/>
      <c r="AD41" s="68"/>
      <c r="AE41" s="50">
        <f t="shared" ref="AE41:AE44" si="5">SUM(J41:AB41)</f>
        <v>-2255</v>
      </c>
      <c r="AG41" s="21">
        <v>-1138</v>
      </c>
      <c r="AH41" s="13">
        <f t="shared" si="3"/>
        <v>-1117</v>
      </c>
    </row>
    <row r="42" spans="1:36" s="4" customFormat="1" ht="12" x14ac:dyDescent="0.2">
      <c r="A42" s="24" t="s">
        <v>28</v>
      </c>
      <c r="C42" s="51"/>
      <c r="D42" s="51">
        <v>-1705</v>
      </c>
      <c r="E42" s="51"/>
      <c r="F42" s="51"/>
      <c r="G42" s="51">
        <v>-1</v>
      </c>
      <c r="H42" s="51"/>
      <c r="I42" s="51"/>
      <c r="J42" s="51">
        <f t="shared" si="4"/>
        <v>-1706</v>
      </c>
      <c r="K42" s="51"/>
      <c r="L42" s="51"/>
      <c r="M42" s="51">
        <v>-97</v>
      </c>
      <c r="N42" s="51"/>
      <c r="O42" s="51"/>
      <c r="P42" s="51">
        <v>-110</v>
      </c>
      <c r="Q42" s="51"/>
      <c r="R42" s="51"/>
      <c r="S42" s="51">
        <v>-119</v>
      </c>
      <c r="T42" s="51"/>
      <c r="U42" s="51"/>
      <c r="V42" s="51">
        <v>-15</v>
      </c>
      <c r="W42" s="61"/>
      <c r="X42" s="51"/>
      <c r="Y42" s="51">
        <v>-13</v>
      </c>
      <c r="Z42" s="51"/>
      <c r="AA42" s="51"/>
      <c r="AB42" s="51">
        <v>38</v>
      </c>
      <c r="AC42" s="51"/>
      <c r="AD42" s="51"/>
      <c r="AE42" s="51">
        <f t="shared" si="5"/>
        <v>-2022</v>
      </c>
      <c r="AG42" s="21">
        <v>-1021</v>
      </c>
      <c r="AH42" s="13">
        <f t="shared" si="3"/>
        <v>-1001</v>
      </c>
    </row>
    <row r="43" spans="1:36" s="4" customFormat="1" ht="12" x14ac:dyDescent="0.2">
      <c r="A43" s="23" t="s">
        <v>29</v>
      </c>
      <c r="B43" s="14"/>
      <c r="C43" s="50"/>
      <c r="D43" s="50">
        <v>-15</v>
      </c>
      <c r="E43" s="50"/>
      <c r="F43" s="50"/>
      <c r="G43" s="50">
        <v>0</v>
      </c>
      <c r="H43" s="50"/>
      <c r="I43" s="50"/>
      <c r="J43" s="50">
        <f t="shared" si="4"/>
        <v>-15</v>
      </c>
      <c r="K43" s="50"/>
      <c r="L43" s="50"/>
      <c r="M43" s="50">
        <v>0</v>
      </c>
      <c r="N43" s="50"/>
      <c r="O43" s="50"/>
      <c r="P43" s="50">
        <v>-1</v>
      </c>
      <c r="Q43" s="50"/>
      <c r="R43" s="50"/>
      <c r="S43" s="50">
        <v>0</v>
      </c>
      <c r="T43" s="50"/>
      <c r="U43" s="50"/>
      <c r="V43" s="50">
        <v>0</v>
      </c>
      <c r="W43" s="68"/>
      <c r="X43" s="50"/>
      <c r="Y43" s="50">
        <v>0</v>
      </c>
      <c r="Z43" s="50"/>
      <c r="AA43" s="50"/>
      <c r="AB43" s="50">
        <v>0</v>
      </c>
      <c r="AC43" s="50"/>
      <c r="AD43" s="50"/>
      <c r="AE43" s="50">
        <f t="shared" si="5"/>
        <v>-16</v>
      </c>
      <c r="AG43" s="21">
        <v>-5</v>
      </c>
      <c r="AH43" s="13">
        <f t="shared" si="3"/>
        <v>-11</v>
      </c>
    </row>
    <row r="44" spans="1:36" s="4" customFormat="1" ht="12" x14ac:dyDescent="0.2">
      <c r="A44" s="24" t="s">
        <v>30</v>
      </c>
      <c r="B44" s="20"/>
      <c r="C44" s="51"/>
      <c r="D44" s="51">
        <v>0</v>
      </c>
      <c r="E44" s="51"/>
      <c r="F44" s="51"/>
      <c r="G44" s="51">
        <v>0</v>
      </c>
      <c r="H44" s="51"/>
      <c r="I44" s="51"/>
      <c r="J44" s="51">
        <f t="shared" si="4"/>
        <v>0</v>
      </c>
      <c r="K44" s="51"/>
      <c r="L44" s="51"/>
      <c r="M44" s="51">
        <v>0</v>
      </c>
      <c r="N44" s="51"/>
      <c r="O44" s="51"/>
      <c r="P44" s="51">
        <v>0</v>
      </c>
      <c r="Q44" s="51"/>
      <c r="R44" s="51"/>
      <c r="S44" s="51">
        <v>0</v>
      </c>
      <c r="T44" s="51"/>
      <c r="U44" s="51"/>
      <c r="V44" s="51">
        <v>0</v>
      </c>
      <c r="W44" s="61"/>
      <c r="X44" s="51"/>
      <c r="Y44" s="51">
        <v>-145</v>
      </c>
      <c r="Z44" s="51"/>
      <c r="AA44" s="51"/>
      <c r="AB44" s="51">
        <v>0</v>
      </c>
      <c r="AC44" s="51"/>
      <c r="AD44" s="51"/>
      <c r="AE44" s="51">
        <f t="shared" si="5"/>
        <v>-145</v>
      </c>
      <c r="AG44" s="21">
        <v>-73</v>
      </c>
      <c r="AH44" s="13">
        <f t="shared" si="3"/>
        <v>-72</v>
      </c>
    </row>
    <row r="45" spans="1:36" s="4" customFormat="1" ht="12.75" thickBot="1" x14ac:dyDescent="0.25">
      <c r="A45" s="73" t="s">
        <v>31</v>
      </c>
      <c r="B45" s="74"/>
      <c r="C45" s="68" t="s">
        <v>23</v>
      </c>
      <c r="D45" s="75">
        <f>SUM(D37:D44)</f>
        <v>64</v>
      </c>
      <c r="E45" s="68"/>
      <c r="F45" s="68" t="s">
        <v>23</v>
      </c>
      <c r="G45" s="75">
        <f>SUM(G37:G44)</f>
        <v>-4</v>
      </c>
      <c r="H45" s="68"/>
      <c r="I45" s="68"/>
      <c r="J45" s="76">
        <f>SUM(J37:J44)</f>
        <v>60</v>
      </c>
      <c r="K45" s="68"/>
      <c r="L45" s="68"/>
      <c r="M45" s="50"/>
      <c r="N45" s="68"/>
      <c r="O45" s="68"/>
      <c r="P45" s="50"/>
      <c r="Q45" s="68"/>
      <c r="R45" s="68"/>
      <c r="S45" s="50"/>
      <c r="T45" s="68"/>
      <c r="U45" s="68"/>
      <c r="V45" s="50"/>
      <c r="W45" s="68"/>
      <c r="X45" s="68"/>
      <c r="Y45" s="50"/>
      <c r="Z45" s="50"/>
      <c r="AA45" s="68"/>
      <c r="AB45" s="50"/>
      <c r="AC45" s="50"/>
      <c r="AD45" s="68"/>
      <c r="AE45" s="50"/>
      <c r="AG45" s="21"/>
      <c r="AH45" s="13"/>
    </row>
    <row r="46" spans="1:36" s="4" customFormat="1" ht="12.75" thickTop="1" x14ac:dyDescent="0.2">
      <c r="A46" s="4" t="s">
        <v>32</v>
      </c>
      <c r="B46" s="20"/>
      <c r="C46" s="61"/>
      <c r="D46" s="51"/>
      <c r="E46" s="61"/>
      <c r="F46" s="61"/>
      <c r="G46" s="51"/>
      <c r="H46" s="61"/>
      <c r="I46" s="61"/>
      <c r="J46" s="51">
        <v>612</v>
      </c>
      <c r="K46" s="61"/>
      <c r="L46" s="61"/>
      <c r="M46" s="51">
        <v>6</v>
      </c>
      <c r="N46" s="61"/>
      <c r="O46" s="61"/>
      <c r="P46" s="51">
        <v>238</v>
      </c>
      <c r="Q46" s="61"/>
      <c r="R46" s="61"/>
      <c r="S46" s="51">
        <v>36</v>
      </c>
      <c r="T46" s="61"/>
      <c r="U46" s="61"/>
      <c r="V46" s="51">
        <v>580</v>
      </c>
      <c r="W46" s="61"/>
      <c r="X46" s="61"/>
      <c r="Y46" s="51">
        <v>21</v>
      </c>
      <c r="Z46" s="51"/>
      <c r="AA46" s="61"/>
      <c r="AB46" s="51">
        <v>0</v>
      </c>
      <c r="AC46" s="51"/>
      <c r="AD46" s="61"/>
      <c r="AE46" s="51">
        <f t="shared" ref="AE46:AE50" si="6">SUM(J46:AB46)</f>
        <v>1493</v>
      </c>
      <c r="AG46" s="21">
        <v>748</v>
      </c>
      <c r="AH46" s="13">
        <f t="shared" ref="AH46:AH51" si="7">AE46-AG46</f>
        <v>745</v>
      </c>
    </row>
    <row r="47" spans="1:36" s="4" customFormat="1" ht="12" x14ac:dyDescent="0.2">
      <c r="A47" s="14" t="s">
        <v>33</v>
      </c>
      <c r="B47" s="16"/>
      <c r="C47" s="68"/>
      <c r="D47" s="50"/>
      <c r="E47" s="68"/>
      <c r="F47" s="68"/>
      <c r="G47" s="50"/>
      <c r="H47" s="68"/>
      <c r="I47" s="68"/>
      <c r="J47" s="50">
        <v>-73</v>
      </c>
      <c r="K47" s="68"/>
      <c r="L47" s="68"/>
      <c r="M47" s="50">
        <v>0</v>
      </c>
      <c r="N47" s="68"/>
      <c r="O47" s="68"/>
      <c r="P47" s="50">
        <v>-15</v>
      </c>
      <c r="Q47" s="68"/>
      <c r="R47" s="68"/>
      <c r="S47" s="50">
        <v>-5</v>
      </c>
      <c r="T47" s="68"/>
      <c r="U47" s="68"/>
      <c r="V47" s="50">
        <v>-29</v>
      </c>
      <c r="W47" s="68"/>
      <c r="X47" s="68"/>
      <c r="Y47" s="50">
        <v>-3</v>
      </c>
      <c r="Z47" s="50"/>
      <c r="AA47" s="68"/>
      <c r="AB47" s="50">
        <v>0</v>
      </c>
      <c r="AC47" s="50"/>
      <c r="AD47" s="68"/>
      <c r="AE47" s="50">
        <f t="shared" si="6"/>
        <v>-125</v>
      </c>
      <c r="AG47" s="21">
        <v>33</v>
      </c>
      <c r="AH47" s="13">
        <f t="shared" si="7"/>
        <v>-158</v>
      </c>
    </row>
    <row r="48" spans="1:36" s="4" customFormat="1" ht="12" x14ac:dyDescent="0.2">
      <c r="A48" s="4" t="s">
        <v>34</v>
      </c>
      <c r="B48" s="20"/>
      <c r="C48" s="61"/>
      <c r="D48" s="51"/>
      <c r="E48" s="61"/>
      <c r="F48" s="61"/>
      <c r="G48" s="51"/>
      <c r="H48" s="61"/>
      <c r="I48" s="61"/>
      <c r="J48" s="51">
        <v>0</v>
      </c>
      <c r="K48" s="61"/>
      <c r="L48" s="61"/>
      <c r="M48" s="51">
        <v>0</v>
      </c>
      <c r="N48" s="61"/>
      <c r="O48" s="61"/>
      <c r="P48" s="51">
        <v>0</v>
      </c>
      <c r="Q48" s="61"/>
      <c r="R48" s="61"/>
      <c r="S48" s="51">
        <v>0</v>
      </c>
      <c r="T48" s="61"/>
      <c r="U48" s="61"/>
      <c r="V48" s="51">
        <v>3</v>
      </c>
      <c r="W48" s="61"/>
      <c r="X48" s="61"/>
      <c r="Y48" s="51">
        <v>0</v>
      </c>
      <c r="Z48" s="51"/>
      <c r="AA48" s="61"/>
      <c r="AB48" s="51">
        <v>0</v>
      </c>
      <c r="AC48" s="51"/>
      <c r="AD48" s="61"/>
      <c r="AE48" s="51">
        <f t="shared" si="6"/>
        <v>3</v>
      </c>
      <c r="AG48" s="21">
        <v>1</v>
      </c>
      <c r="AH48" s="13">
        <f t="shared" si="7"/>
        <v>2</v>
      </c>
      <c r="AJ48" s="20"/>
    </row>
    <row r="49" spans="1:49" s="4" customFormat="1" ht="12" x14ac:dyDescent="0.2">
      <c r="A49" s="14" t="s">
        <v>35</v>
      </c>
      <c r="B49" s="16"/>
      <c r="C49" s="68"/>
      <c r="D49" s="50"/>
      <c r="E49" s="68"/>
      <c r="F49" s="68"/>
      <c r="G49" s="50"/>
      <c r="H49" s="68"/>
      <c r="I49" s="68"/>
      <c r="J49" s="50">
        <v>-182</v>
      </c>
      <c r="K49" s="68"/>
      <c r="L49" s="68"/>
      <c r="M49" s="50">
        <v>-2</v>
      </c>
      <c r="N49" s="68"/>
      <c r="O49" s="68"/>
      <c r="P49" s="50">
        <v>-51</v>
      </c>
      <c r="Q49" s="68"/>
      <c r="R49" s="68"/>
      <c r="S49" s="50">
        <v>-25</v>
      </c>
      <c r="T49" s="68"/>
      <c r="U49" s="68"/>
      <c r="V49" s="50">
        <v>-7</v>
      </c>
      <c r="W49" s="68"/>
      <c r="X49" s="68"/>
      <c r="Y49" s="50">
        <v>53</v>
      </c>
      <c r="Z49" s="50"/>
      <c r="AA49" s="68"/>
      <c r="AB49" s="50">
        <v>0</v>
      </c>
      <c r="AC49" s="50"/>
      <c r="AD49" s="68"/>
      <c r="AE49" s="50">
        <f t="shared" si="6"/>
        <v>-214</v>
      </c>
      <c r="AG49" s="21">
        <v>-245</v>
      </c>
      <c r="AH49" s="13">
        <f t="shared" si="7"/>
        <v>31</v>
      </c>
    </row>
    <row r="50" spans="1:49" s="4" customFormat="1" ht="12" x14ac:dyDescent="0.2">
      <c r="A50" s="4" t="s">
        <v>36</v>
      </c>
      <c r="B50" s="20"/>
      <c r="C50" s="61"/>
      <c r="D50" s="51"/>
      <c r="E50" s="61"/>
      <c r="F50" s="61"/>
      <c r="G50" s="51"/>
      <c r="H50" s="61"/>
      <c r="I50" s="61"/>
      <c r="J50" s="51">
        <v>0</v>
      </c>
      <c r="K50" s="61"/>
      <c r="L50" s="61"/>
      <c r="M50" s="51">
        <v>0</v>
      </c>
      <c r="N50" s="61"/>
      <c r="O50" s="61"/>
      <c r="P50" s="51">
        <v>0</v>
      </c>
      <c r="Q50" s="61"/>
      <c r="R50" s="61"/>
      <c r="S50" s="51">
        <v>0</v>
      </c>
      <c r="T50" s="61"/>
      <c r="U50" s="61"/>
      <c r="V50" s="51">
        <v>0</v>
      </c>
      <c r="W50" s="61"/>
      <c r="X50" s="61"/>
      <c r="Y50" s="51">
        <v>-58</v>
      </c>
      <c r="Z50" s="51"/>
      <c r="AA50" s="61"/>
      <c r="AB50" s="51">
        <v>0</v>
      </c>
      <c r="AC50" s="51"/>
      <c r="AD50" s="61"/>
      <c r="AE50" s="51">
        <f t="shared" si="6"/>
        <v>-58</v>
      </c>
      <c r="AG50" s="21">
        <v>-29</v>
      </c>
      <c r="AH50" s="13">
        <f t="shared" si="7"/>
        <v>-29</v>
      </c>
    </row>
    <row r="51" spans="1:49" s="35" customFormat="1" ht="12" x14ac:dyDescent="0.2">
      <c r="A51" s="73" t="s">
        <v>37</v>
      </c>
      <c r="B51" s="74"/>
      <c r="C51" s="77"/>
      <c r="D51" s="78"/>
      <c r="E51" s="77"/>
      <c r="F51" s="77"/>
      <c r="G51" s="78"/>
      <c r="H51" s="77"/>
      <c r="I51" s="68" t="s">
        <v>23</v>
      </c>
      <c r="J51" s="76">
        <f>SUM(J45:J50)</f>
        <v>417</v>
      </c>
      <c r="K51" s="68"/>
      <c r="L51" s="68" t="s">
        <v>23</v>
      </c>
      <c r="M51" s="76">
        <f>SUM(M37:M50)</f>
        <v>3</v>
      </c>
      <c r="N51" s="68"/>
      <c r="O51" s="68" t="s">
        <v>23</v>
      </c>
      <c r="P51" s="76">
        <f>SUM(P37:P50)</f>
        <v>118</v>
      </c>
      <c r="Q51" s="68"/>
      <c r="R51" s="68" t="s">
        <v>23</v>
      </c>
      <c r="S51" s="76">
        <f>SUM(S37:S50)</f>
        <v>49</v>
      </c>
      <c r="T51" s="68"/>
      <c r="U51" s="68" t="s">
        <v>23</v>
      </c>
      <c r="V51" s="76">
        <f>SUM(V37:V50)</f>
        <v>17</v>
      </c>
      <c r="W51" s="68"/>
      <c r="X51" s="68" t="s">
        <v>23</v>
      </c>
      <c r="Y51" s="76">
        <f>SUM(Y37:Y50)</f>
        <v>-145</v>
      </c>
      <c r="Z51" s="50"/>
      <c r="AA51" s="68" t="s">
        <v>23</v>
      </c>
      <c r="AB51" s="76">
        <f>SUM(AB37:AB50)</f>
        <v>0</v>
      </c>
      <c r="AC51" s="78"/>
      <c r="AD51" s="68" t="s">
        <v>23</v>
      </c>
      <c r="AE51" s="76">
        <f>SUM(AE37:AE50)</f>
        <v>459</v>
      </c>
      <c r="AG51" s="34">
        <v>491</v>
      </c>
      <c r="AH51" s="13">
        <f t="shared" si="7"/>
        <v>-32</v>
      </c>
    </row>
    <row r="52" spans="1:49" s="4" customFormat="1" ht="12" x14ac:dyDescent="0.2">
      <c r="A52" s="24" t="s">
        <v>38</v>
      </c>
      <c r="B52" s="20"/>
      <c r="C52" s="61"/>
      <c r="D52" s="61"/>
      <c r="E52" s="61"/>
      <c r="F52" s="61"/>
      <c r="G52" s="61"/>
      <c r="H52" s="61"/>
      <c r="I52" s="61"/>
      <c r="J52" s="61">
        <v>46</v>
      </c>
      <c r="K52" s="61"/>
      <c r="L52" s="61"/>
      <c r="M52" s="61">
        <v>0</v>
      </c>
      <c r="N52" s="61"/>
      <c r="O52" s="61"/>
      <c r="P52" s="61">
        <v>10</v>
      </c>
      <c r="Q52" s="61"/>
      <c r="R52" s="61"/>
      <c r="S52" s="61">
        <v>3</v>
      </c>
      <c r="T52" s="61"/>
      <c r="U52" s="61"/>
      <c r="V52" s="61">
        <v>19</v>
      </c>
      <c r="W52" s="61"/>
      <c r="X52" s="61"/>
      <c r="Y52" s="61">
        <v>1</v>
      </c>
      <c r="Z52" s="61"/>
      <c r="AA52" s="61"/>
      <c r="AB52" s="61">
        <v>0</v>
      </c>
      <c r="AC52" s="61"/>
      <c r="AD52" s="61"/>
      <c r="AE52" s="51">
        <f>SUM(J52:AB52)</f>
        <v>79</v>
      </c>
      <c r="AG52" s="20"/>
      <c r="AH52" s="13"/>
    </row>
    <row r="53" spans="1:49" s="4" customFormat="1" ht="12" x14ac:dyDescent="0.2">
      <c r="A53" s="23" t="s">
        <v>39</v>
      </c>
      <c r="B53" s="79"/>
      <c r="C53" s="68"/>
      <c r="D53" s="80"/>
      <c r="E53" s="80"/>
      <c r="F53" s="68"/>
      <c r="G53" s="80"/>
      <c r="H53" s="80"/>
      <c r="I53" s="68"/>
      <c r="J53" s="80">
        <v>0</v>
      </c>
      <c r="K53" s="80"/>
      <c r="L53" s="68"/>
      <c r="M53" s="80">
        <v>0</v>
      </c>
      <c r="N53" s="80"/>
      <c r="O53" s="68"/>
      <c r="P53" s="80">
        <v>0</v>
      </c>
      <c r="Q53" s="80"/>
      <c r="R53" s="68"/>
      <c r="S53" s="80">
        <v>0</v>
      </c>
      <c r="T53" s="80"/>
      <c r="U53" s="68"/>
      <c r="V53" s="80">
        <v>8</v>
      </c>
      <c r="W53" s="68"/>
      <c r="X53" s="68"/>
      <c r="Y53" s="80">
        <v>0</v>
      </c>
      <c r="Z53" s="80"/>
      <c r="AA53" s="68"/>
      <c r="AB53" s="80">
        <v>0</v>
      </c>
      <c r="AC53" s="80"/>
      <c r="AD53" s="68"/>
      <c r="AE53" s="50">
        <f>SUM(J53:AB53)</f>
        <v>8</v>
      </c>
      <c r="AG53" s="39"/>
      <c r="AH53" s="13"/>
    </row>
    <row r="54" spans="1:49" s="4" customFormat="1" ht="12" x14ac:dyDescent="0.2">
      <c r="A54" s="24" t="s">
        <v>40</v>
      </c>
      <c r="B54" s="81"/>
      <c r="C54" s="61"/>
      <c r="D54" s="57"/>
      <c r="E54" s="57"/>
      <c r="F54" s="61"/>
      <c r="G54" s="57"/>
      <c r="H54" s="57"/>
      <c r="I54" s="61"/>
      <c r="J54" s="57"/>
      <c r="K54" s="57"/>
      <c r="L54" s="61"/>
      <c r="M54" s="57"/>
      <c r="N54" s="57"/>
      <c r="O54" s="61"/>
      <c r="P54" s="57"/>
      <c r="Q54" s="57"/>
      <c r="R54" s="61"/>
      <c r="S54" s="57"/>
      <c r="T54" s="57"/>
      <c r="U54" s="61"/>
      <c r="V54" s="57"/>
      <c r="W54" s="61"/>
      <c r="X54" s="61"/>
      <c r="Y54" s="57"/>
      <c r="Z54" s="57"/>
      <c r="AA54" s="61"/>
      <c r="AB54" s="57"/>
      <c r="AC54" s="57"/>
      <c r="AD54" s="61"/>
      <c r="AE54" s="57"/>
      <c r="AG54" s="39"/>
      <c r="AH54" s="13"/>
    </row>
    <row r="55" spans="1:49" s="4" customFormat="1" ht="12" x14ac:dyDescent="0.2">
      <c r="A55" s="40" t="s">
        <v>41</v>
      </c>
      <c r="C55" s="61"/>
      <c r="D55" s="57"/>
      <c r="E55" s="57"/>
      <c r="F55" s="61"/>
      <c r="G55" s="57"/>
      <c r="H55" s="57"/>
      <c r="I55" s="61"/>
      <c r="J55" s="57">
        <v>0</v>
      </c>
      <c r="K55" s="57"/>
      <c r="L55" s="61"/>
      <c r="M55" s="57">
        <v>0</v>
      </c>
      <c r="N55" s="57"/>
      <c r="O55" s="61"/>
      <c r="P55" s="57">
        <v>2</v>
      </c>
      <c r="Q55" s="57"/>
      <c r="R55" s="61"/>
      <c r="S55" s="57">
        <v>0</v>
      </c>
      <c r="T55" s="57"/>
      <c r="U55" s="61"/>
      <c r="V55" s="57">
        <v>0</v>
      </c>
      <c r="W55" s="61"/>
      <c r="X55" s="61"/>
      <c r="Y55" s="57">
        <v>0</v>
      </c>
      <c r="Z55" s="57"/>
      <c r="AA55" s="61"/>
      <c r="AB55" s="57">
        <v>0</v>
      </c>
      <c r="AC55" s="57"/>
      <c r="AD55" s="61"/>
      <c r="AE55" s="51">
        <f>SUM(J55:AB55)</f>
        <v>2</v>
      </c>
      <c r="AG55" s="39"/>
      <c r="AH55" s="13"/>
    </row>
    <row r="56" spans="1:49" s="4" customFormat="1" ht="12" x14ac:dyDescent="0.2">
      <c r="A56" s="82" t="s">
        <v>42</v>
      </c>
      <c r="B56" s="14"/>
      <c r="C56" s="68"/>
      <c r="D56" s="68"/>
      <c r="E56" s="68"/>
      <c r="F56" s="68"/>
      <c r="G56" s="68"/>
      <c r="H56" s="68"/>
      <c r="I56" s="68"/>
      <c r="J56" s="68">
        <v>-1</v>
      </c>
      <c r="K56" s="68"/>
      <c r="L56" s="68"/>
      <c r="M56" s="68">
        <v>0</v>
      </c>
      <c r="N56" s="68"/>
      <c r="O56" s="68"/>
      <c r="P56" s="68">
        <v>0</v>
      </c>
      <c r="Q56" s="68"/>
      <c r="R56" s="68"/>
      <c r="S56" s="68">
        <v>0</v>
      </c>
      <c r="T56" s="68"/>
      <c r="U56" s="68"/>
      <c r="V56" s="68">
        <v>0</v>
      </c>
      <c r="W56" s="68"/>
      <c r="X56" s="68"/>
      <c r="Y56" s="68">
        <v>0</v>
      </c>
      <c r="Z56" s="68"/>
      <c r="AA56" s="68"/>
      <c r="AB56" s="68">
        <v>0</v>
      </c>
      <c r="AC56" s="80"/>
      <c r="AD56" s="68"/>
      <c r="AE56" s="50">
        <f>SUM(J56:AB56)</f>
        <v>-1</v>
      </c>
      <c r="AG56" s="39"/>
      <c r="AH56" s="13"/>
    </row>
    <row r="57" spans="1:49" s="4" customFormat="1" ht="12" x14ac:dyDescent="0.2">
      <c r="A57" s="24" t="s">
        <v>43</v>
      </c>
      <c r="C57" s="61"/>
      <c r="D57" s="61"/>
      <c r="E57" s="61"/>
      <c r="F57" s="61"/>
      <c r="G57" s="61"/>
      <c r="H57" s="61"/>
      <c r="I57" s="61"/>
      <c r="J57" s="61">
        <v>12</v>
      </c>
      <c r="K57" s="61"/>
      <c r="L57" s="61"/>
      <c r="M57" s="61">
        <v>0</v>
      </c>
      <c r="N57" s="61"/>
      <c r="O57" s="61"/>
      <c r="P57" s="61">
        <v>0</v>
      </c>
      <c r="Q57" s="61"/>
      <c r="R57" s="61"/>
      <c r="S57" s="61">
        <v>0</v>
      </c>
      <c r="T57" s="61"/>
      <c r="U57" s="61"/>
      <c r="V57" s="61">
        <v>0</v>
      </c>
      <c r="W57" s="61"/>
      <c r="X57" s="61"/>
      <c r="Y57" s="61">
        <v>0</v>
      </c>
      <c r="Z57" s="61"/>
      <c r="AA57" s="61"/>
      <c r="AB57" s="61">
        <v>0</v>
      </c>
      <c r="AC57" s="57"/>
      <c r="AD57" s="61"/>
      <c r="AE57" s="51">
        <f>SUM(J57:AB57)</f>
        <v>12</v>
      </c>
      <c r="AG57" s="39"/>
      <c r="AH57" s="13"/>
    </row>
    <row r="58" spans="1:49" s="4" customFormat="1" ht="12" x14ac:dyDescent="0.2">
      <c r="A58" s="23" t="s">
        <v>44</v>
      </c>
      <c r="B58" s="14"/>
      <c r="C58" s="68"/>
      <c r="D58" s="68"/>
      <c r="E58" s="68"/>
      <c r="F58" s="68"/>
      <c r="G58" s="68"/>
      <c r="H58" s="68"/>
      <c r="I58" s="68"/>
      <c r="J58" s="68">
        <v>0</v>
      </c>
      <c r="K58" s="68"/>
      <c r="L58" s="68"/>
      <c r="M58" s="68">
        <v>0</v>
      </c>
      <c r="N58" s="68"/>
      <c r="O58" s="68"/>
      <c r="P58" s="68">
        <v>0</v>
      </c>
      <c r="Q58" s="68"/>
      <c r="R58" s="68"/>
      <c r="S58" s="68">
        <v>0</v>
      </c>
      <c r="T58" s="68"/>
      <c r="U58" s="68"/>
      <c r="V58" s="68">
        <v>-2</v>
      </c>
      <c r="W58" s="68"/>
      <c r="X58" s="68"/>
      <c r="Y58" s="68">
        <v>0</v>
      </c>
      <c r="Z58" s="68"/>
      <c r="AA58" s="68"/>
      <c r="AB58" s="68">
        <v>0</v>
      </c>
      <c r="AC58" s="68"/>
      <c r="AD58" s="68"/>
      <c r="AE58" s="50">
        <f>SUM(J58:AB58)</f>
        <v>-2</v>
      </c>
      <c r="AG58" s="20"/>
      <c r="AH58" s="13"/>
    </row>
    <row r="59" spans="1:49" s="4" customFormat="1" ht="15" customHeight="1" thickBot="1" x14ac:dyDescent="0.25">
      <c r="A59" s="58" t="s">
        <v>52</v>
      </c>
      <c r="C59" s="61"/>
      <c r="D59" s="61"/>
      <c r="E59" s="61"/>
      <c r="F59" s="61"/>
      <c r="G59" s="61"/>
      <c r="H59" s="61"/>
      <c r="I59" s="61" t="s">
        <v>23</v>
      </c>
      <c r="J59" s="59">
        <f>SUM(J51:J58)</f>
        <v>474</v>
      </c>
      <c r="K59" s="60"/>
      <c r="L59" s="61" t="s">
        <v>23</v>
      </c>
      <c r="M59" s="59">
        <f>SUM(M51:M58)</f>
        <v>3</v>
      </c>
      <c r="N59" s="25">
        <v>-1</v>
      </c>
      <c r="O59" s="61" t="s">
        <v>23</v>
      </c>
      <c r="P59" s="59">
        <f>SUM(P51:P58)</f>
        <v>130</v>
      </c>
      <c r="Q59" s="25">
        <v>-1</v>
      </c>
      <c r="R59" s="61" t="s">
        <v>23</v>
      </c>
      <c r="S59" s="59">
        <f>SUM(S51:S58)</f>
        <v>52</v>
      </c>
      <c r="T59" s="25">
        <v>-1</v>
      </c>
      <c r="U59" s="61" t="s">
        <v>23</v>
      </c>
      <c r="V59" s="59">
        <f>SUM(V51:V58)</f>
        <v>42</v>
      </c>
      <c r="W59" s="25">
        <v>-1</v>
      </c>
      <c r="X59" s="61" t="s">
        <v>23</v>
      </c>
      <c r="Y59" s="59">
        <f>SUM(Y51:Y58)</f>
        <v>-144</v>
      </c>
      <c r="Z59" s="25">
        <v>-1</v>
      </c>
      <c r="AA59" s="61" t="s">
        <v>23</v>
      </c>
      <c r="AB59" s="59">
        <f>SUM(AB51:AB58)</f>
        <v>0</v>
      </c>
      <c r="AC59" s="60"/>
      <c r="AD59" s="61" t="s">
        <v>23</v>
      </c>
      <c r="AE59" s="59">
        <f>SUM(AE51:AE58)</f>
        <v>557</v>
      </c>
      <c r="AF59" s="41"/>
      <c r="AG59" s="20">
        <v>474</v>
      </c>
      <c r="AH59" s="13"/>
    </row>
    <row r="60" spans="1:49" s="4" customFormat="1" ht="12.75" thickTop="1" x14ac:dyDescent="0.2">
      <c r="A60" s="4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13"/>
      <c r="AH60" s="13"/>
    </row>
    <row r="61" spans="1:49" s="4" customFormat="1" ht="13.15" customHeight="1" x14ac:dyDescent="0.2">
      <c r="A61" s="43" t="s">
        <v>48</v>
      </c>
      <c r="B61" s="114" t="s">
        <v>49</v>
      </c>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45"/>
      <c r="AG61" s="46"/>
      <c r="AH61" s="46"/>
      <c r="AI61" s="46"/>
      <c r="AJ61" s="46"/>
      <c r="AK61" s="46"/>
      <c r="AL61" s="46"/>
      <c r="AM61" s="46"/>
      <c r="AN61" s="46"/>
      <c r="AO61" s="46"/>
      <c r="AP61" s="46"/>
      <c r="AQ61" s="47"/>
      <c r="AR61" s="47"/>
      <c r="AS61" s="47"/>
      <c r="AT61" s="47"/>
      <c r="AU61" s="47"/>
      <c r="AV61" s="48"/>
      <c r="AW61" s="20"/>
    </row>
    <row r="62" spans="1:49" s="4" customFormat="1" ht="13.15" customHeight="1" x14ac:dyDescent="0.2">
      <c r="A62" s="43"/>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46"/>
      <c r="AH62" s="46"/>
      <c r="AI62" s="46"/>
      <c r="AJ62" s="46"/>
      <c r="AK62" s="46"/>
      <c r="AL62" s="46"/>
      <c r="AM62" s="46"/>
      <c r="AN62" s="46"/>
      <c r="AO62" s="46"/>
      <c r="AP62" s="46"/>
      <c r="AQ62" s="47"/>
      <c r="AR62" s="47"/>
      <c r="AS62" s="47"/>
      <c r="AT62" s="47"/>
      <c r="AU62" s="47"/>
      <c r="AV62" s="48"/>
      <c r="AW62" s="20"/>
    </row>
    <row r="63" spans="1:49" s="4" customFormat="1" ht="13.5" customHeight="1" x14ac:dyDescent="0.2">
      <c r="A63" s="45"/>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7"/>
      <c r="AQ63" s="47"/>
      <c r="AR63" s="47"/>
      <c r="AS63" s="47"/>
      <c r="AT63" s="47"/>
      <c r="AU63" s="47"/>
      <c r="AV63" s="48"/>
      <c r="AW63" s="20"/>
    </row>
    <row r="64" spans="1:49" s="49" customFormat="1" ht="13.5" x14ac:dyDescent="0.2">
      <c r="A64" s="43"/>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row>
    <row r="65" s="49" customFormat="1" x14ac:dyDescent="0.2"/>
    <row r="66" s="49" customFormat="1" x14ac:dyDescent="0.2"/>
    <row r="67" s="49" customFormat="1" x14ac:dyDescent="0.2"/>
    <row r="68" s="49" customFormat="1" x14ac:dyDescent="0.2"/>
    <row r="69" s="49" customFormat="1" x14ac:dyDescent="0.2"/>
    <row r="70" s="49" customFormat="1" x14ac:dyDescent="0.2"/>
    <row r="71" s="49" customFormat="1" x14ac:dyDescent="0.2"/>
    <row r="72" s="49" customFormat="1" x14ac:dyDescent="0.2"/>
    <row r="73" s="49" customFormat="1" x14ac:dyDescent="0.2"/>
    <row r="74" s="49" customFormat="1" x14ac:dyDescent="0.2"/>
    <row r="75" s="49" customFormat="1" x14ac:dyDescent="0.2"/>
    <row r="76" s="49" customFormat="1" x14ac:dyDescent="0.2"/>
    <row r="77" s="49" customFormat="1" x14ac:dyDescent="0.2"/>
    <row r="78" s="49" customFormat="1" x14ac:dyDescent="0.2"/>
    <row r="79" s="49" customFormat="1" x14ac:dyDescent="0.2"/>
    <row r="80" s="49" customFormat="1" x14ac:dyDescent="0.2"/>
    <row r="81" s="49" customFormat="1" x14ac:dyDescent="0.2"/>
    <row r="82" s="49" customFormat="1" x14ac:dyDescent="0.2"/>
    <row r="83" s="49" customFormat="1" x14ac:dyDescent="0.2"/>
    <row r="84" s="49" customFormat="1" x14ac:dyDescent="0.2"/>
    <row r="85" s="49" customFormat="1" x14ac:dyDescent="0.2"/>
    <row r="86" s="49" customFormat="1" x14ac:dyDescent="0.2"/>
    <row r="87" s="49" customFormat="1" x14ac:dyDescent="0.2"/>
    <row r="88" s="49" customFormat="1" x14ac:dyDescent="0.2"/>
    <row r="89" s="49" customFormat="1" x14ac:dyDescent="0.2"/>
    <row r="90" s="49" customFormat="1" x14ac:dyDescent="0.2"/>
    <row r="91" s="49" customFormat="1" x14ac:dyDescent="0.2"/>
    <row r="92" s="49" customFormat="1" x14ac:dyDescent="0.2"/>
    <row r="93" s="49" customFormat="1" x14ac:dyDescent="0.2"/>
    <row r="94" s="49" customFormat="1" x14ac:dyDescent="0.2"/>
    <row r="95" s="49" customFormat="1" x14ac:dyDescent="0.2"/>
    <row r="96"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49" customFormat="1" x14ac:dyDescent="0.2"/>
    <row r="210" s="49" customFormat="1" x14ac:dyDescent="0.2"/>
    <row r="211" s="49" customFormat="1" x14ac:dyDescent="0.2"/>
    <row r="212" s="49" customFormat="1" x14ac:dyDescent="0.2"/>
    <row r="213" s="49" customFormat="1" x14ac:dyDescent="0.2"/>
    <row r="214" s="49" customFormat="1" x14ac:dyDescent="0.2"/>
    <row r="215" s="49" customFormat="1" x14ac:dyDescent="0.2"/>
    <row r="216" s="49" customFormat="1" x14ac:dyDescent="0.2"/>
    <row r="217" s="49" customFormat="1" x14ac:dyDescent="0.2"/>
    <row r="218" s="49" customFormat="1" x14ac:dyDescent="0.2"/>
    <row r="219" s="49" customFormat="1" x14ac:dyDescent="0.2"/>
    <row r="220" s="49" customFormat="1" x14ac:dyDescent="0.2"/>
    <row r="221" s="49" customFormat="1" x14ac:dyDescent="0.2"/>
    <row r="222" s="49" customFormat="1" x14ac:dyDescent="0.2"/>
    <row r="223" s="49" customFormat="1" x14ac:dyDescent="0.2"/>
    <row r="224" s="49" customFormat="1" x14ac:dyDescent="0.2"/>
    <row r="225" spans="1:16" s="49" customFormat="1" x14ac:dyDescent="0.2"/>
    <row r="226" spans="1:16" s="49" customFormat="1" x14ac:dyDescent="0.2"/>
    <row r="227" spans="1:16" s="49" customFormat="1" x14ac:dyDescent="0.2"/>
    <row r="228" spans="1:16" s="49" customFormat="1" x14ac:dyDescent="0.2"/>
    <row r="229" spans="1:16" s="49" customFormat="1" x14ac:dyDescent="0.2"/>
    <row r="230" spans="1:16" s="49" customFormat="1" x14ac:dyDescent="0.2"/>
    <row r="231" spans="1:16" s="49" customFormat="1" x14ac:dyDescent="0.2"/>
    <row r="232" spans="1:16" s="49" customFormat="1" x14ac:dyDescent="0.2"/>
    <row r="233" spans="1:16" s="49" customFormat="1" x14ac:dyDescent="0.2"/>
    <row r="234" spans="1:16" s="49" customFormat="1" x14ac:dyDescent="0.2"/>
    <row r="235" spans="1:16" s="49" customFormat="1" x14ac:dyDescent="0.2"/>
    <row r="236" spans="1:16" s="49" customFormat="1" x14ac:dyDescent="0.2"/>
    <row r="237" spans="1:16" s="49" customFormat="1" x14ac:dyDescent="0.2"/>
    <row r="238" spans="1:16" s="49" customFormat="1" x14ac:dyDescent="0.2">
      <c r="A238" s="3"/>
      <c r="B238" s="3"/>
      <c r="O238" s="3"/>
      <c r="P238" s="3"/>
    </row>
    <row r="239" spans="1:16" s="49" customFormat="1" x14ac:dyDescent="0.2">
      <c r="A239" s="3"/>
      <c r="B239" s="3"/>
      <c r="C239" s="3"/>
      <c r="D239" s="3"/>
      <c r="E239" s="3"/>
      <c r="F239" s="3"/>
      <c r="G239" s="3"/>
      <c r="H239" s="3"/>
      <c r="I239" s="3"/>
      <c r="J239" s="3"/>
      <c r="K239" s="3"/>
      <c r="L239" s="3"/>
      <c r="M239" s="3"/>
      <c r="N239" s="3"/>
      <c r="O239" s="3"/>
      <c r="P239" s="3"/>
    </row>
    <row r="240" spans="1:16" s="49" customFormat="1" x14ac:dyDescent="0.2">
      <c r="A240" s="3"/>
      <c r="B240" s="3"/>
      <c r="C240" s="3"/>
      <c r="D240" s="3"/>
      <c r="E240" s="3"/>
      <c r="F240" s="3"/>
      <c r="G240" s="3"/>
      <c r="H240" s="3"/>
      <c r="I240" s="3"/>
      <c r="J240" s="3"/>
      <c r="K240" s="3"/>
      <c r="L240" s="3"/>
      <c r="M240" s="3"/>
      <c r="N240" s="3"/>
      <c r="O240" s="3"/>
      <c r="P240" s="3"/>
    </row>
    <row r="241" spans="1:16" s="49" customFormat="1" x14ac:dyDescent="0.2">
      <c r="A241" s="3"/>
      <c r="B241" s="3"/>
      <c r="C241" s="3"/>
      <c r="D241" s="3"/>
      <c r="E241" s="3"/>
      <c r="F241" s="3"/>
      <c r="G241" s="3"/>
      <c r="H241" s="3"/>
      <c r="I241" s="3"/>
      <c r="J241" s="3"/>
      <c r="K241" s="3"/>
      <c r="L241" s="3"/>
      <c r="M241" s="3"/>
      <c r="N241" s="3"/>
      <c r="O241" s="3"/>
      <c r="P241" s="3"/>
    </row>
    <row r="242" spans="1:16" s="49" customFormat="1" x14ac:dyDescent="0.2">
      <c r="A242" s="3"/>
      <c r="B242" s="3"/>
      <c r="C242" s="3"/>
      <c r="D242" s="3"/>
      <c r="E242" s="3"/>
      <c r="F242" s="3"/>
      <c r="G242" s="3"/>
      <c r="H242" s="3"/>
      <c r="I242" s="3"/>
      <c r="J242" s="3"/>
      <c r="K242" s="3"/>
      <c r="L242" s="3"/>
      <c r="M242" s="3"/>
      <c r="N242" s="3"/>
      <c r="O242" s="3"/>
      <c r="P242" s="3"/>
    </row>
    <row r="243" spans="1:16" s="49" customFormat="1" x14ac:dyDescent="0.2">
      <c r="A243" s="3"/>
      <c r="B243" s="3"/>
      <c r="C243" s="3"/>
      <c r="D243" s="3"/>
      <c r="E243" s="3"/>
      <c r="F243" s="3"/>
      <c r="G243" s="3"/>
      <c r="H243" s="3"/>
      <c r="I243" s="3"/>
      <c r="J243" s="3"/>
      <c r="K243" s="3"/>
      <c r="L243" s="3"/>
      <c r="M243" s="3"/>
      <c r="N243" s="3"/>
      <c r="O243" s="3"/>
      <c r="P243" s="3"/>
    </row>
  </sheetData>
  <mergeCells count="5">
    <mergeCell ref="A1:AE1"/>
    <mergeCell ref="A2:AE2"/>
    <mergeCell ref="A3:AE3"/>
    <mergeCell ref="B61:AE61"/>
    <mergeCell ref="B62:AF62"/>
  </mergeCells>
  <pageMargins left="0.7" right="0.7" top="0.75" bottom="0.75" header="0.3" footer="0.3"/>
  <pageSetup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68"/>
  <sheetViews>
    <sheetView workbookViewId="0">
      <selection activeCell="A4" sqref="A4"/>
    </sheetView>
  </sheetViews>
  <sheetFormatPr defaultColWidth="9.140625" defaultRowHeight="11.25" x14ac:dyDescent="0.2"/>
  <cols>
    <col min="1" max="1" width="2.42578125" style="3" customWidth="1"/>
    <col min="2" max="2" width="47.7109375" style="3" customWidth="1"/>
    <col min="3" max="3" width="2.85546875" style="3" customWidth="1"/>
    <col min="4" max="4" width="9.7109375" style="3" customWidth="1"/>
    <col min="5" max="6" width="2.42578125" style="3" customWidth="1"/>
    <col min="7" max="7" width="9.7109375" style="3" customWidth="1"/>
    <col min="8" max="9" width="2.42578125" style="3" customWidth="1"/>
    <col min="10" max="10" width="9.7109375" style="3" customWidth="1"/>
    <col min="11" max="12" width="2.42578125" style="3" customWidth="1"/>
    <col min="13" max="13" width="9.7109375" style="3" customWidth="1"/>
    <col min="14" max="15" width="2.42578125" style="3" customWidth="1"/>
    <col min="16" max="16" width="9.7109375" style="3" customWidth="1"/>
    <col min="17" max="18" width="2.42578125" style="3" customWidth="1"/>
    <col min="19" max="19" width="9.42578125" style="3" customWidth="1"/>
    <col min="20" max="21" width="2.42578125" style="3" customWidth="1"/>
    <col min="22" max="22" width="9.7109375" style="3" customWidth="1"/>
    <col min="23" max="24" width="2.42578125" style="3" customWidth="1"/>
    <col min="25" max="25" width="9.7109375" style="3" customWidth="1"/>
    <col min="26" max="27" width="2.42578125" style="3" customWidth="1"/>
    <col min="28" max="28" width="9.7109375" style="3" customWidth="1"/>
    <col min="29" max="30" width="2.42578125"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55</v>
      </c>
      <c r="B7" s="11"/>
      <c r="C7" s="8"/>
      <c r="D7" s="12" t="s">
        <v>12</v>
      </c>
      <c r="E7" s="8"/>
      <c r="F7" s="8"/>
      <c r="G7" s="12" t="s">
        <v>13</v>
      </c>
      <c r="H7" s="8"/>
      <c r="I7" s="8"/>
      <c r="J7" s="12" t="s">
        <v>14</v>
      </c>
      <c r="K7" s="8"/>
      <c r="L7" s="8"/>
      <c r="M7" s="12" t="s">
        <v>15</v>
      </c>
      <c r="P7" s="12" t="s">
        <v>16</v>
      </c>
      <c r="Q7" s="8"/>
      <c r="R7" s="8"/>
      <c r="S7" s="12" t="s">
        <v>17</v>
      </c>
      <c r="T7" s="8"/>
      <c r="V7" s="12" t="s">
        <v>18</v>
      </c>
      <c r="Y7" s="12" t="s">
        <v>19</v>
      </c>
      <c r="Z7" s="8"/>
      <c r="AB7" s="12" t="s">
        <v>20</v>
      </c>
      <c r="AC7" s="8"/>
      <c r="AE7" s="12" t="s">
        <v>21</v>
      </c>
      <c r="AF7" s="8"/>
      <c r="AG7" s="13"/>
    </row>
    <row r="8" spans="1:41" s="6" customFormat="1" ht="12" x14ac:dyDescent="0.2">
      <c r="B8" s="7"/>
      <c r="C8" s="8"/>
      <c r="D8" s="8"/>
      <c r="E8" s="8"/>
      <c r="F8" s="8"/>
      <c r="G8" s="8"/>
      <c r="H8" s="8"/>
      <c r="I8" s="8"/>
      <c r="J8" s="8"/>
      <c r="K8" s="8"/>
      <c r="L8" s="8"/>
      <c r="M8" s="8"/>
      <c r="N8" s="8"/>
      <c r="O8" s="8"/>
      <c r="P8" s="8"/>
      <c r="Q8" s="8"/>
      <c r="S8" s="8"/>
      <c r="T8" s="8"/>
      <c r="V8" s="8"/>
      <c r="Y8" s="8"/>
      <c r="Z8" s="8"/>
      <c r="AB8" s="8"/>
      <c r="AC8" s="8"/>
      <c r="AE8" s="8"/>
      <c r="AF8" s="8"/>
      <c r="AG8" s="13"/>
    </row>
    <row r="9" spans="1:41" s="19" customFormat="1" ht="12" x14ac:dyDescent="0.2">
      <c r="A9" s="14" t="s">
        <v>22</v>
      </c>
      <c r="B9" s="15"/>
      <c r="C9" s="16" t="s">
        <v>23</v>
      </c>
      <c r="D9" s="17">
        <v>7896</v>
      </c>
      <c r="E9" s="17"/>
      <c r="F9" s="16" t="s">
        <v>23</v>
      </c>
      <c r="G9" s="17">
        <v>0</v>
      </c>
      <c r="H9" s="17"/>
      <c r="I9" s="16" t="s">
        <v>23</v>
      </c>
      <c r="J9" s="17">
        <f>D9+G9</f>
        <v>7896</v>
      </c>
      <c r="K9" s="17"/>
      <c r="L9" s="16" t="s">
        <v>23</v>
      </c>
      <c r="M9" s="17">
        <v>225</v>
      </c>
      <c r="N9" s="17"/>
      <c r="O9" s="16" t="s">
        <v>23</v>
      </c>
      <c r="P9" s="17">
        <v>316</v>
      </c>
      <c r="Q9" s="17"/>
      <c r="R9" s="16" t="s">
        <v>23</v>
      </c>
      <c r="S9" s="17">
        <v>273</v>
      </c>
      <c r="T9" s="18"/>
      <c r="U9" s="16" t="s">
        <v>23</v>
      </c>
      <c r="V9" s="17">
        <v>4</v>
      </c>
      <c r="W9" s="14"/>
      <c r="X9" s="14" t="s">
        <v>23</v>
      </c>
      <c r="Y9" s="17">
        <v>0</v>
      </c>
      <c r="Z9" s="18"/>
      <c r="AA9" s="14" t="s">
        <v>23</v>
      </c>
      <c r="AB9" s="17">
        <v>0</v>
      </c>
      <c r="AC9" s="15"/>
      <c r="AD9" s="14" t="s">
        <v>23</v>
      </c>
      <c r="AE9" s="17">
        <f>SUM(J9:AB9)</f>
        <v>8714</v>
      </c>
      <c r="AF9" s="13"/>
      <c r="AG9" s="13"/>
    </row>
    <row r="10" spans="1:41" s="19" customFormat="1" ht="12" x14ac:dyDescent="0.2">
      <c r="A10" s="4" t="s">
        <v>24</v>
      </c>
      <c r="B10" s="13"/>
      <c r="C10" s="20"/>
      <c r="D10" s="21">
        <v>0</v>
      </c>
      <c r="E10" s="21"/>
      <c r="F10" s="20"/>
      <c r="G10" s="21">
        <v>0</v>
      </c>
      <c r="H10" s="21"/>
      <c r="I10" s="20"/>
      <c r="J10" s="21">
        <f t="shared" ref="J10:J16" si="0">D10+G10</f>
        <v>0</v>
      </c>
      <c r="K10" s="21"/>
      <c r="L10" s="20"/>
      <c r="M10" s="21">
        <v>26</v>
      </c>
      <c r="N10" s="21"/>
      <c r="O10" s="20"/>
      <c r="P10" s="21">
        <v>0</v>
      </c>
      <c r="Q10" s="21"/>
      <c r="R10" s="20"/>
      <c r="S10" s="21">
        <v>0</v>
      </c>
      <c r="T10" s="22"/>
      <c r="U10" s="20"/>
      <c r="V10" s="21">
        <v>0</v>
      </c>
      <c r="W10" s="4"/>
      <c r="X10" s="4"/>
      <c r="Y10" s="21">
        <v>0</v>
      </c>
      <c r="Z10" s="22"/>
      <c r="AA10" s="4"/>
      <c r="AB10" s="21">
        <v>-26</v>
      </c>
      <c r="AC10" s="13"/>
      <c r="AD10" s="4"/>
      <c r="AE10" s="21">
        <f>SUM(J10:AB10)</f>
        <v>0</v>
      </c>
      <c r="AF10" s="13"/>
      <c r="AG10" s="13"/>
    </row>
    <row r="11" spans="1:41" s="4" customFormat="1" ht="12" x14ac:dyDescent="0.2">
      <c r="A11" s="14" t="s">
        <v>25</v>
      </c>
      <c r="B11" s="16"/>
      <c r="C11" s="16"/>
      <c r="D11" s="16">
        <v>-5353</v>
      </c>
      <c r="E11" s="16"/>
      <c r="F11" s="16"/>
      <c r="G11" s="16">
        <v>-88</v>
      </c>
      <c r="H11" s="16"/>
      <c r="I11" s="16"/>
      <c r="J11" s="17">
        <f t="shared" si="0"/>
        <v>-5441</v>
      </c>
      <c r="K11" s="16"/>
      <c r="L11" s="16"/>
      <c r="M11" s="16">
        <v>-106</v>
      </c>
      <c r="N11" s="16"/>
      <c r="O11" s="16"/>
      <c r="P11" s="16">
        <v>0</v>
      </c>
      <c r="Q11" s="16"/>
      <c r="R11" s="14"/>
      <c r="S11" s="16">
        <v>0</v>
      </c>
      <c r="T11" s="14"/>
      <c r="U11" s="14"/>
      <c r="V11" s="16">
        <v>0</v>
      </c>
      <c r="W11" s="14"/>
      <c r="X11" s="14"/>
      <c r="Y11" s="16">
        <v>0</v>
      </c>
      <c r="Z11" s="14"/>
      <c r="AA11" s="14"/>
      <c r="AB11" s="16">
        <v>2</v>
      </c>
      <c r="AC11" s="16"/>
      <c r="AD11" s="14"/>
      <c r="AE11" s="17">
        <f>SUM(J11:AB11)</f>
        <v>-5545</v>
      </c>
      <c r="AF11" s="20"/>
      <c r="AG11" s="13"/>
    </row>
    <row r="12" spans="1:41" s="4" customFormat="1" ht="12" x14ac:dyDescent="0.2">
      <c r="A12" s="4" t="s">
        <v>26</v>
      </c>
      <c r="B12" s="20"/>
      <c r="C12" s="20"/>
      <c r="D12" s="21">
        <v>0</v>
      </c>
      <c r="E12" s="21"/>
      <c r="F12" s="20"/>
      <c r="G12" s="21">
        <v>0</v>
      </c>
      <c r="H12" s="21"/>
      <c r="I12" s="20"/>
      <c r="J12" s="21">
        <f t="shared" si="0"/>
        <v>0</v>
      </c>
      <c r="K12" s="21"/>
      <c r="L12" s="20"/>
      <c r="M12" s="21">
        <v>0</v>
      </c>
      <c r="N12" s="21"/>
      <c r="O12" s="20"/>
      <c r="P12" s="21">
        <v>-244</v>
      </c>
      <c r="Q12" s="21"/>
      <c r="R12" s="20"/>
      <c r="S12" s="21">
        <v>-150</v>
      </c>
      <c r="T12" s="21"/>
      <c r="U12" s="20"/>
      <c r="V12" s="21">
        <v>-236</v>
      </c>
      <c r="W12" s="20"/>
      <c r="X12" s="20"/>
      <c r="Y12" s="21">
        <v>0</v>
      </c>
      <c r="Z12" s="21"/>
      <c r="AA12" s="20"/>
      <c r="AB12" s="21">
        <v>0</v>
      </c>
      <c r="AC12" s="21"/>
      <c r="AD12" s="20"/>
      <c r="AE12" s="21">
        <f t="shared" ref="AE12:AE16" si="1">SUM(J12:AB12)</f>
        <v>-630</v>
      </c>
      <c r="AF12" s="21"/>
      <c r="AG12" s="13"/>
    </row>
    <row r="13" spans="1:41" s="4" customFormat="1" ht="12" x14ac:dyDescent="0.2">
      <c r="A13" s="23" t="s">
        <v>27</v>
      </c>
      <c r="B13" s="16"/>
      <c r="C13" s="16"/>
      <c r="D13" s="17">
        <v>-1060</v>
      </c>
      <c r="E13" s="17"/>
      <c r="F13" s="16"/>
      <c r="G13" s="17">
        <v>0</v>
      </c>
      <c r="H13" s="17"/>
      <c r="I13" s="16"/>
      <c r="J13" s="17">
        <f t="shared" si="0"/>
        <v>-1060</v>
      </c>
      <c r="K13" s="17"/>
      <c r="L13" s="16"/>
      <c r="M13" s="17">
        <v>-78</v>
      </c>
      <c r="N13" s="17"/>
      <c r="O13" s="16"/>
      <c r="P13" s="17">
        <v>-29</v>
      </c>
      <c r="Q13" s="17"/>
      <c r="R13" s="16"/>
      <c r="S13" s="17">
        <v>-31</v>
      </c>
      <c r="T13" s="17"/>
      <c r="U13" s="16"/>
      <c r="V13" s="17">
        <v>-2</v>
      </c>
      <c r="W13" s="16"/>
      <c r="X13" s="16"/>
      <c r="Y13" s="17">
        <v>0</v>
      </c>
      <c r="Z13" s="17"/>
      <c r="AA13" s="16"/>
      <c r="AB13" s="17">
        <v>0</v>
      </c>
      <c r="AC13" s="17"/>
      <c r="AD13" s="16"/>
      <c r="AE13" s="17">
        <f t="shared" si="1"/>
        <v>-1200</v>
      </c>
      <c r="AF13" s="21"/>
      <c r="AG13" s="13"/>
    </row>
    <row r="14" spans="1:41" s="4" customFormat="1" ht="13.5" x14ac:dyDescent="0.2">
      <c r="A14" s="24" t="s">
        <v>28</v>
      </c>
      <c r="C14" s="21"/>
      <c r="D14" s="21">
        <v>-898</v>
      </c>
      <c r="E14" s="21"/>
      <c r="F14" s="21"/>
      <c r="G14" s="21">
        <v>0</v>
      </c>
      <c r="H14" s="21"/>
      <c r="I14" s="21"/>
      <c r="J14" s="21">
        <f t="shared" si="0"/>
        <v>-898</v>
      </c>
      <c r="K14" s="21"/>
      <c r="L14" s="21"/>
      <c r="M14" s="21">
        <v>-121</v>
      </c>
      <c r="N14" s="21"/>
      <c r="O14" s="21"/>
      <c r="P14" s="21">
        <v>-56</v>
      </c>
      <c r="Q14" s="21"/>
      <c r="R14" s="21"/>
      <c r="S14" s="21">
        <v>-65</v>
      </c>
      <c r="T14" s="21"/>
      <c r="U14" s="21"/>
      <c r="V14" s="21">
        <v>-9</v>
      </c>
      <c r="W14" s="20"/>
      <c r="X14" s="21"/>
      <c r="Y14" s="21">
        <v>-93</v>
      </c>
      <c r="Z14" s="25"/>
      <c r="AA14" s="21"/>
      <c r="AB14" s="21">
        <v>24</v>
      </c>
      <c r="AC14" s="21"/>
      <c r="AD14" s="21"/>
      <c r="AE14" s="21">
        <f>SUM(J14:Y14)+AB14</f>
        <v>-1218</v>
      </c>
      <c r="AF14" s="21"/>
      <c r="AG14" s="13"/>
    </row>
    <row r="15" spans="1:41" s="4" customFormat="1" ht="12" x14ac:dyDescent="0.2">
      <c r="A15" s="23" t="s">
        <v>29</v>
      </c>
      <c r="B15" s="14"/>
      <c r="C15" s="17"/>
      <c r="D15" s="17">
        <v>-12</v>
      </c>
      <c r="E15" s="17"/>
      <c r="F15" s="17"/>
      <c r="G15" s="17">
        <v>0</v>
      </c>
      <c r="H15" s="17"/>
      <c r="I15" s="17"/>
      <c r="J15" s="17">
        <f t="shared" si="0"/>
        <v>-12</v>
      </c>
      <c r="K15" s="17"/>
      <c r="L15" s="17"/>
      <c r="M15" s="17">
        <v>-1</v>
      </c>
      <c r="N15" s="17"/>
      <c r="O15" s="17"/>
      <c r="P15" s="17">
        <v>-1</v>
      </c>
      <c r="Q15" s="17"/>
      <c r="R15" s="17"/>
      <c r="S15" s="17">
        <v>-1</v>
      </c>
      <c r="T15" s="17"/>
      <c r="U15" s="17"/>
      <c r="V15" s="17">
        <v>1</v>
      </c>
      <c r="W15" s="16"/>
      <c r="X15" s="17"/>
      <c r="Y15" s="17">
        <v>0</v>
      </c>
      <c r="Z15" s="17"/>
      <c r="AA15" s="17"/>
      <c r="AB15" s="17">
        <v>0</v>
      </c>
      <c r="AC15" s="17"/>
      <c r="AD15" s="17"/>
      <c r="AE15" s="17">
        <f t="shared" si="1"/>
        <v>-14</v>
      </c>
      <c r="AF15" s="21"/>
      <c r="AG15" s="13"/>
    </row>
    <row r="16" spans="1:41" s="4" customFormat="1" ht="12" x14ac:dyDescent="0.2">
      <c r="A16" s="24" t="s">
        <v>30</v>
      </c>
      <c r="B16" s="20"/>
      <c r="C16" s="21"/>
      <c r="D16" s="21">
        <v>-1</v>
      </c>
      <c r="E16" s="21"/>
      <c r="F16" s="21"/>
      <c r="G16" s="21">
        <v>0</v>
      </c>
      <c r="H16" s="21"/>
      <c r="I16" s="21"/>
      <c r="J16" s="21">
        <f t="shared" si="0"/>
        <v>-1</v>
      </c>
      <c r="K16" s="21"/>
      <c r="L16" s="21"/>
      <c r="M16" s="21">
        <v>0</v>
      </c>
      <c r="N16" s="21"/>
      <c r="O16" s="21"/>
      <c r="P16" s="21">
        <v>0</v>
      </c>
      <c r="Q16" s="21"/>
      <c r="R16" s="21"/>
      <c r="S16" s="21">
        <v>0</v>
      </c>
      <c r="T16" s="21"/>
      <c r="U16" s="21"/>
      <c r="V16" s="21">
        <v>0</v>
      </c>
      <c r="W16" s="20"/>
      <c r="X16" s="21"/>
      <c r="Y16" s="21">
        <v>-82</v>
      </c>
      <c r="Z16" s="21"/>
      <c r="AA16" s="21"/>
      <c r="AB16" s="21">
        <v>0</v>
      </c>
      <c r="AC16" s="21"/>
      <c r="AD16" s="21"/>
      <c r="AE16" s="21">
        <f t="shared" si="1"/>
        <v>-83</v>
      </c>
      <c r="AF16" s="21"/>
      <c r="AG16" s="13"/>
    </row>
    <row r="17" spans="1:36" s="4" customFormat="1" ht="12.75" thickBot="1" x14ac:dyDescent="0.25">
      <c r="A17" s="73" t="s">
        <v>31</v>
      </c>
      <c r="B17" s="74"/>
      <c r="C17" s="16" t="s">
        <v>23</v>
      </c>
      <c r="D17" s="83">
        <f>SUM(D9:D16)</f>
        <v>572</v>
      </c>
      <c r="E17" s="16"/>
      <c r="F17" s="16" t="s">
        <v>23</v>
      </c>
      <c r="G17" s="83">
        <f>SUM(G9:G16)</f>
        <v>-88</v>
      </c>
      <c r="H17" s="16"/>
      <c r="I17" s="16"/>
      <c r="J17" s="84">
        <f>SUM(J9:J16)</f>
        <v>484</v>
      </c>
      <c r="K17" s="16"/>
      <c r="L17" s="16"/>
      <c r="M17" s="17"/>
      <c r="N17" s="16"/>
      <c r="O17" s="16"/>
      <c r="P17" s="17"/>
      <c r="Q17" s="16"/>
      <c r="R17" s="16"/>
      <c r="S17" s="17"/>
      <c r="T17" s="17"/>
      <c r="U17" s="16"/>
      <c r="V17" s="17"/>
      <c r="W17" s="16"/>
      <c r="X17" s="16"/>
      <c r="Y17" s="17"/>
      <c r="Z17" s="17"/>
      <c r="AA17" s="16"/>
      <c r="AB17" s="17"/>
      <c r="AC17" s="17"/>
      <c r="AD17" s="16"/>
      <c r="AE17" s="17"/>
      <c r="AF17" s="21"/>
      <c r="AG17" s="13"/>
    </row>
    <row r="18" spans="1:36" s="4" customFormat="1" ht="12.75" thickTop="1" x14ac:dyDescent="0.2">
      <c r="A18" s="4" t="s">
        <v>32</v>
      </c>
      <c r="B18" s="20"/>
      <c r="C18" s="20"/>
      <c r="D18" s="21"/>
      <c r="E18" s="20"/>
      <c r="F18" s="20"/>
      <c r="G18" s="21"/>
      <c r="H18" s="20"/>
      <c r="I18" s="20"/>
      <c r="J18" s="21">
        <v>368</v>
      </c>
      <c r="K18" s="20"/>
      <c r="L18" s="20"/>
      <c r="M18" s="21">
        <v>4</v>
      </c>
      <c r="N18" s="20"/>
      <c r="O18" s="20"/>
      <c r="P18" s="21">
        <v>119</v>
      </c>
      <c r="Q18" s="20"/>
      <c r="R18" s="20"/>
      <c r="S18" s="21">
        <v>18</v>
      </c>
      <c r="T18" s="21"/>
      <c r="U18" s="20"/>
      <c r="V18" s="21">
        <v>324</v>
      </c>
      <c r="W18" s="20"/>
      <c r="X18" s="20"/>
      <c r="Y18" s="21">
        <v>10</v>
      </c>
      <c r="Z18" s="21"/>
      <c r="AA18" s="20"/>
      <c r="AB18" s="21">
        <v>0</v>
      </c>
      <c r="AC18" s="21"/>
      <c r="AD18" s="20"/>
      <c r="AE18" s="21">
        <f t="shared" ref="AE18:AE22" si="2">SUM(J18:AB18)</f>
        <v>843</v>
      </c>
      <c r="AF18" s="21"/>
      <c r="AG18" s="13"/>
    </row>
    <row r="19" spans="1:36" s="4" customFormat="1" ht="12" x14ac:dyDescent="0.2">
      <c r="A19" s="14" t="s">
        <v>33</v>
      </c>
      <c r="B19" s="16"/>
      <c r="C19" s="16"/>
      <c r="D19" s="17"/>
      <c r="E19" s="16"/>
      <c r="F19" s="16"/>
      <c r="G19" s="17"/>
      <c r="H19" s="16"/>
      <c r="I19" s="16"/>
      <c r="J19" s="17">
        <v>82</v>
      </c>
      <c r="K19" s="16"/>
      <c r="L19" s="16"/>
      <c r="M19" s="17">
        <v>0</v>
      </c>
      <c r="N19" s="16"/>
      <c r="O19" s="16"/>
      <c r="P19" s="17">
        <v>2</v>
      </c>
      <c r="Q19" s="16"/>
      <c r="R19" s="16"/>
      <c r="S19" s="17">
        <v>1</v>
      </c>
      <c r="T19" s="17"/>
      <c r="U19" s="16"/>
      <c r="V19" s="17">
        <v>18</v>
      </c>
      <c r="W19" s="16"/>
      <c r="X19" s="16"/>
      <c r="Y19" s="17">
        <v>0</v>
      </c>
      <c r="Z19" s="17"/>
      <c r="AA19" s="16"/>
      <c r="AB19" s="17">
        <v>0</v>
      </c>
      <c r="AC19" s="17"/>
      <c r="AD19" s="16"/>
      <c r="AE19" s="17">
        <f t="shared" si="2"/>
        <v>103</v>
      </c>
      <c r="AF19" s="21"/>
      <c r="AG19" s="13"/>
    </row>
    <row r="20" spans="1:36" s="4" customFormat="1" ht="12" x14ac:dyDescent="0.2">
      <c r="A20" s="4" t="s">
        <v>34</v>
      </c>
      <c r="B20" s="20"/>
      <c r="C20" s="20"/>
      <c r="D20" s="21"/>
      <c r="E20" s="20"/>
      <c r="F20" s="20"/>
      <c r="G20" s="21"/>
      <c r="H20" s="20"/>
      <c r="I20" s="20"/>
      <c r="J20" s="21">
        <v>0</v>
      </c>
      <c r="K20" s="20"/>
      <c r="L20" s="20"/>
      <c r="M20" s="21">
        <v>0</v>
      </c>
      <c r="N20" s="20"/>
      <c r="O20" s="20"/>
      <c r="P20" s="21">
        <v>0</v>
      </c>
      <c r="Q20" s="20"/>
      <c r="R20" s="20"/>
      <c r="S20" s="21">
        <v>0</v>
      </c>
      <c r="T20" s="21"/>
      <c r="U20" s="20"/>
      <c r="V20" s="21">
        <v>1</v>
      </c>
      <c r="W20" s="20"/>
      <c r="X20" s="20"/>
      <c r="Y20" s="21">
        <v>0</v>
      </c>
      <c r="Z20" s="21"/>
      <c r="AA20" s="20"/>
      <c r="AB20" s="21">
        <v>0</v>
      </c>
      <c r="AC20" s="21"/>
      <c r="AD20" s="20"/>
      <c r="AE20" s="21">
        <f t="shared" si="2"/>
        <v>1</v>
      </c>
      <c r="AF20" s="21"/>
      <c r="AG20" s="13"/>
      <c r="AH20" s="20"/>
      <c r="AJ20" s="20"/>
    </row>
    <row r="21" spans="1:36" s="4" customFormat="1" ht="12" x14ac:dyDescent="0.2">
      <c r="A21" s="14" t="s">
        <v>35</v>
      </c>
      <c r="B21" s="16"/>
      <c r="C21" s="16"/>
      <c r="D21" s="17"/>
      <c r="E21" s="16"/>
      <c r="F21" s="16"/>
      <c r="G21" s="17"/>
      <c r="H21" s="16"/>
      <c r="I21" s="16"/>
      <c r="J21" s="17">
        <v>-298</v>
      </c>
      <c r="K21" s="16"/>
      <c r="L21" s="16"/>
      <c r="M21" s="17">
        <v>19</v>
      </c>
      <c r="N21" s="16"/>
      <c r="O21" s="16"/>
      <c r="P21" s="17">
        <v>-34</v>
      </c>
      <c r="Q21" s="16"/>
      <c r="R21" s="16"/>
      <c r="S21" s="17">
        <v>-16</v>
      </c>
      <c r="T21" s="17"/>
      <c r="U21" s="16"/>
      <c r="V21" s="17">
        <v>-35</v>
      </c>
      <c r="W21" s="16"/>
      <c r="X21" s="16"/>
      <c r="Y21" s="17">
        <v>59</v>
      </c>
      <c r="Z21" s="17"/>
      <c r="AA21" s="16"/>
      <c r="AB21" s="17">
        <v>0</v>
      </c>
      <c r="AC21" s="17"/>
      <c r="AD21" s="16"/>
      <c r="AE21" s="17">
        <f t="shared" si="2"/>
        <v>-305</v>
      </c>
      <c r="AF21" s="21"/>
      <c r="AG21" s="13"/>
    </row>
    <row r="22" spans="1:36" s="4" customFormat="1" ht="12" x14ac:dyDescent="0.2">
      <c r="A22" s="4" t="s">
        <v>36</v>
      </c>
      <c r="B22" s="20"/>
      <c r="C22" s="20"/>
      <c r="D22" s="21"/>
      <c r="E22" s="20"/>
      <c r="F22" s="20"/>
      <c r="G22" s="21"/>
      <c r="H22" s="20"/>
      <c r="I22" s="20"/>
      <c r="J22" s="21">
        <v>0</v>
      </c>
      <c r="K22" s="20"/>
      <c r="L22" s="20"/>
      <c r="M22" s="21">
        <v>0</v>
      </c>
      <c r="N22" s="20"/>
      <c r="O22" s="20"/>
      <c r="P22" s="21">
        <v>0</v>
      </c>
      <c r="Q22" s="20"/>
      <c r="R22" s="20"/>
      <c r="S22" s="21">
        <v>0</v>
      </c>
      <c r="T22" s="21"/>
      <c r="U22" s="20"/>
      <c r="V22" s="21">
        <v>0</v>
      </c>
      <c r="W22" s="20"/>
      <c r="X22" s="20"/>
      <c r="Y22" s="21">
        <v>-29</v>
      </c>
      <c r="Z22" s="21"/>
      <c r="AA22" s="20"/>
      <c r="AB22" s="21">
        <v>0</v>
      </c>
      <c r="AC22" s="21"/>
      <c r="AD22" s="20"/>
      <c r="AE22" s="21">
        <f t="shared" si="2"/>
        <v>-29</v>
      </c>
      <c r="AF22" s="21"/>
      <c r="AG22" s="13"/>
    </row>
    <row r="23" spans="1:36" s="35" customFormat="1" ht="12" x14ac:dyDescent="0.2">
      <c r="A23" s="73" t="s">
        <v>37</v>
      </c>
      <c r="B23" s="74"/>
      <c r="C23" s="74"/>
      <c r="D23" s="85"/>
      <c r="E23" s="74"/>
      <c r="F23" s="74"/>
      <c r="G23" s="85"/>
      <c r="H23" s="74"/>
      <c r="I23" s="16" t="s">
        <v>23</v>
      </c>
      <c r="J23" s="84">
        <f>SUM(J17:J22)</f>
        <v>636</v>
      </c>
      <c r="K23" s="16"/>
      <c r="L23" s="16" t="s">
        <v>23</v>
      </c>
      <c r="M23" s="84">
        <f>SUM(M9:M22)</f>
        <v>-32</v>
      </c>
      <c r="N23" s="16"/>
      <c r="O23" s="16" t="s">
        <v>23</v>
      </c>
      <c r="P23" s="84">
        <f>SUM(P9:P22)</f>
        <v>73</v>
      </c>
      <c r="Q23" s="16"/>
      <c r="R23" s="16" t="s">
        <v>23</v>
      </c>
      <c r="S23" s="84">
        <f>SUM(S9:S22)</f>
        <v>29</v>
      </c>
      <c r="T23" s="17"/>
      <c r="U23" s="16" t="s">
        <v>23</v>
      </c>
      <c r="V23" s="84">
        <f>SUM(V9:V22)</f>
        <v>66</v>
      </c>
      <c r="W23" s="16"/>
      <c r="X23" s="16" t="s">
        <v>23</v>
      </c>
      <c r="Y23" s="84">
        <f>SUM(Y9:Y22)</f>
        <v>-135</v>
      </c>
      <c r="Z23" s="17"/>
      <c r="AA23" s="16" t="s">
        <v>23</v>
      </c>
      <c r="AB23" s="84">
        <f>SUM(AB9:AB22)</f>
        <v>0</v>
      </c>
      <c r="AC23" s="85"/>
      <c r="AD23" s="16" t="s">
        <v>23</v>
      </c>
      <c r="AE23" s="84">
        <f>SUM(AE9:AE22)</f>
        <v>637</v>
      </c>
      <c r="AF23" s="34"/>
      <c r="AG23" s="13"/>
    </row>
    <row r="24" spans="1:36" s="4" customFormat="1" ht="12" x14ac:dyDescent="0.2">
      <c r="A24" s="24" t="s">
        <v>38</v>
      </c>
      <c r="B24" s="20"/>
      <c r="C24" s="20"/>
      <c r="D24" s="20"/>
      <c r="E24" s="20"/>
      <c r="F24" s="20"/>
      <c r="G24" s="20"/>
      <c r="H24" s="20"/>
      <c r="I24" s="20"/>
      <c r="J24" s="20">
        <v>-54</v>
      </c>
      <c r="K24" s="20"/>
      <c r="L24" s="20"/>
      <c r="M24" s="20">
        <v>0</v>
      </c>
      <c r="N24" s="20"/>
      <c r="O24" s="20"/>
      <c r="P24" s="20">
        <v>-1</v>
      </c>
      <c r="Q24" s="20"/>
      <c r="R24" s="20"/>
      <c r="S24" s="20">
        <v>-1</v>
      </c>
      <c r="T24" s="20"/>
      <c r="U24" s="20"/>
      <c r="V24" s="20">
        <v>-11</v>
      </c>
      <c r="W24" s="20"/>
      <c r="X24" s="20"/>
      <c r="Y24" s="20">
        <v>0</v>
      </c>
      <c r="Z24" s="20"/>
      <c r="AA24" s="20"/>
      <c r="AB24" s="20">
        <v>0</v>
      </c>
      <c r="AC24" s="20"/>
      <c r="AD24" s="20"/>
      <c r="AE24" s="21">
        <f>SUM(J24:AB24)</f>
        <v>-67</v>
      </c>
      <c r="AF24" s="20"/>
      <c r="AG24" s="13"/>
    </row>
    <row r="25" spans="1:36" s="4" customFormat="1" ht="12" x14ac:dyDescent="0.2">
      <c r="A25" s="23" t="s">
        <v>39</v>
      </c>
      <c r="B25" s="79"/>
      <c r="C25" s="16"/>
      <c r="D25" s="86"/>
      <c r="E25" s="86"/>
      <c r="F25" s="16"/>
      <c r="G25" s="86"/>
      <c r="H25" s="86"/>
      <c r="I25" s="16"/>
      <c r="J25" s="86">
        <v>0</v>
      </c>
      <c r="K25" s="86"/>
      <c r="L25" s="16"/>
      <c r="M25" s="86">
        <v>0</v>
      </c>
      <c r="N25" s="86"/>
      <c r="O25" s="16"/>
      <c r="P25" s="86">
        <v>0</v>
      </c>
      <c r="Q25" s="86"/>
      <c r="R25" s="16"/>
      <c r="S25" s="86">
        <v>0</v>
      </c>
      <c r="T25" s="86"/>
      <c r="U25" s="16"/>
      <c r="V25" s="86">
        <v>1</v>
      </c>
      <c r="W25" s="16"/>
      <c r="X25" s="16"/>
      <c r="Y25" s="86">
        <v>0</v>
      </c>
      <c r="Z25" s="86"/>
      <c r="AA25" s="16"/>
      <c r="AB25" s="86">
        <v>0</v>
      </c>
      <c r="AC25" s="86"/>
      <c r="AD25" s="16"/>
      <c r="AE25" s="17">
        <f>SUM(J25:AB25)</f>
        <v>1</v>
      </c>
      <c r="AF25" s="39"/>
      <c r="AG25" s="13"/>
    </row>
    <row r="26" spans="1:36" s="4" customFormat="1" ht="12" x14ac:dyDescent="0.2">
      <c r="A26" s="24" t="s">
        <v>40</v>
      </c>
      <c r="B26" s="81"/>
      <c r="C26" s="20"/>
      <c r="D26" s="39"/>
      <c r="E26" s="39"/>
      <c r="F26" s="20"/>
      <c r="G26" s="39"/>
      <c r="H26" s="39"/>
      <c r="I26" s="20"/>
      <c r="J26" s="39"/>
      <c r="K26" s="39"/>
      <c r="L26" s="20"/>
      <c r="M26" s="39"/>
      <c r="N26" s="39"/>
      <c r="O26" s="20"/>
      <c r="P26" s="39"/>
      <c r="Q26" s="39"/>
      <c r="R26" s="20"/>
      <c r="S26" s="39"/>
      <c r="T26" s="39"/>
      <c r="U26" s="20"/>
      <c r="V26" s="39"/>
      <c r="W26" s="20"/>
      <c r="X26" s="20"/>
      <c r="Y26" s="39"/>
      <c r="Z26" s="39"/>
      <c r="AA26" s="20"/>
      <c r="AB26" s="39"/>
      <c r="AC26" s="39"/>
      <c r="AD26" s="20"/>
      <c r="AE26" s="39"/>
      <c r="AF26" s="39"/>
      <c r="AG26" s="13"/>
    </row>
    <row r="27" spans="1:36" s="4" customFormat="1" ht="12" x14ac:dyDescent="0.2">
      <c r="A27" s="40" t="s">
        <v>41</v>
      </c>
      <c r="C27" s="20"/>
      <c r="D27" s="39"/>
      <c r="E27" s="39"/>
      <c r="F27" s="20"/>
      <c r="G27" s="39"/>
      <c r="H27" s="39"/>
      <c r="I27" s="20"/>
      <c r="J27" s="39">
        <v>0</v>
      </c>
      <c r="K27" s="39"/>
      <c r="L27" s="20"/>
      <c r="M27" s="39">
        <v>0</v>
      </c>
      <c r="N27" s="39"/>
      <c r="O27" s="20"/>
      <c r="P27" s="39">
        <v>2</v>
      </c>
      <c r="Q27" s="39"/>
      <c r="R27" s="20"/>
      <c r="S27" s="39">
        <v>0</v>
      </c>
      <c r="T27" s="39"/>
      <c r="U27" s="20"/>
      <c r="V27" s="39">
        <v>0</v>
      </c>
      <c r="W27" s="20"/>
      <c r="X27" s="20"/>
      <c r="Y27" s="39">
        <v>0</v>
      </c>
      <c r="Z27" s="39"/>
      <c r="AA27" s="20"/>
      <c r="AB27" s="39">
        <v>0</v>
      </c>
      <c r="AC27" s="39"/>
      <c r="AD27" s="20"/>
      <c r="AE27" s="21">
        <f>SUM(J27:AB27)</f>
        <v>2</v>
      </c>
      <c r="AF27" s="39"/>
      <c r="AG27" s="13"/>
    </row>
    <row r="28" spans="1:36" s="4" customFormat="1" ht="12" x14ac:dyDescent="0.2">
      <c r="A28" s="87" t="s">
        <v>42</v>
      </c>
      <c r="B28" s="32"/>
      <c r="C28" s="28"/>
      <c r="D28" s="28"/>
      <c r="E28" s="28"/>
      <c r="F28" s="28"/>
      <c r="G28" s="28"/>
      <c r="H28" s="28"/>
      <c r="I28" s="28"/>
      <c r="J28" s="28">
        <v>-1</v>
      </c>
      <c r="K28" s="28"/>
      <c r="L28" s="28"/>
      <c r="M28" s="28">
        <v>0</v>
      </c>
      <c r="N28" s="28"/>
      <c r="O28" s="28"/>
      <c r="P28" s="28">
        <v>0</v>
      </c>
      <c r="Q28" s="28"/>
      <c r="R28" s="28"/>
      <c r="S28" s="28">
        <v>0</v>
      </c>
      <c r="T28" s="28"/>
      <c r="U28" s="28"/>
      <c r="V28" s="28">
        <v>0</v>
      </c>
      <c r="W28" s="28"/>
      <c r="X28" s="28"/>
      <c r="Y28" s="28">
        <v>0</v>
      </c>
      <c r="Z28" s="28"/>
      <c r="AA28" s="28"/>
      <c r="AB28" s="28">
        <v>0</v>
      </c>
      <c r="AC28" s="38"/>
      <c r="AD28" s="28"/>
      <c r="AE28" s="31">
        <f>SUM(J28:AB28)</f>
        <v>-1</v>
      </c>
      <c r="AF28" s="39"/>
      <c r="AG28" s="13"/>
    </row>
    <row r="29" spans="1:36" s="4" customFormat="1" ht="12" x14ac:dyDescent="0.2">
      <c r="A29" s="24" t="s">
        <v>43</v>
      </c>
      <c r="C29" s="20"/>
      <c r="D29" s="20"/>
      <c r="E29" s="20"/>
      <c r="F29" s="20"/>
      <c r="G29" s="20"/>
      <c r="H29" s="20"/>
      <c r="I29" s="20"/>
      <c r="J29" s="20">
        <v>1</v>
      </c>
      <c r="K29" s="20"/>
      <c r="L29" s="20"/>
      <c r="M29" s="20">
        <v>15</v>
      </c>
      <c r="N29" s="20"/>
      <c r="O29" s="20"/>
      <c r="P29" s="20">
        <v>0</v>
      </c>
      <c r="Q29" s="20"/>
      <c r="R29" s="20"/>
      <c r="S29" s="20">
        <v>0</v>
      </c>
      <c r="T29" s="20"/>
      <c r="U29" s="20"/>
      <c r="V29" s="20">
        <v>0</v>
      </c>
      <c r="W29" s="20"/>
      <c r="X29" s="20"/>
      <c r="Y29" s="20">
        <v>1</v>
      </c>
      <c r="Z29" s="20"/>
      <c r="AA29" s="20"/>
      <c r="AB29" s="20">
        <v>0</v>
      </c>
      <c r="AC29" s="39"/>
      <c r="AD29" s="20"/>
      <c r="AE29" s="21">
        <f>SUM(J29:AB29)</f>
        <v>17</v>
      </c>
      <c r="AF29" s="39"/>
      <c r="AG29" s="13"/>
    </row>
    <row r="30" spans="1:36" s="4" customFormat="1" ht="12" x14ac:dyDescent="0.2">
      <c r="A30" s="36" t="s">
        <v>44</v>
      </c>
      <c r="B30" s="32"/>
      <c r="C30" s="28"/>
      <c r="D30" s="28"/>
      <c r="E30" s="28"/>
      <c r="F30" s="28"/>
      <c r="G30" s="28"/>
      <c r="H30" s="28"/>
      <c r="I30" s="28"/>
      <c r="J30" s="28">
        <v>-1</v>
      </c>
      <c r="K30" s="28"/>
      <c r="L30" s="28"/>
      <c r="M30" s="28">
        <v>0</v>
      </c>
      <c r="N30" s="28"/>
      <c r="O30" s="28"/>
      <c r="P30" s="28">
        <v>0</v>
      </c>
      <c r="Q30" s="28"/>
      <c r="R30" s="28"/>
      <c r="S30" s="28">
        <v>0</v>
      </c>
      <c r="T30" s="28"/>
      <c r="U30" s="28"/>
      <c r="V30" s="28">
        <v>-1</v>
      </c>
      <c r="W30" s="28"/>
      <c r="X30" s="28"/>
      <c r="Y30" s="28">
        <v>0</v>
      </c>
      <c r="Z30" s="28"/>
      <c r="AA30" s="28"/>
      <c r="AB30" s="28">
        <v>0</v>
      </c>
      <c r="AC30" s="28"/>
      <c r="AD30" s="28"/>
      <c r="AE30" s="31">
        <f>SUM(J30:AB30)</f>
        <v>-2</v>
      </c>
      <c r="AF30" s="20"/>
      <c r="AG30" s="13"/>
    </row>
    <row r="31" spans="1:36" s="4" customFormat="1" ht="15" customHeight="1" thickBot="1" x14ac:dyDescent="0.25">
      <c r="A31" s="58" t="s">
        <v>52</v>
      </c>
      <c r="C31" s="20"/>
      <c r="D31" s="20"/>
      <c r="E31" s="20"/>
      <c r="F31" s="20"/>
      <c r="G31" s="20"/>
      <c r="H31" s="20"/>
      <c r="I31" s="20" t="s">
        <v>23</v>
      </c>
      <c r="J31" s="88">
        <f>SUM(J23:J30)</f>
        <v>581</v>
      </c>
      <c r="K31" s="41"/>
      <c r="L31" s="20" t="s">
        <v>23</v>
      </c>
      <c r="M31" s="88">
        <f>SUM(M23:M30)</f>
        <v>-17</v>
      </c>
      <c r="N31" s="25" t="s">
        <v>48</v>
      </c>
      <c r="O31" s="20" t="s">
        <v>23</v>
      </c>
      <c r="P31" s="88">
        <f>SUM(P23:P30)</f>
        <v>74</v>
      </c>
      <c r="Q31" s="25" t="s">
        <v>48</v>
      </c>
      <c r="R31" s="20" t="s">
        <v>23</v>
      </c>
      <c r="S31" s="88">
        <f>SUM(S23:S30)</f>
        <v>28</v>
      </c>
      <c r="T31" s="25" t="s">
        <v>48</v>
      </c>
      <c r="U31" s="20" t="s">
        <v>23</v>
      </c>
      <c r="V31" s="88">
        <f>SUM(V23:V30)</f>
        <v>55</v>
      </c>
      <c r="W31" s="25" t="s">
        <v>48</v>
      </c>
      <c r="X31" s="20" t="s">
        <v>23</v>
      </c>
      <c r="Y31" s="88">
        <f>SUM(Y23:Y30)</f>
        <v>-134</v>
      </c>
      <c r="Z31" s="25" t="s">
        <v>48</v>
      </c>
      <c r="AA31" s="20" t="s">
        <v>23</v>
      </c>
      <c r="AB31" s="88">
        <f>SUM(AB23:AB30)</f>
        <v>0</v>
      </c>
      <c r="AC31" s="41"/>
      <c r="AD31" s="20" t="s">
        <v>23</v>
      </c>
      <c r="AE31" s="88">
        <f>SUM(AE23:AE30)</f>
        <v>587</v>
      </c>
      <c r="AF31" s="41"/>
      <c r="AG31" s="13"/>
    </row>
    <row r="32" spans="1:36" s="4" customFormat="1" ht="12.75" thickTop="1" x14ac:dyDescent="0.2">
      <c r="A32" s="4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3" s="4" customFormat="1" ht="12" hidden="1" x14ac:dyDescent="0.2">
      <c r="A33" s="42"/>
      <c r="C33" s="20"/>
      <c r="D33" s="116" t="s">
        <v>56</v>
      </c>
      <c r="E33" s="116"/>
      <c r="F33" s="116"/>
      <c r="G33" s="116"/>
      <c r="H33" s="116"/>
      <c r="I33" s="116"/>
      <c r="J33" s="116"/>
      <c r="K33" s="116"/>
      <c r="L33" s="116"/>
      <c r="M33" s="116"/>
      <c r="N33" s="116"/>
      <c r="O33" s="116"/>
      <c r="P33" s="116"/>
      <c r="Q33" s="39"/>
      <c r="R33" s="39"/>
      <c r="S33" s="117"/>
      <c r="T33" s="117"/>
      <c r="U33" s="117"/>
      <c r="V33" s="117"/>
      <c r="W33" s="117"/>
      <c r="X33" s="117"/>
      <c r="Y33" s="117"/>
      <c r="Z33" s="117"/>
      <c r="AA33" s="117"/>
      <c r="AB33" s="117"/>
      <c r="AC33" s="117"/>
      <c r="AD33" s="117"/>
      <c r="AE33" s="117"/>
      <c r="AF33" s="20"/>
      <c r="AG33" s="20"/>
    </row>
    <row r="34" spans="1:33" s="4" customFormat="1" ht="12" hidden="1" x14ac:dyDescent="0.2">
      <c r="A34" s="42"/>
      <c r="C34" s="20"/>
      <c r="D34" s="20"/>
      <c r="E34" s="20"/>
      <c r="F34" s="20"/>
      <c r="G34" s="20"/>
      <c r="H34" s="20"/>
      <c r="I34" s="20"/>
      <c r="J34" s="20"/>
      <c r="K34" s="20"/>
      <c r="L34" s="20"/>
      <c r="M34" s="8" t="s">
        <v>57</v>
      </c>
      <c r="N34" s="8"/>
      <c r="O34" s="8"/>
      <c r="P34" s="8"/>
      <c r="Q34" s="8"/>
      <c r="R34" s="8"/>
      <c r="S34" s="8"/>
      <c r="T34" s="8"/>
      <c r="U34" s="8"/>
      <c r="V34" s="8"/>
      <c r="W34" s="20"/>
      <c r="X34" s="20"/>
      <c r="Y34" s="20"/>
      <c r="Z34" s="20"/>
      <c r="AA34" s="20"/>
      <c r="AB34" s="20"/>
      <c r="AC34" s="20"/>
      <c r="AD34" s="20"/>
      <c r="AE34" s="20"/>
      <c r="AF34" s="20"/>
      <c r="AG34" s="20"/>
    </row>
    <row r="35" spans="1:33" s="4" customFormat="1" ht="12" hidden="1" x14ac:dyDescent="0.2">
      <c r="C35" s="8"/>
      <c r="D35" s="8" t="s">
        <v>5</v>
      </c>
      <c r="E35" s="8"/>
      <c r="F35" s="8"/>
      <c r="G35" s="8" t="s">
        <v>58</v>
      </c>
      <c r="H35" s="8"/>
      <c r="I35" s="8"/>
      <c r="J35" s="8" t="s">
        <v>59</v>
      </c>
      <c r="K35" s="8"/>
      <c r="L35" s="8"/>
      <c r="M35" s="8" t="s">
        <v>60</v>
      </c>
      <c r="N35" s="8"/>
      <c r="O35" s="8"/>
      <c r="P35" s="8" t="s">
        <v>61</v>
      </c>
      <c r="Q35" s="8"/>
      <c r="R35" s="8"/>
      <c r="S35" s="8"/>
      <c r="T35" s="8"/>
      <c r="U35" s="8"/>
      <c r="V35" s="8"/>
      <c r="W35" s="7"/>
      <c r="X35" s="8"/>
      <c r="Y35" s="8"/>
      <c r="Z35" s="8"/>
      <c r="AA35" s="8"/>
      <c r="AB35" s="8"/>
      <c r="AC35" s="20"/>
      <c r="AD35" s="8"/>
      <c r="AE35" s="8"/>
      <c r="AF35" s="20"/>
      <c r="AG35" s="20"/>
    </row>
    <row r="36" spans="1:33" s="4" customFormat="1" ht="13.5" hidden="1" x14ac:dyDescent="0.2">
      <c r="C36" s="8"/>
      <c r="D36" s="12" t="s">
        <v>62</v>
      </c>
      <c r="E36" s="8"/>
      <c r="F36" s="8"/>
      <c r="G36" s="12" t="s">
        <v>62</v>
      </c>
      <c r="H36" s="8"/>
      <c r="I36" s="8"/>
      <c r="J36" s="12" t="s">
        <v>62</v>
      </c>
      <c r="K36" s="8"/>
      <c r="L36" s="8"/>
      <c r="M36" s="12" t="s">
        <v>63</v>
      </c>
      <c r="N36" s="8"/>
      <c r="O36" s="8"/>
      <c r="P36" s="12" t="s">
        <v>64</v>
      </c>
      <c r="Q36" s="8"/>
      <c r="R36" s="8"/>
      <c r="S36" s="8"/>
      <c r="T36" s="8"/>
      <c r="U36" s="8"/>
      <c r="V36" s="8"/>
      <c r="W36" s="7"/>
      <c r="X36" s="7"/>
      <c r="Y36" s="8"/>
      <c r="Z36" s="8"/>
      <c r="AA36" s="7"/>
      <c r="AB36" s="8"/>
      <c r="AC36" s="20"/>
      <c r="AD36" s="7"/>
      <c r="AE36" s="8"/>
      <c r="AF36" s="20"/>
      <c r="AG36" s="20"/>
    </row>
    <row r="37" spans="1:33" s="4" customFormat="1" ht="12" hidden="1" x14ac:dyDescent="0.2">
      <c r="A37" s="6"/>
      <c r="B37" s="7"/>
      <c r="C37" s="8"/>
      <c r="D37" s="8"/>
      <c r="E37" s="8"/>
      <c r="F37" s="8"/>
      <c r="G37" s="8"/>
      <c r="H37" s="8"/>
      <c r="I37" s="8"/>
      <c r="J37" s="8"/>
      <c r="K37" s="8"/>
      <c r="L37" s="8"/>
      <c r="M37" s="8"/>
      <c r="N37" s="8"/>
      <c r="O37" s="8"/>
      <c r="P37" s="8"/>
      <c r="Q37" s="8"/>
      <c r="R37" s="7"/>
      <c r="S37" s="8"/>
      <c r="T37" s="8"/>
      <c r="U37" s="7"/>
      <c r="V37" s="8"/>
      <c r="W37" s="7"/>
      <c r="X37" s="7"/>
      <c r="Y37" s="8"/>
      <c r="Z37" s="8"/>
      <c r="AA37" s="7"/>
      <c r="AB37" s="8"/>
      <c r="AC37" s="20"/>
      <c r="AD37" s="7"/>
      <c r="AE37" s="8"/>
      <c r="AF37" s="20"/>
      <c r="AG37" s="20"/>
    </row>
    <row r="38" spans="1:33" s="4" customFormat="1" ht="12" hidden="1" x14ac:dyDescent="0.2">
      <c r="A38" s="24" t="s">
        <v>22</v>
      </c>
      <c r="B38" s="13"/>
      <c r="C38" s="20" t="s">
        <v>23</v>
      </c>
      <c r="D38" s="21">
        <v>0</v>
      </c>
      <c r="E38" s="21"/>
      <c r="F38" s="20" t="s">
        <v>23</v>
      </c>
      <c r="G38" s="21">
        <v>0</v>
      </c>
      <c r="H38" s="21"/>
      <c r="I38" s="20" t="s">
        <v>23</v>
      </c>
      <c r="J38" s="21">
        <v>0</v>
      </c>
      <c r="K38" s="21"/>
      <c r="L38" s="20" t="s">
        <v>23</v>
      </c>
      <c r="M38" s="21">
        <v>0</v>
      </c>
      <c r="N38" s="21"/>
      <c r="O38" s="20" t="s">
        <v>23</v>
      </c>
      <c r="P38" s="21">
        <v>0</v>
      </c>
      <c r="Q38" s="21"/>
      <c r="R38" s="20"/>
      <c r="S38" s="21"/>
      <c r="T38" s="21"/>
      <c r="U38" s="20"/>
      <c r="V38" s="21"/>
      <c r="W38" s="20"/>
      <c r="X38" s="20"/>
      <c r="Y38" s="21"/>
      <c r="Z38" s="21"/>
      <c r="AA38" s="20"/>
      <c r="AB38" s="21"/>
      <c r="AC38" s="20"/>
      <c r="AD38" s="20"/>
      <c r="AE38" s="21"/>
      <c r="AF38" s="20"/>
      <c r="AG38" s="20"/>
    </row>
    <row r="39" spans="1:33" s="4" customFormat="1" ht="12" hidden="1" customHeight="1" x14ac:dyDescent="0.2">
      <c r="A39" s="24" t="s">
        <v>25</v>
      </c>
      <c r="B39" s="20"/>
      <c r="C39" s="20"/>
      <c r="D39" s="20">
        <v>0</v>
      </c>
      <c r="E39" s="20"/>
      <c r="F39" s="20"/>
      <c r="G39" s="20">
        <v>0</v>
      </c>
      <c r="H39" s="20"/>
      <c r="I39" s="20"/>
      <c r="J39" s="20">
        <v>0</v>
      </c>
      <c r="K39" s="20"/>
      <c r="L39" s="20"/>
      <c r="M39" s="20">
        <v>0</v>
      </c>
      <c r="N39" s="20"/>
      <c r="O39" s="20"/>
      <c r="P39" s="20">
        <v>0</v>
      </c>
      <c r="Q39" s="20"/>
      <c r="R39" s="20"/>
      <c r="S39" s="20"/>
      <c r="T39" s="20"/>
      <c r="U39" s="20"/>
      <c r="V39" s="20"/>
      <c r="W39" s="20"/>
      <c r="X39" s="20"/>
      <c r="Y39" s="20"/>
      <c r="Z39" s="20"/>
      <c r="AA39" s="20"/>
      <c r="AB39" s="20"/>
      <c r="AC39" s="20"/>
      <c r="AD39" s="20"/>
      <c r="AE39" s="20"/>
      <c r="AF39" s="20"/>
      <c r="AG39" s="20"/>
    </row>
    <row r="40" spans="1:33" s="4" customFormat="1" ht="12" hidden="1" x14ac:dyDescent="0.2">
      <c r="A40" s="24" t="s">
        <v>27</v>
      </c>
      <c r="B40" s="20"/>
      <c r="C40" s="21"/>
      <c r="D40" s="21">
        <v>0</v>
      </c>
      <c r="E40" s="20"/>
      <c r="F40" s="21"/>
      <c r="G40" s="21">
        <v>0</v>
      </c>
      <c r="H40" s="20"/>
      <c r="I40" s="21"/>
      <c r="J40" s="21">
        <v>0</v>
      </c>
      <c r="K40" s="20"/>
      <c r="L40" s="21"/>
      <c r="M40" s="21">
        <v>0</v>
      </c>
      <c r="N40" s="20"/>
      <c r="O40" s="21"/>
      <c r="P40" s="21">
        <v>0</v>
      </c>
      <c r="Q40" s="20"/>
      <c r="R40" s="21"/>
      <c r="S40" s="21"/>
      <c r="T40" s="20"/>
      <c r="U40" s="21"/>
      <c r="V40" s="21"/>
      <c r="W40" s="20"/>
      <c r="X40" s="21"/>
      <c r="Y40" s="21"/>
      <c r="Z40" s="20"/>
      <c r="AA40" s="21"/>
      <c r="AB40" s="21"/>
      <c r="AC40" s="20"/>
      <c r="AD40" s="21"/>
      <c r="AE40" s="21"/>
      <c r="AF40" s="20"/>
      <c r="AG40" s="20"/>
    </row>
    <row r="41" spans="1:33" s="4" customFormat="1" ht="12" hidden="1" x14ac:dyDescent="0.2">
      <c r="A41" s="24" t="s">
        <v>28</v>
      </c>
      <c r="B41" s="20"/>
      <c r="C41" s="21"/>
      <c r="D41" s="21">
        <v>0</v>
      </c>
      <c r="E41" s="20"/>
      <c r="F41" s="21"/>
      <c r="G41" s="21">
        <v>0</v>
      </c>
      <c r="H41" s="20"/>
      <c r="I41" s="21"/>
      <c r="J41" s="21">
        <v>0</v>
      </c>
      <c r="K41" s="20"/>
      <c r="L41" s="21"/>
      <c r="M41" s="21">
        <v>0</v>
      </c>
      <c r="N41" s="20"/>
      <c r="O41" s="21"/>
      <c r="P41" s="21">
        <v>0</v>
      </c>
      <c r="Q41" s="20"/>
      <c r="R41" s="21"/>
      <c r="S41" s="21"/>
      <c r="T41" s="20"/>
      <c r="U41" s="21"/>
      <c r="V41" s="21"/>
      <c r="W41" s="20"/>
      <c r="X41" s="21"/>
      <c r="Y41" s="21"/>
      <c r="Z41" s="20"/>
      <c r="AA41" s="21"/>
      <c r="AB41" s="21"/>
      <c r="AC41" s="20"/>
      <c r="AD41" s="21"/>
      <c r="AE41" s="21"/>
      <c r="AF41" s="20"/>
      <c r="AG41" s="20"/>
    </row>
    <row r="42" spans="1:33" s="4" customFormat="1" ht="12" hidden="1" x14ac:dyDescent="0.2">
      <c r="A42" s="24" t="s">
        <v>29</v>
      </c>
      <c r="B42" s="20"/>
      <c r="C42" s="21"/>
      <c r="D42" s="21">
        <v>0</v>
      </c>
      <c r="E42" s="20"/>
      <c r="F42" s="21"/>
      <c r="G42" s="21">
        <v>0</v>
      </c>
      <c r="H42" s="20"/>
      <c r="I42" s="21"/>
      <c r="J42" s="21">
        <v>0</v>
      </c>
      <c r="K42" s="20"/>
      <c r="L42" s="21"/>
      <c r="M42" s="21">
        <v>0</v>
      </c>
      <c r="N42" s="20"/>
      <c r="O42" s="21"/>
      <c r="P42" s="21">
        <v>0</v>
      </c>
      <c r="Q42" s="20"/>
      <c r="R42" s="21"/>
      <c r="S42" s="21"/>
      <c r="T42" s="20"/>
      <c r="U42" s="21"/>
      <c r="V42" s="21"/>
      <c r="W42" s="20"/>
      <c r="X42" s="21"/>
      <c r="Y42" s="21"/>
      <c r="Z42" s="20"/>
      <c r="AA42" s="21"/>
      <c r="AB42" s="21"/>
      <c r="AC42" s="20"/>
      <c r="AD42" s="21"/>
      <c r="AE42" s="21"/>
      <c r="AF42" s="20"/>
      <c r="AG42" s="20"/>
    </row>
    <row r="43" spans="1:33" s="4" customFormat="1" ht="12.75" hidden="1" thickBot="1" x14ac:dyDescent="0.25">
      <c r="A43" s="42" t="s">
        <v>31</v>
      </c>
      <c r="B43" s="89"/>
      <c r="C43" s="20" t="s">
        <v>23</v>
      </c>
      <c r="D43" s="90">
        <f>SUM(D38:D42)</f>
        <v>0</v>
      </c>
      <c r="E43" s="20"/>
      <c r="F43" s="20" t="s">
        <v>23</v>
      </c>
      <c r="G43" s="90">
        <f>SUM(G38:G42)</f>
        <v>0</v>
      </c>
      <c r="H43" s="20"/>
      <c r="I43" s="20" t="s">
        <v>23</v>
      </c>
      <c r="J43" s="90">
        <f>SUM(J38:J42)</f>
        <v>0</v>
      </c>
      <c r="K43" s="20"/>
      <c r="L43" s="20" t="s">
        <v>23</v>
      </c>
      <c r="M43" s="90">
        <f>SUM(M38:M42)</f>
        <v>0</v>
      </c>
      <c r="N43" s="20"/>
      <c r="O43" s="20" t="s">
        <v>23</v>
      </c>
      <c r="P43" s="90">
        <f>SUM(P38:P42)</f>
        <v>0</v>
      </c>
      <c r="Q43" s="20"/>
      <c r="R43" s="20"/>
      <c r="S43" s="21"/>
      <c r="T43" s="20"/>
      <c r="U43" s="20"/>
      <c r="V43" s="21"/>
      <c r="W43" s="20"/>
      <c r="X43" s="20"/>
      <c r="Y43" s="21"/>
      <c r="Z43" s="20"/>
      <c r="AA43" s="20"/>
      <c r="AB43" s="21"/>
      <c r="AC43" s="20"/>
      <c r="AD43" s="20"/>
      <c r="AE43" s="21"/>
      <c r="AF43" s="20"/>
      <c r="AG43" s="20"/>
    </row>
    <row r="44" spans="1:33" s="4" customFormat="1" ht="12" hidden="1" x14ac:dyDescent="0.2">
      <c r="A44" s="42"/>
      <c r="B44" s="89"/>
      <c r="C44" s="20"/>
      <c r="D44" s="21"/>
      <c r="E44" s="20"/>
      <c r="F44" s="20"/>
      <c r="G44" s="21"/>
      <c r="H44" s="20"/>
      <c r="I44" s="20"/>
      <c r="J44" s="21"/>
      <c r="K44" s="20"/>
      <c r="L44" s="20"/>
      <c r="M44" s="21"/>
      <c r="N44" s="20"/>
      <c r="O44" s="20"/>
      <c r="P44" s="21"/>
      <c r="Q44" s="20"/>
      <c r="R44" s="20"/>
      <c r="S44" s="21"/>
      <c r="T44" s="20"/>
      <c r="U44" s="20"/>
      <c r="V44" s="21"/>
      <c r="W44" s="20"/>
      <c r="X44" s="20"/>
      <c r="Y44" s="21"/>
      <c r="Z44" s="20"/>
      <c r="AA44" s="20"/>
      <c r="AB44" s="21"/>
      <c r="AC44" s="20"/>
      <c r="AD44" s="20"/>
      <c r="AE44" s="21"/>
      <c r="AF44" s="20"/>
      <c r="AG44" s="20"/>
    </row>
    <row r="45" spans="1:33" s="4" customFormat="1" ht="12" hidden="1" x14ac:dyDescent="0.2">
      <c r="A45" s="42"/>
      <c r="C45" s="20"/>
      <c r="D45" s="116" t="s">
        <v>56</v>
      </c>
      <c r="E45" s="116"/>
      <c r="F45" s="116"/>
      <c r="G45" s="116"/>
      <c r="H45" s="116"/>
      <c r="I45" s="116"/>
      <c r="J45" s="116"/>
      <c r="K45" s="116"/>
      <c r="L45" s="116"/>
      <c r="M45" s="116"/>
      <c r="N45" s="116"/>
      <c r="O45" s="116"/>
      <c r="P45" s="116"/>
      <c r="Q45" s="39"/>
      <c r="R45" s="39"/>
      <c r="S45" s="116" t="s">
        <v>65</v>
      </c>
      <c r="T45" s="116"/>
      <c r="U45" s="116"/>
      <c r="V45" s="116"/>
      <c r="W45" s="116"/>
      <c r="X45" s="116"/>
      <c r="Y45" s="116"/>
      <c r="Z45" s="116"/>
      <c r="AA45" s="116"/>
      <c r="AB45" s="116"/>
      <c r="AC45" s="116"/>
      <c r="AD45" s="116"/>
      <c r="AE45" s="116"/>
      <c r="AF45" s="20"/>
      <c r="AG45" s="20"/>
    </row>
    <row r="46" spans="1:33" s="4" customFormat="1" ht="12" hidden="1" x14ac:dyDescent="0.2">
      <c r="A46" s="42"/>
      <c r="C46" s="20"/>
      <c r="D46" s="20"/>
      <c r="E46" s="20"/>
      <c r="F46" s="20"/>
      <c r="G46" s="20"/>
      <c r="H46" s="20"/>
      <c r="I46" s="20"/>
      <c r="J46" s="20"/>
      <c r="K46" s="20"/>
      <c r="L46" s="20"/>
      <c r="M46" s="8" t="s">
        <v>57</v>
      </c>
      <c r="N46" s="8"/>
      <c r="O46" s="8"/>
      <c r="P46" s="8"/>
      <c r="Q46" s="8"/>
      <c r="R46" s="8"/>
      <c r="S46" s="8" t="s">
        <v>5</v>
      </c>
      <c r="T46" s="8"/>
      <c r="U46" s="8"/>
      <c r="V46" s="8" t="s">
        <v>5</v>
      </c>
      <c r="W46" s="20"/>
      <c r="X46" s="20"/>
      <c r="Y46" s="20"/>
      <c r="Z46" s="20"/>
      <c r="AA46" s="20"/>
      <c r="AB46" s="20"/>
      <c r="AC46" s="20"/>
      <c r="AD46" s="20"/>
      <c r="AE46" s="20"/>
      <c r="AF46" s="20"/>
      <c r="AG46" s="20"/>
    </row>
    <row r="47" spans="1:33" s="4" customFormat="1" ht="12" hidden="1" x14ac:dyDescent="0.2">
      <c r="C47" s="8"/>
      <c r="D47" s="8" t="s">
        <v>5</v>
      </c>
      <c r="E47" s="8"/>
      <c r="F47" s="8"/>
      <c r="G47" s="8" t="s">
        <v>58</v>
      </c>
      <c r="H47" s="8"/>
      <c r="I47" s="8"/>
      <c r="J47" s="8" t="s">
        <v>59</v>
      </c>
      <c r="K47" s="8"/>
      <c r="L47" s="8"/>
      <c r="M47" s="8" t="s">
        <v>60</v>
      </c>
      <c r="N47" s="8"/>
      <c r="O47" s="8"/>
      <c r="P47" s="8" t="s">
        <v>61</v>
      </c>
      <c r="Q47" s="8"/>
      <c r="R47" s="8"/>
      <c r="S47" s="8" t="s">
        <v>66</v>
      </c>
      <c r="T47" s="8"/>
      <c r="U47" s="8"/>
      <c r="V47" s="8" t="s">
        <v>67</v>
      </c>
      <c r="W47" s="6"/>
      <c r="X47" s="10"/>
      <c r="Y47" s="8"/>
      <c r="Z47" s="8"/>
      <c r="AA47" s="10"/>
      <c r="AB47" s="8"/>
      <c r="AC47" s="20"/>
      <c r="AD47" s="10"/>
      <c r="AE47" s="8"/>
      <c r="AF47" s="20"/>
      <c r="AG47" s="20"/>
    </row>
    <row r="48" spans="1:33" s="4" customFormat="1" ht="13.5" hidden="1" x14ac:dyDescent="0.2">
      <c r="C48" s="8"/>
      <c r="D48" s="12" t="s">
        <v>62</v>
      </c>
      <c r="E48" s="8"/>
      <c r="F48" s="8"/>
      <c r="G48" s="12" t="s">
        <v>62</v>
      </c>
      <c r="H48" s="8"/>
      <c r="I48" s="8"/>
      <c r="J48" s="12" t="s">
        <v>62</v>
      </c>
      <c r="K48" s="8"/>
      <c r="L48" s="8"/>
      <c r="M48" s="12" t="s">
        <v>68</v>
      </c>
      <c r="N48" s="8"/>
      <c r="O48" s="8"/>
      <c r="P48" s="12" t="s">
        <v>64</v>
      </c>
      <c r="Q48" s="8"/>
      <c r="R48" s="8"/>
      <c r="S48" s="12" t="s">
        <v>69</v>
      </c>
      <c r="T48" s="8"/>
      <c r="U48" s="8"/>
      <c r="V48" s="12" t="s">
        <v>69</v>
      </c>
      <c r="W48" s="6"/>
      <c r="X48" s="6"/>
      <c r="Y48" s="12" t="s">
        <v>70</v>
      </c>
      <c r="Z48" s="8"/>
      <c r="AA48" s="6"/>
      <c r="AB48" s="12" t="s">
        <v>71</v>
      </c>
      <c r="AC48" s="20"/>
      <c r="AD48" s="6"/>
      <c r="AE48" s="12" t="s">
        <v>71</v>
      </c>
      <c r="AF48" s="20"/>
      <c r="AG48" s="20"/>
    </row>
    <row r="49" spans="1:34" s="4" customFormat="1" ht="12" hidden="1" x14ac:dyDescent="0.2">
      <c r="A49" s="6"/>
      <c r="B49" s="7"/>
      <c r="C49" s="8"/>
      <c r="D49" s="8"/>
      <c r="E49" s="8"/>
      <c r="F49" s="8"/>
      <c r="G49" s="8"/>
      <c r="H49" s="8"/>
      <c r="I49" s="8"/>
      <c r="J49" s="8"/>
      <c r="K49" s="8"/>
      <c r="L49" s="8"/>
      <c r="M49" s="8"/>
      <c r="N49" s="8"/>
      <c r="O49" s="8"/>
      <c r="P49" s="8"/>
      <c r="Q49" s="8"/>
      <c r="R49" s="6"/>
      <c r="S49" s="8"/>
      <c r="T49" s="8"/>
      <c r="U49" s="6"/>
      <c r="V49" s="8"/>
      <c r="W49" s="6"/>
      <c r="X49" s="6"/>
      <c r="Y49" s="8"/>
      <c r="Z49" s="8"/>
      <c r="AA49" s="6"/>
      <c r="AB49" s="8"/>
      <c r="AC49" s="20"/>
      <c r="AD49" s="6"/>
      <c r="AE49" s="8"/>
      <c r="AF49" s="20"/>
      <c r="AG49" s="20"/>
    </row>
    <row r="50" spans="1:34" s="4" customFormat="1" ht="12" hidden="1" x14ac:dyDescent="0.2">
      <c r="A50" s="24" t="s">
        <v>22</v>
      </c>
      <c r="B50" s="13"/>
      <c r="C50" s="20" t="s">
        <v>23</v>
      </c>
      <c r="D50" s="21">
        <v>0</v>
      </c>
      <c r="E50" s="21"/>
      <c r="F50" s="20" t="s">
        <v>23</v>
      </c>
      <c r="G50" s="21">
        <v>0</v>
      </c>
      <c r="H50" s="21"/>
      <c r="I50" s="20" t="s">
        <v>23</v>
      </c>
      <c r="J50" s="21">
        <v>0</v>
      </c>
      <c r="K50" s="21"/>
      <c r="L50" s="20" t="s">
        <v>23</v>
      </c>
      <c r="M50" s="21">
        <v>0</v>
      </c>
      <c r="N50" s="21"/>
      <c r="O50" s="20" t="s">
        <v>23</v>
      </c>
      <c r="P50" s="21">
        <v>0</v>
      </c>
      <c r="Q50" s="21"/>
      <c r="R50" s="20" t="s">
        <v>23</v>
      </c>
      <c r="S50" s="21">
        <v>0</v>
      </c>
      <c r="T50" s="22"/>
      <c r="U50" s="20" t="s">
        <v>23</v>
      </c>
      <c r="V50" s="21">
        <v>0</v>
      </c>
      <c r="X50" s="20" t="s">
        <v>23</v>
      </c>
      <c r="Y50" s="21">
        <v>0</v>
      </c>
      <c r="Z50" s="22"/>
      <c r="AA50" s="20" t="s">
        <v>23</v>
      </c>
      <c r="AB50" s="21">
        <f>SUM(A50:V50)</f>
        <v>0</v>
      </c>
      <c r="AC50" s="20"/>
      <c r="AD50" s="20" t="s">
        <v>23</v>
      </c>
      <c r="AE50" s="21">
        <f>SUM(D50:Y50)</f>
        <v>0</v>
      </c>
      <c r="AF50" s="20"/>
      <c r="AG50" s="20"/>
    </row>
    <row r="51" spans="1:34" s="4" customFormat="1" ht="12" hidden="1" customHeight="1" x14ac:dyDescent="0.2">
      <c r="A51" s="24" t="s">
        <v>25</v>
      </c>
      <c r="B51" s="20"/>
      <c r="C51" s="20"/>
      <c r="D51" s="20">
        <v>0</v>
      </c>
      <c r="E51" s="20"/>
      <c r="F51" s="20"/>
      <c r="G51" s="20">
        <v>0</v>
      </c>
      <c r="H51" s="20"/>
      <c r="I51" s="20"/>
      <c r="J51" s="20">
        <v>0</v>
      </c>
      <c r="K51" s="20"/>
      <c r="L51" s="20"/>
      <c r="M51" s="20">
        <v>0</v>
      </c>
      <c r="N51" s="20"/>
      <c r="O51" s="20"/>
      <c r="P51" s="20">
        <v>0</v>
      </c>
      <c r="Q51" s="20"/>
      <c r="R51" s="20"/>
      <c r="S51" s="20">
        <v>0</v>
      </c>
      <c r="T51" s="20"/>
      <c r="U51" s="20"/>
      <c r="V51" s="20">
        <v>0</v>
      </c>
      <c r="W51" s="20"/>
      <c r="X51" s="20"/>
      <c r="Y51" s="20">
        <v>0</v>
      </c>
      <c r="Z51" s="20"/>
      <c r="AA51" s="20"/>
      <c r="AB51" s="20">
        <f>SUM(A51:V51)</f>
        <v>0</v>
      </c>
      <c r="AC51" s="20"/>
      <c r="AD51" s="20"/>
      <c r="AE51" s="20">
        <f>SUM(D51:Y51)</f>
        <v>0</v>
      </c>
      <c r="AF51" s="20"/>
      <c r="AG51" s="20"/>
    </row>
    <row r="52" spans="1:34" s="4" customFormat="1" ht="12" hidden="1" x14ac:dyDescent="0.2">
      <c r="A52" s="24" t="s">
        <v>27</v>
      </c>
      <c r="B52" s="20"/>
      <c r="C52" s="21"/>
      <c r="D52" s="21">
        <v>0</v>
      </c>
      <c r="E52" s="20"/>
      <c r="F52" s="21"/>
      <c r="G52" s="21">
        <v>0</v>
      </c>
      <c r="H52" s="20"/>
      <c r="I52" s="21"/>
      <c r="J52" s="21">
        <v>0</v>
      </c>
      <c r="K52" s="20"/>
      <c r="L52" s="21"/>
      <c r="M52" s="21">
        <v>0</v>
      </c>
      <c r="N52" s="20"/>
      <c r="O52" s="21"/>
      <c r="P52" s="21">
        <v>0</v>
      </c>
      <c r="Q52" s="20"/>
      <c r="R52" s="21"/>
      <c r="S52" s="21">
        <v>0</v>
      </c>
      <c r="T52" s="20"/>
      <c r="U52" s="21"/>
      <c r="V52" s="21">
        <v>0</v>
      </c>
      <c r="W52" s="20"/>
      <c r="X52" s="21"/>
      <c r="Y52" s="21">
        <v>0</v>
      </c>
      <c r="Z52" s="20"/>
      <c r="AA52" s="21"/>
      <c r="AB52" s="21">
        <f>SUM(A52:V52)</f>
        <v>0</v>
      </c>
      <c r="AC52" s="20"/>
      <c r="AD52" s="21"/>
      <c r="AE52" s="21">
        <f>SUM(D52:Y52)</f>
        <v>0</v>
      </c>
      <c r="AF52" s="20"/>
      <c r="AG52" s="20"/>
    </row>
    <row r="53" spans="1:34" s="4" customFormat="1" ht="12" hidden="1" x14ac:dyDescent="0.2">
      <c r="A53" s="24" t="s">
        <v>28</v>
      </c>
      <c r="B53" s="20"/>
      <c r="C53" s="21"/>
      <c r="D53" s="21">
        <v>0</v>
      </c>
      <c r="E53" s="20"/>
      <c r="F53" s="21"/>
      <c r="G53" s="21">
        <v>0</v>
      </c>
      <c r="H53" s="20"/>
      <c r="I53" s="21"/>
      <c r="J53" s="21">
        <v>0</v>
      </c>
      <c r="K53" s="20"/>
      <c r="L53" s="21"/>
      <c r="M53" s="21">
        <v>0</v>
      </c>
      <c r="N53" s="20"/>
      <c r="O53" s="21"/>
      <c r="P53" s="21">
        <v>0</v>
      </c>
      <c r="Q53" s="20"/>
      <c r="R53" s="21"/>
      <c r="S53" s="21">
        <v>0</v>
      </c>
      <c r="T53" s="20"/>
      <c r="U53" s="21"/>
      <c r="V53" s="21">
        <v>0</v>
      </c>
      <c r="W53" s="20"/>
      <c r="X53" s="21"/>
      <c r="Y53" s="21">
        <v>0</v>
      </c>
      <c r="Z53" s="20"/>
      <c r="AA53" s="21"/>
      <c r="AB53" s="21">
        <f>SUM(A53:V53)</f>
        <v>0</v>
      </c>
      <c r="AC53" s="20"/>
      <c r="AD53" s="21"/>
      <c r="AE53" s="21">
        <f>SUM(D53:Y53)</f>
        <v>0</v>
      </c>
      <c r="AF53" s="20"/>
      <c r="AG53" s="20"/>
    </row>
    <row r="54" spans="1:34" s="4" customFormat="1" ht="12" hidden="1" x14ac:dyDescent="0.2">
      <c r="A54" s="24" t="s">
        <v>29</v>
      </c>
      <c r="B54" s="20"/>
      <c r="C54" s="21"/>
      <c r="D54" s="21">
        <v>0</v>
      </c>
      <c r="E54" s="20"/>
      <c r="F54" s="21"/>
      <c r="G54" s="21">
        <v>0</v>
      </c>
      <c r="H54" s="20"/>
      <c r="I54" s="21"/>
      <c r="J54" s="21">
        <v>0</v>
      </c>
      <c r="K54" s="20"/>
      <c r="L54" s="21"/>
      <c r="M54" s="21">
        <v>0</v>
      </c>
      <c r="N54" s="20"/>
      <c r="O54" s="21"/>
      <c r="P54" s="21">
        <v>0</v>
      </c>
      <c r="Q54" s="20"/>
      <c r="R54" s="21"/>
      <c r="S54" s="21">
        <v>0</v>
      </c>
      <c r="T54" s="20"/>
      <c r="U54" s="21"/>
      <c r="V54" s="21">
        <v>0</v>
      </c>
      <c r="W54" s="20"/>
      <c r="X54" s="21"/>
      <c r="Y54" s="21">
        <v>0</v>
      </c>
      <c r="Z54" s="20"/>
      <c r="AA54" s="21"/>
      <c r="AB54" s="21">
        <f>SUM(A54:V54)</f>
        <v>0</v>
      </c>
      <c r="AC54" s="20"/>
      <c r="AD54" s="21"/>
      <c r="AE54" s="21">
        <f>SUM(D54:Y54)</f>
        <v>0</v>
      </c>
      <c r="AF54" s="20"/>
      <c r="AG54" s="20"/>
    </row>
    <row r="55" spans="1:34" s="4" customFormat="1" ht="12.75" hidden="1" thickBot="1" x14ac:dyDescent="0.25">
      <c r="A55" s="42" t="s">
        <v>31</v>
      </c>
      <c r="B55" s="89"/>
      <c r="C55" s="20" t="s">
        <v>23</v>
      </c>
      <c r="D55" s="90">
        <f>SUM(D50:D54)</f>
        <v>0</v>
      </c>
      <c r="E55" s="20"/>
      <c r="F55" s="20" t="s">
        <v>23</v>
      </c>
      <c r="G55" s="90">
        <f>SUM(G50:G54)</f>
        <v>0</v>
      </c>
      <c r="H55" s="20"/>
      <c r="I55" s="20" t="s">
        <v>23</v>
      </c>
      <c r="J55" s="90">
        <f>SUM(J50:J54)</f>
        <v>0</v>
      </c>
      <c r="K55" s="20"/>
      <c r="L55" s="20" t="s">
        <v>23</v>
      </c>
      <c r="M55" s="90">
        <f>SUM(M50:M54)</f>
        <v>0</v>
      </c>
      <c r="N55" s="20"/>
      <c r="O55" s="20" t="s">
        <v>23</v>
      </c>
      <c r="P55" s="90">
        <f>SUM(P50:P54)</f>
        <v>0</v>
      </c>
      <c r="Q55" s="20"/>
      <c r="R55" s="20" t="s">
        <v>23</v>
      </c>
      <c r="S55" s="90">
        <f>SUM(S50:S54)</f>
        <v>0</v>
      </c>
      <c r="T55" s="20"/>
      <c r="U55" s="20" t="s">
        <v>23</v>
      </c>
      <c r="V55" s="90">
        <f>SUM(V50:V54)</f>
        <v>0</v>
      </c>
      <c r="W55" s="20"/>
      <c r="X55" s="20" t="s">
        <v>23</v>
      </c>
      <c r="Y55" s="90">
        <f>SUM(Y50:Y54)</f>
        <v>0</v>
      </c>
      <c r="Z55" s="20"/>
      <c r="AA55" s="20" t="s">
        <v>23</v>
      </c>
      <c r="AB55" s="90">
        <f>SUM(AB50:AB54)</f>
        <v>0</v>
      </c>
      <c r="AC55" s="20"/>
      <c r="AD55" s="20" t="s">
        <v>23</v>
      </c>
      <c r="AE55" s="90">
        <f>SUM(AE50:AE54)</f>
        <v>0</v>
      </c>
      <c r="AF55" s="20"/>
      <c r="AG55" s="20"/>
    </row>
    <row r="56" spans="1:34" s="49" customFormat="1" hidden="1" x14ac:dyDescent="0.2"/>
    <row r="57" spans="1:34" s="6" customFormat="1" ht="12.75" hidden="1" customHeight="1" x14ac:dyDescent="0.2">
      <c r="C57" s="115" t="s">
        <v>72</v>
      </c>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8"/>
    </row>
    <row r="58" spans="1:34" s="6" customFormat="1" ht="12" hidden="1" x14ac:dyDescent="0.2">
      <c r="C58" s="62"/>
      <c r="D58" s="62"/>
      <c r="E58" s="62"/>
      <c r="F58" s="62"/>
      <c r="G58" s="62"/>
      <c r="H58" s="62"/>
      <c r="I58" s="64"/>
      <c r="J58" s="62"/>
      <c r="K58" s="62"/>
      <c r="L58" s="62"/>
      <c r="M58" s="62"/>
      <c r="N58" s="62"/>
      <c r="O58" s="62"/>
      <c r="P58" s="62"/>
      <c r="Q58" s="91"/>
      <c r="R58" s="92"/>
      <c r="S58" s="63"/>
      <c r="T58" s="63"/>
      <c r="U58" s="64"/>
      <c r="V58" s="63"/>
      <c r="W58" s="64"/>
      <c r="X58" s="64"/>
      <c r="Y58" s="63"/>
      <c r="Z58" s="63"/>
      <c r="AA58" s="64"/>
      <c r="AB58" s="63"/>
      <c r="AC58" s="63"/>
      <c r="AD58" s="64"/>
      <c r="AE58" s="63"/>
      <c r="AF58" s="8"/>
    </row>
    <row r="59" spans="1:34" s="6" customFormat="1" ht="12" x14ac:dyDescent="0.2">
      <c r="C59" s="62"/>
      <c r="D59" s="62"/>
      <c r="E59" s="62"/>
      <c r="F59" s="62"/>
      <c r="G59" s="63" t="s">
        <v>3</v>
      </c>
      <c r="H59" s="62"/>
      <c r="I59" s="64"/>
      <c r="J59" s="63" t="s">
        <v>4</v>
      </c>
      <c r="K59" s="63"/>
      <c r="L59" s="65"/>
      <c r="M59" s="65"/>
      <c r="N59" s="65"/>
      <c r="O59" s="65"/>
      <c r="P59" s="65"/>
      <c r="Q59" s="65"/>
      <c r="R59" s="65"/>
      <c r="S59" s="65"/>
      <c r="T59" s="63"/>
      <c r="U59" s="64"/>
      <c r="V59" s="63"/>
      <c r="W59" s="64"/>
      <c r="X59" s="64"/>
      <c r="Y59" s="63"/>
      <c r="Z59" s="63"/>
      <c r="AA59" s="64"/>
      <c r="AB59" s="63"/>
      <c r="AC59" s="63"/>
      <c r="AD59" s="64"/>
      <c r="AE59" s="63"/>
      <c r="AF59" s="8"/>
    </row>
    <row r="60" spans="1:34" s="6" customFormat="1" ht="12" x14ac:dyDescent="0.2">
      <c r="C60" s="63"/>
      <c r="D60" s="63" t="s">
        <v>5</v>
      </c>
      <c r="E60" s="63"/>
      <c r="F60" s="63"/>
      <c r="G60" s="63" t="s">
        <v>6</v>
      </c>
      <c r="H60" s="63"/>
      <c r="I60" s="63"/>
      <c r="J60" s="63" t="s">
        <v>7</v>
      </c>
      <c r="K60" s="63"/>
      <c r="L60" s="63"/>
      <c r="M60" s="63" t="s">
        <v>8</v>
      </c>
      <c r="N60" s="64"/>
      <c r="O60" s="64"/>
      <c r="P60" s="63" t="s">
        <v>5</v>
      </c>
      <c r="Q60" s="63"/>
      <c r="R60" s="63"/>
      <c r="S60" s="63" t="s">
        <v>5</v>
      </c>
      <c r="T60" s="63"/>
      <c r="U60" s="66"/>
      <c r="V60" s="63" t="s">
        <v>5</v>
      </c>
      <c r="W60" s="64"/>
      <c r="X60" s="66"/>
      <c r="Y60" s="63" t="s">
        <v>9</v>
      </c>
      <c r="Z60" s="63"/>
      <c r="AA60" s="66"/>
      <c r="AB60" s="63" t="s">
        <v>10</v>
      </c>
      <c r="AC60" s="63"/>
      <c r="AD60" s="66"/>
      <c r="AE60" s="63"/>
      <c r="AF60" s="8"/>
      <c r="AG60" s="13"/>
      <c r="AH60" s="13"/>
    </row>
    <row r="61" spans="1:34" s="6" customFormat="1" ht="12" x14ac:dyDescent="0.2">
      <c r="A61" s="11" t="s">
        <v>73</v>
      </c>
      <c r="B61" s="11"/>
      <c r="C61" s="63"/>
      <c r="D61" s="67" t="s">
        <v>12</v>
      </c>
      <c r="E61" s="63"/>
      <c r="F61" s="63"/>
      <c r="G61" s="67" t="s">
        <v>13</v>
      </c>
      <c r="H61" s="63"/>
      <c r="I61" s="63"/>
      <c r="J61" s="67" t="s">
        <v>14</v>
      </c>
      <c r="K61" s="63"/>
      <c r="L61" s="63"/>
      <c r="M61" s="67" t="s">
        <v>15</v>
      </c>
      <c r="N61" s="64"/>
      <c r="O61" s="64"/>
      <c r="P61" s="67" t="s">
        <v>16</v>
      </c>
      <c r="Q61" s="63"/>
      <c r="R61" s="63"/>
      <c r="S61" s="67" t="s">
        <v>17</v>
      </c>
      <c r="T61" s="63"/>
      <c r="U61" s="64"/>
      <c r="V61" s="67" t="s">
        <v>18</v>
      </c>
      <c r="W61" s="64"/>
      <c r="X61" s="64"/>
      <c r="Y61" s="67" t="s">
        <v>19</v>
      </c>
      <c r="Z61" s="63"/>
      <c r="AA61" s="64"/>
      <c r="AB61" s="67" t="s">
        <v>20</v>
      </c>
      <c r="AC61" s="63"/>
      <c r="AD61" s="64"/>
      <c r="AE61" s="67" t="s">
        <v>21</v>
      </c>
      <c r="AF61" s="8"/>
      <c r="AG61" s="7"/>
    </row>
    <row r="62" spans="1:34" s="6" customFormat="1" ht="12" x14ac:dyDescent="0.2">
      <c r="B62" s="7"/>
      <c r="C62" s="63"/>
      <c r="D62" s="63"/>
      <c r="E62" s="63"/>
      <c r="F62" s="63"/>
      <c r="G62" s="63"/>
      <c r="H62" s="63"/>
      <c r="I62" s="63"/>
      <c r="J62" s="63"/>
      <c r="K62" s="63"/>
      <c r="L62" s="63"/>
      <c r="M62" s="63"/>
      <c r="N62" s="63"/>
      <c r="O62" s="63"/>
      <c r="P62" s="63"/>
      <c r="Q62" s="63"/>
      <c r="R62" s="64"/>
      <c r="S62" s="63"/>
      <c r="T62" s="63"/>
      <c r="U62" s="64"/>
      <c r="V62" s="63"/>
      <c r="W62" s="64"/>
      <c r="X62" s="64"/>
      <c r="Y62" s="63"/>
      <c r="Z62" s="63"/>
      <c r="AA62" s="64"/>
      <c r="AB62" s="63"/>
      <c r="AC62" s="63"/>
      <c r="AD62" s="64"/>
      <c r="AE62" s="63"/>
      <c r="AF62" s="8"/>
      <c r="AG62" s="7"/>
    </row>
    <row r="63" spans="1:34" s="19" customFormat="1" ht="12" x14ac:dyDescent="0.2">
      <c r="A63" s="14" t="s">
        <v>22</v>
      </c>
      <c r="B63" s="15"/>
      <c r="C63" s="68" t="s">
        <v>23</v>
      </c>
      <c r="D63" s="50">
        <v>7719</v>
      </c>
      <c r="E63" s="50"/>
      <c r="F63" s="68" t="s">
        <v>23</v>
      </c>
      <c r="G63" s="50">
        <v>0</v>
      </c>
      <c r="H63" s="50"/>
      <c r="I63" s="68" t="s">
        <v>23</v>
      </c>
      <c r="J63" s="50">
        <f>D63+G63</f>
        <v>7719</v>
      </c>
      <c r="K63" s="50"/>
      <c r="L63" s="68" t="s">
        <v>23</v>
      </c>
      <c r="M63" s="50">
        <v>150</v>
      </c>
      <c r="N63" s="50"/>
      <c r="O63" s="68" t="s">
        <v>23</v>
      </c>
      <c r="P63" s="50">
        <v>310</v>
      </c>
      <c r="Q63" s="50"/>
      <c r="R63" s="68" t="s">
        <v>23</v>
      </c>
      <c r="S63" s="50">
        <v>257</v>
      </c>
      <c r="T63" s="50"/>
      <c r="U63" s="68" t="s">
        <v>23</v>
      </c>
      <c r="V63" s="50">
        <v>4</v>
      </c>
      <c r="W63" s="23"/>
      <c r="X63" s="23" t="s">
        <v>23</v>
      </c>
      <c r="Y63" s="50">
        <v>0</v>
      </c>
      <c r="Z63" s="69"/>
      <c r="AA63" s="23" t="s">
        <v>23</v>
      </c>
      <c r="AB63" s="50">
        <v>0</v>
      </c>
      <c r="AC63" s="70"/>
      <c r="AD63" s="23" t="s">
        <v>23</v>
      </c>
      <c r="AE63" s="50">
        <f>SUM(J63:AB63)</f>
        <v>8440</v>
      </c>
      <c r="AF63" s="13"/>
      <c r="AG63" s="13"/>
    </row>
    <row r="64" spans="1:34" s="19" customFormat="1" ht="12" x14ac:dyDescent="0.2">
      <c r="A64" s="4" t="s">
        <v>24</v>
      </c>
      <c r="B64" s="13"/>
      <c r="C64" s="61"/>
      <c r="D64" s="51">
        <v>0</v>
      </c>
      <c r="E64" s="51"/>
      <c r="F64" s="61"/>
      <c r="G64" s="51">
        <v>0</v>
      </c>
      <c r="H64" s="51"/>
      <c r="I64" s="61"/>
      <c r="J64" s="51">
        <f>D64+G64</f>
        <v>0</v>
      </c>
      <c r="K64" s="51"/>
      <c r="L64" s="61"/>
      <c r="M64" s="51">
        <v>33</v>
      </c>
      <c r="N64" s="51"/>
      <c r="O64" s="61"/>
      <c r="P64" s="51">
        <v>0</v>
      </c>
      <c r="Q64" s="51"/>
      <c r="R64" s="61"/>
      <c r="S64" s="51">
        <v>0</v>
      </c>
      <c r="T64" s="71"/>
      <c r="U64" s="61"/>
      <c r="V64" s="51">
        <v>0</v>
      </c>
      <c r="W64" s="24"/>
      <c r="X64" s="24"/>
      <c r="Y64" s="51">
        <v>0</v>
      </c>
      <c r="Z64" s="71"/>
      <c r="AA64" s="24"/>
      <c r="AB64" s="51">
        <v>-33</v>
      </c>
      <c r="AC64" s="72"/>
      <c r="AD64" s="24"/>
      <c r="AE64" s="51">
        <f>SUM(J64:AB64)</f>
        <v>0</v>
      </c>
      <c r="AF64" s="13"/>
      <c r="AG64" s="13"/>
    </row>
    <row r="65" spans="1:36" s="4" customFormat="1" ht="12" x14ac:dyDescent="0.2">
      <c r="A65" s="14" t="s">
        <v>25</v>
      </c>
      <c r="B65" s="16"/>
      <c r="C65" s="68"/>
      <c r="D65" s="68">
        <v>-5385</v>
      </c>
      <c r="E65" s="68"/>
      <c r="F65" s="68"/>
      <c r="G65" s="68">
        <v>-99</v>
      </c>
      <c r="H65" s="68"/>
      <c r="I65" s="68"/>
      <c r="J65" s="68">
        <f t="shared" ref="J65:J70" si="3">D65+G65</f>
        <v>-5484</v>
      </c>
      <c r="K65" s="68"/>
      <c r="L65" s="68"/>
      <c r="M65" s="68">
        <v>-71</v>
      </c>
      <c r="N65" s="68"/>
      <c r="O65" s="68"/>
      <c r="P65" s="68">
        <v>0</v>
      </c>
      <c r="Q65" s="68"/>
      <c r="R65" s="68"/>
      <c r="S65" s="68">
        <v>0</v>
      </c>
      <c r="T65" s="68"/>
      <c r="U65" s="23"/>
      <c r="V65" s="68">
        <v>0</v>
      </c>
      <c r="W65" s="23"/>
      <c r="X65" s="23"/>
      <c r="Y65" s="68">
        <v>0</v>
      </c>
      <c r="Z65" s="23"/>
      <c r="AA65" s="23"/>
      <c r="AB65" s="68">
        <v>2</v>
      </c>
      <c r="AC65" s="68"/>
      <c r="AD65" s="23"/>
      <c r="AE65" s="50">
        <f>SUM(J65:AB65)</f>
        <v>-5553</v>
      </c>
      <c r="AF65" s="20"/>
      <c r="AG65" s="13"/>
    </row>
    <row r="66" spans="1:36" s="4" customFormat="1" ht="12" x14ac:dyDescent="0.2">
      <c r="A66" s="4" t="s">
        <v>26</v>
      </c>
      <c r="B66" s="20"/>
      <c r="C66" s="61"/>
      <c r="D66" s="51">
        <v>0</v>
      </c>
      <c r="E66" s="51"/>
      <c r="F66" s="61"/>
      <c r="G66" s="51">
        <v>0</v>
      </c>
      <c r="H66" s="51"/>
      <c r="I66" s="61"/>
      <c r="J66" s="51">
        <f t="shared" si="3"/>
        <v>0</v>
      </c>
      <c r="K66" s="51"/>
      <c r="L66" s="61"/>
      <c r="M66" s="51">
        <v>0</v>
      </c>
      <c r="N66" s="51"/>
      <c r="O66" s="61"/>
      <c r="P66" s="61">
        <v>-269</v>
      </c>
      <c r="Q66" s="51"/>
      <c r="R66" s="61"/>
      <c r="S66" s="51">
        <v>-140</v>
      </c>
      <c r="T66" s="51"/>
      <c r="U66" s="61"/>
      <c r="V66" s="51">
        <v>-258</v>
      </c>
      <c r="W66" s="61"/>
      <c r="X66" s="61"/>
      <c r="Y66" s="51">
        <v>0</v>
      </c>
      <c r="Z66" s="51"/>
      <c r="AA66" s="61"/>
      <c r="AB66" s="51">
        <v>0</v>
      </c>
      <c r="AC66" s="51"/>
      <c r="AD66" s="61"/>
      <c r="AE66" s="51">
        <f t="shared" ref="AE66:AE70" si="4">SUM(J66:AB66)</f>
        <v>-667</v>
      </c>
      <c r="AF66" s="21"/>
      <c r="AG66" s="13"/>
    </row>
    <row r="67" spans="1:36" s="4" customFormat="1" ht="12" x14ac:dyDescent="0.2">
      <c r="A67" s="23" t="s">
        <v>27</v>
      </c>
      <c r="B67" s="16"/>
      <c r="C67" s="68"/>
      <c r="D67" s="50">
        <v>-1013</v>
      </c>
      <c r="E67" s="50"/>
      <c r="F67" s="68"/>
      <c r="G67" s="50">
        <v>0</v>
      </c>
      <c r="H67" s="50"/>
      <c r="I67" s="68"/>
      <c r="J67" s="50">
        <f t="shared" si="3"/>
        <v>-1013</v>
      </c>
      <c r="K67" s="50"/>
      <c r="L67" s="68"/>
      <c r="M67" s="50">
        <v>-55</v>
      </c>
      <c r="N67" s="50"/>
      <c r="O67" s="68"/>
      <c r="P67" s="68">
        <v>-31</v>
      </c>
      <c r="Q67" s="50"/>
      <c r="R67" s="68"/>
      <c r="S67" s="50">
        <v>-37</v>
      </c>
      <c r="T67" s="50"/>
      <c r="U67" s="68"/>
      <c r="V67" s="50">
        <v>-2</v>
      </c>
      <c r="W67" s="68"/>
      <c r="X67" s="68"/>
      <c r="Y67" s="50">
        <v>0</v>
      </c>
      <c r="Z67" s="50"/>
      <c r="AA67" s="68"/>
      <c r="AB67" s="50">
        <v>0</v>
      </c>
      <c r="AC67" s="50"/>
      <c r="AD67" s="68"/>
      <c r="AE67" s="50">
        <f t="shared" si="4"/>
        <v>-1138</v>
      </c>
      <c r="AF67" s="21"/>
      <c r="AG67" s="13"/>
    </row>
    <row r="68" spans="1:36" s="4" customFormat="1" ht="12" x14ac:dyDescent="0.2">
      <c r="A68" s="24" t="s">
        <v>28</v>
      </c>
      <c r="C68" s="51"/>
      <c r="D68" s="51">
        <v>-857</v>
      </c>
      <c r="E68" s="51"/>
      <c r="F68" s="51"/>
      <c r="G68" s="51">
        <v>-1</v>
      </c>
      <c r="H68" s="51"/>
      <c r="I68" s="51"/>
      <c r="J68" s="51">
        <f t="shared" si="3"/>
        <v>-858</v>
      </c>
      <c r="K68" s="51"/>
      <c r="L68" s="51"/>
      <c r="M68" s="51">
        <v>-61</v>
      </c>
      <c r="N68" s="51"/>
      <c r="O68" s="51"/>
      <c r="P68" s="51">
        <v>-59</v>
      </c>
      <c r="Q68" s="51"/>
      <c r="R68" s="51"/>
      <c r="S68" s="51">
        <v>-59</v>
      </c>
      <c r="T68" s="51"/>
      <c r="U68" s="51"/>
      <c r="V68" s="51">
        <v>-8</v>
      </c>
      <c r="W68" s="61"/>
      <c r="X68" s="51"/>
      <c r="Y68" s="51">
        <v>-7</v>
      </c>
      <c r="Z68" s="51"/>
      <c r="AA68" s="51"/>
      <c r="AB68" s="51">
        <v>31</v>
      </c>
      <c r="AC68" s="51"/>
      <c r="AD68" s="51"/>
      <c r="AE68" s="51">
        <f t="shared" si="4"/>
        <v>-1021</v>
      </c>
      <c r="AF68" s="21"/>
      <c r="AG68" s="13"/>
    </row>
    <row r="69" spans="1:36" s="4" customFormat="1" ht="12" x14ac:dyDescent="0.2">
      <c r="A69" s="23" t="s">
        <v>29</v>
      </c>
      <c r="B69" s="14"/>
      <c r="C69" s="50"/>
      <c r="D69" s="50">
        <v>-5</v>
      </c>
      <c r="E69" s="50"/>
      <c r="F69" s="50"/>
      <c r="G69" s="50">
        <v>0</v>
      </c>
      <c r="H69" s="50"/>
      <c r="I69" s="50"/>
      <c r="J69" s="50">
        <f t="shared" si="3"/>
        <v>-5</v>
      </c>
      <c r="K69" s="50"/>
      <c r="L69" s="50"/>
      <c r="M69" s="50">
        <v>0</v>
      </c>
      <c r="N69" s="50"/>
      <c r="O69" s="50"/>
      <c r="P69" s="50">
        <v>0</v>
      </c>
      <c r="Q69" s="50"/>
      <c r="R69" s="50"/>
      <c r="S69" s="50">
        <v>0</v>
      </c>
      <c r="T69" s="50"/>
      <c r="U69" s="50"/>
      <c r="V69" s="50">
        <v>0</v>
      </c>
      <c r="W69" s="68"/>
      <c r="X69" s="50"/>
      <c r="Y69" s="50">
        <v>0</v>
      </c>
      <c r="Z69" s="50"/>
      <c r="AA69" s="50"/>
      <c r="AB69" s="50">
        <v>0</v>
      </c>
      <c r="AC69" s="50"/>
      <c r="AD69" s="50"/>
      <c r="AE69" s="50">
        <f t="shared" si="4"/>
        <v>-5</v>
      </c>
      <c r="AF69" s="21"/>
      <c r="AG69" s="13"/>
    </row>
    <row r="70" spans="1:36" s="4" customFormat="1" ht="12" x14ac:dyDescent="0.2">
      <c r="A70" s="24" t="s">
        <v>30</v>
      </c>
      <c r="B70" s="20"/>
      <c r="C70" s="51"/>
      <c r="D70" s="51">
        <v>0</v>
      </c>
      <c r="E70" s="51"/>
      <c r="F70" s="51"/>
      <c r="G70" s="51">
        <v>0</v>
      </c>
      <c r="H70" s="51"/>
      <c r="I70" s="51"/>
      <c r="J70" s="51">
        <f t="shared" si="3"/>
        <v>0</v>
      </c>
      <c r="K70" s="51"/>
      <c r="L70" s="51"/>
      <c r="M70" s="51">
        <v>0</v>
      </c>
      <c r="N70" s="51"/>
      <c r="O70" s="51"/>
      <c r="P70" s="51">
        <v>0</v>
      </c>
      <c r="Q70" s="51"/>
      <c r="R70" s="51"/>
      <c r="S70" s="51">
        <v>0</v>
      </c>
      <c r="T70" s="51"/>
      <c r="U70" s="51"/>
      <c r="V70" s="51">
        <v>0</v>
      </c>
      <c r="W70" s="61"/>
      <c r="X70" s="51"/>
      <c r="Y70" s="51">
        <v>-73</v>
      </c>
      <c r="Z70" s="51"/>
      <c r="AA70" s="51"/>
      <c r="AB70" s="51">
        <v>0</v>
      </c>
      <c r="AC70" s="51"/>
      <c r="AD70" s="51"/>
      <c r="AE70" s="51">
        <f t="shared" si="4"/>
        <v>-73</v>
      </c>
      <c r="AF70" s="21"/>
      <c r="AG70" s="13"/>
    </row>
    <row r="71" spans="1:36" s="4" customFormat="1" ht="12.75" thickBot="1" x14ac:dyDescent="0.25">
      <c r="A71" s="73" t="s">
        <v>31</v>
      </c>
      <c r="B71" s="74"/>
      <c r="C71" s="68" t="s">
        <v>23</v>
      </c>
      <c r="D71" s="75">
        <f>SUM(D63:D70)</f>
        <v>459</v>
      </c>
      <c r="E71" s="68"/>
      <c r="F71" s="68" t="s">
        <v>23</v>
      </c>
      <c r="G71" s="75">
        <f>SUM(G63:G70)</f>
        <v>-100</v>
      </c>
      <c r="H71" s="68"/>
      <c r="I71" s="68"/>
      <c r="J71" s="76">
        <f>SUM(J63:J70)</f>
        <v>359</v>
      </c>
      <c r="K71" s="68"/>
      <c r="L71" s="68"/>
      <c r="M71" s="50"/>
      <c r="N71" s="68"/>
      <c r="O71" s="68"/>
      <c r="P71" s="50"/>
      <c r="Q71" s="68"/>
      <c r="R71" s="68"/>
      <c r="S71" s="50"/>
      <c r="T71" s="68"/>
      <c r="U71" s="68"/>
      <c r="V71" s="50"/>
      <c r="W71" s="68"/>
      <c r="X71" s="68"/>
      <c r="Y71" s="50"/>
      <c r="Z71" s="50"/>
      <c r="AA71" s="68"/>
      <c r="AB71" s="50"/>
      <c r="AC71" s="50"/>
      <c r="AD71" s="68"/>
      <c r="AE71" s="50"/>
      <c r="AF71" s="21"/>
      <c r="AG71" s="13"/>
    </row>
    <row r="72" spans="1:36" s="4" customFormat="1" ht="12.75" thickTop="1" x14ac:dyDescent="0.2">
      <c r="A72" s="4" t="s">
        <v>32</v>
      </c>
      <c r="B72" s="20"/>
      <c r="C72" s="61"/>
      <c r="D72" s="51"/>
      <c r="E72" s="61"/>
      <c r="F72" s="61"/>
      <c r="G72" s="51"/>
      <c r="H72" s="61"/>
      <c r="I72" s="61"/>
      <c r="J72" s="51">
        <v>307</v>
      </c>
      <c r="K72" s="61"/>
      <c r="L72" s="61"/>
      <c r="M72" s="51">
        <v>3</v>
      </c>
      <c r="N72" s="61"/>
      <c r="O72" s="61"/>
      <c r="P72" s="51">
        <v>120</v>
      </c>
      <c r="Q72" s="61"/>
      <c r="R72" s="61"/>
      <c r="S72" s="51">
        <v>18</v>
      </c>
      <c r="T72" s="61"/>
      <c r="U72" s="61"/>
      <c r="V72" s="51">
        <v>289</v>
      </c>
      <c r="W72" s="61"/>
      <c r="X72" s="61"/>
      <c r="Y72" s="51">
        <v>11</v>
      </c>
      <c r="Z72" s="51"/>
      <c r="AA72" s="61"/>
      <c r="AB72" s="51">
        <v>0</v>
      </c>
      <c r="AC72" s="51"/>
      <c r="AD72" s="61"/>
      <c r="AE72" s="51">
        <f t="shared" ref="AE72:AE76" si="5">SUM(J72:AB72)</f>
        <v>748</v>
      </c>
      <c r="AF72" s="21"/>
      <c r="AG72" s="13"/>
    </row>
    <row r="73" spans="1:36" s="4" customFormat="1" ht="12" x14ac:dyDescent="0.2">
      <c r="A73" s="14" t="s">
        <v>33</v>
      </c>
      <c r="B73" s="16"/>
      <c r="C73" s="68"/>
      <c r="D73" s="50"/>
      <c r="E73" s="68"/>
      <c r="F73" s="68"/>
      <c r="G73" s="50"/>
      <c r="H73" s="68"/>
      <c r="I73" s="68"/>
      <c r="J73" s="50">
        <v>53</v>
      </c>
      <c r="K73" s="68"/>
      <c r="L73" s="68"/>
      <c r="M73" s="50">
        <v>0</v>
      </c>
      <c r="N73" s="68"/>
      <c r="O73" s="68"/>
      <c r="P73" s="50">
        <v>-10</v>
      </c>
      <c r="Q73" s="68"/>
      <c r="R73" s="68"/>
      <c r="S73" s="50">
        <v>-1</v>
      </c>
      <c r="T73" s="68"/>
      <c r="U73" s="68"/>
      <c r="V73" s="50">
        <v>-10</v>
      </c>
      <c r="W73" s="68"/>
      <c r="X73" s="68"/>
      <c r="Y73" s="50">
        <v>1</v>
      </c>
      <c r="Z73" s="50"/>
      <c r="AA73" s="68"/>
      <c r="AB73" s="50">
        <v>0</v>
      </c>
      <c r="AC73" s="50"/>
      <c r="AD73" s="68"/>
      <c r="AE73" s="50">
        <f t="shared" si="5"/>
        <v>33</v>
      </c>
      <c r="AF73" s="21"/>
      <c r="AG73" s="13"/>
    </row>
    <row r="74" spans="1:36" s="4" customFormat="1" ht="12" x14ac:dyDescent="0.2">
      <c r="A74" s="4" t="s">
        <v>34</v>
      </c>
      <c r="B74" s="20"/>
      <c r="C74" s="61"/>
      <c r="D74" s="51"/>
      <c r="E74" s="61"/>
      <c r="F74" s="61"/>
      <c r="G74" s="51"/>
      <c r="H74" s="61"/>
      <c r="I74" s="61"/>
      <c r="J74" s="51">
        <v>0</v>
      </c>
      <c r="K74" s="61"/>
      <c r="L74" s="61"/>
      <c r="M74" s="51">
        <v>0</v>
      </c>
      <c r="N74" s="61"/>
      <c r="O74" s="61"/>
      <c r="P74" s="51">
        <v>0</v>
      </c>
      <c r="Q74" s="61"/>
      <c r="R74" s="61"/>
      <c r="S74" s="51">
        <v>0</v>
      </c>
      <c r="T74" s="61"/>
      <c r="U74" s="61"/>
      <c r="V74" s="51">
        <v>1</v>
      </c>
      <c r="W74" s="61"/>
      <c r="X74" s="61"/>
      <c r="Y74" s="51">
        <v>0</v>
      </c>
      <c r="Z74" s="51"/>
      <c r="AA74" s="61"/>
      <c r="AB74" s="51">
        <v>0</v>
      </c>
      <c r="AC74" s="51"/>
      <c r="AD74" s="61"/>
      <c r="AE74" s="51">
        <f t="shared" si="5"/>
        <v>1</v>
      </c>
      <c r="AF74" s="21"/>
      <c r="AG74" s="13"/>
      <c r="AH74" s="20"/>
      <c r="AJ74" s="20"/>
    </row>
    <row r="75" spans="1:36" s="4" customFormat="1" ht="12" x14ac:dyDescent="0.2">
      <c r="A75" s="14" t="s">
        <v>35</v>
      </c>
      <c r="B75" s="16"/>
      <c r="C75" s="68"/>
      <c r="D75" s="50"/>
      <c r="E75" s="68"/>
      <c r="F75" s="68"/>
      <c r="G75" s="50"/>
      <c r="H75" s="68"/>
      <c r="I75" s="68"/>
      <c r="J75" s="50">
        <v>-235</v>
      </c>
      <c r="K75" s="68"/>
      <c r="L75" s="68"/>
      <c r="M75" s="50">
        <v>0</v>
      </c>
      <c r="N75" s="68"/>
      <c r="O75" s="68"/>
      <c r="P75" s="50">
        <v>-18</v>
      </c>
      <c r="Q75" s="68"/>
      <c r="R75" s="68"/>
      <c r="S75" s="50">
        <v>-13</v>
      </c>
      <c r="T75" s="68"/>
      <c r="U75" s="68"/>
      <c r="V75" s="50">
        <v>-4</v>
      </c>
      <c r="W75" s="68"/>
      <c r="X75" s="68"/>
      <c r="Y75" s="50">
        <v>25</v>
      </c>
      <c r="Z75" s="50"/>
      <c r="AA75" s="68"/>
      <c r="AB75" s="50">
        <v>0</v>
      </c>
      <c r="AC75" s="50"/>
      <c r="AD75" s="68"/>
      <c r="AE75" s="50">
        <f t="shared" si="5"/>
        <v>-245</v>
      </c>
      <c r="AF75" s="21"/>
      <c r="AG75" s="13"/>
    </row>
    <row r="76" spans="1:36" s="4" customFormat="1" ht="12" x14ac:dyDescent="0.2">
      <c r="A76" s="4" t="s">
        <v>36</v>
      </c>
      <c r="B76" s="20"/>
      <c r="C76" s="61"/>
      <c r="D76" s="51"/>
      <c r="E76" s="61"/>
      <c r="F76" s="61"/>
      <c r="G76" s="51"/>
      <c r="H76" s="61"/>
      <c r="I76" s="61"/>
      <c r="J76" s="51">
        <v>0</v>
      </c>
      <c r="K76" s="61"/>
      <c r="L76" s="61"/>
      <c r="M76" s="51">
        <v>0</v>
      </c>
      <c r="N76" s="61"/>
      <c r="O76" s="61"/>
      <c r="P76" s="51">
        <v>0</v>
      </c>
      <c r="Q76" s="61"/>
      <c r="R76" s="61"/>
      <c r="S76" s="51">
        <v>0</v>
      </c>
      <c r="T76" s="61"/>
      <c r="U76" s="61"/>
      <c r="V76" s="51">
        <v>0</v>
      </c>
      <c r="W76" s="61"/>
      <c r="X76" s="61"/>
      <c r="Y76" s="51">
        <v>-29</v>
      </c>
      <c r="Z76" s="51"/>
      <c r="AA76" s="61"/>
      <c r="AB76" s="51">
        <v>0</v>
      </c>
      <c r="AC76" s="51"/>
      <c r="AD76" s="61"/>
      <c r="AE76" s="51">
        <f t="shared" si="5"/>
        <v>-29</v>
      </c>
      <c r="AF76" s="21"/>
      <c r="AG76" s="13"/>
    </row>
    <row r="77" spans="1:36" s="35" customFormat="1" ht="12" x14ac:dyDescent="0.2">
      <c r="A77" s="73" t="s">
        <v>37</v>
      </c>
      <c r="B77" s="74"/>
      <c r="C77" s="77"/>
      <c r="D77" s="78"/>
      <c r="E77" s="77"/>
      <c r="F77" s="77"/>
      <c r="G77" s="78"/>
      <c r="H77" s="77"/>
      <c r="I77" s="68" t="s">
        <v>23</v>
      </c>
      <c r="J77" s="76">
        <f>SUM(J71:J76)</f>
        <v>484</v>
      </c>
      <c r="K77" s="68"/>
      <c r="L77" s="68" t="s">
        <v>23</v>
      </c>
      <c r="M77" s="76">
        <f>SUM(M63:M76)</f>
        <v>-1</v>
      </c>
      <c r="N77" s="68"/>
      <c r="O77" s="68" t="s">
        <v>23</v>
      </c>
      <c r="P77" s="76">
        <f>SUM(P63:P76)</f>
        <v>43</v>
      </c>
      <c r="Q77" s="68"/>
      <c r="R77" s="68" t="s">
        <v>23</v>
      </c>
      <c r="S77" s="76">
        <f>SUM(S63:S76)</f>
        <v>25</v>
      </c>
      <c r="T77" s="68"/>
      <c r="U77" s="68" t="s">
        <v>23</v>
      </c>
      <c r="V77" s="76">
        <f>SUM(V63:V76)</f>
        <v>12</v>
      </c>
      <c r="W77" s="68"/>
      <c r="X77" s="68" t="s">
        <v>23</v>
      </c>
      <c r="Y77" s="76">
        <f>SUM(Y63:Y76)</f>
        <v>-72</v>
      </c>
      <c r="Z77" s="50"/>
      <c r="AA77" s="68" t="s">
        <v>23</v>
      </c>
      <c r="AB77" s="76">
        <f>SUM(AB63:AB76)</f>
        <v>0</v>
      </c>
      <c r="AC77" s="78"/>
      <c r="AD77" s="68" t="s">
        <v>23</v>
      </c>
      <c r="AE77" s="76">
        <f>SUM(AE63:AE76)</f>
        <v>491</v>
      </c>
      <c r="AF77" s="34"/>
      <c r="AG77" s="13"/>
    </row>
    <row r="78" spans="1:36" s="4" customFormat="1" ht="12" x14ac:dyDescent="0.2">
      <c r="A78" s="24" t="s">
        <v>38</v>
      </c>
      <c r="B78" s="20"/>
      <c r="C78" s="61"/>
      <c r="D78" s="61"/>
      <c r="E78" s="61"/>
      <c r="F78" s="61"/>
      <c r="G78" s="61"/>
      <c r="H78" s="61"/>
      <c r="I78" s="61"/>
      <c r="J78" s="61">
        <v>-36</v>
      </c>
      <c r="K78" s="61"/>
      <c r="L78" s="61"/>
      <c r="M78" s="61">
        <v>0</v>
      </c>
      <c r="N78" s="61"/>
      <c r="O78" s="61"/>
      <c r="P78" s="61">
        <v>7</v>
      </c>
      <c r="Q78" s="61"/>
      <c r="R78" s="61"/>
      <c r="S78" s="61">
        <v>0</v>
      </c>
      <c r="T78" s="61"/>
      <c r="U78" s="61"/>
      <c r="V78" s="61">
        <v>7</v>
      </c>
      <c r="W78" s="61"/>
      <c r="X78" s="61"/>
      <c r="Y78" s="61">
        <v>0</v>
      </c>
      <c r="Z78" s="61"/>
      <c r="AA78" s="61"/>
      <c r="AB78" s="61">
        <v>0</v>
      </c>
      <c r="AC78" s="61"/>
      <c r="AD78" s="61"/>
      <c r="AE78" s="51">
        <f>SUM(J78:AB78)</f>
        <v>-22</v>
      </c>
      <c r="AF78" s="20"/>
      <c r="AG78" s="13"/>
    </row>
    <row r="79" spans="1:36" s="4" customFormat="1" ht="12" x14ac:dyDescent="0.2">
      <c r="A79" s="23" t="s">
        <v>39</v>
      </c>
      <c r="B79" s="79"/>
      <c r="C79" s="68"/>
      <c r="D79" s="80"/>
      <c r="E79" s="80"/>
      <c r="F79" s="68"/>
      <c r="G79" s="80"/>
      <c r="H79" s="80"/>
      <c r="I79" s="68"/>
      <c r="J79" s="80">
        <v>0</v>
      </c>
      <c r="K79" s="80"/>
      <c r="L79" s="68"/>
      <c r="M79" s="80">
        <v>0</v>
      </c>
      <c r="N79" s="80"/>
      <c r="O79" s="68"/>
      <c r="P79" s="80">
        <v>0</v>
      </c>
      <c r="Q79" s="80"/>
      <c r="R79" s="68"/>
      <c r="S79" s="80">
        <v>0</v>
      </c>
      <c r="T79" s="80"/>
      <c r="U79" s="68"/>
      <c r="V79" s="80">
        <v>0</v>
      </c>
      <c r="W79" s="68"/>
      <c r="X79" s="68"/>
      <c r="Y79" s="80">
        <v>0</v>
      </c>
      <c r="Z79" s="80"/>
      <c r="AA79" s="68"/>
      <c r="AB79" s="80">
        <v>0</v>
      </c>
      <c r="AC79" s="80"/>
      <c r="AD79" s="68"/>
      <c r="AE79" s="50">
        <f>SUM(J79:AB79)</f>
        <v>0</v>
      </c>
      <c r="AF79" s="39"/>
      <c r="AG79" s="13"/>
    </row>
    <row r="80" spans="1:36" s="4" customFormat="1" ht="12" x14ac:dyDescent="0.2">
      <c r="A80" s="24" t="s">
        <v>40</v>
      </c>
      <c r="B80" s="81"/>
      <c r="C80" s="61"/>
      <c r="D80" s="57"/>
      <c r="E80" s="57"/>
      <c r="F80" s="61"/>
      <c r="G80" s="57"/>
      <c r="H80" s="57"/>
      <c r="I80" s="61"/>
      <c r="J80" s="57"/>
      <c r="K80" s="57"/>
      <c r="L80" s="61"/>
      <c r="M80" s="57"/>
      <c r="N80" s="57"/>
      <c r="O80" s="61"/>
      <c r="P80" s="57"/>
      <c r="Q80" s="57"/>
      <c r="R80" s="61"/>
      <c r="S80" s="57"/>
      <c r="T80" s="57"/>
      <c r="U80" s="61"/>
      <c r="V80" s="57"/>
      <c r="W80" s="61"/>
      <c r="X80" s="61"/>
      <c r="Y80" s="57"/>
      <c r="Z80" s="57"/>
      <c r="AA80" s="61"/>
      <c r="AB80" s="57"/>
      <c r="AC80" s="57"/>
      <c r="AD80" s="61"/>
      <c r="AE80" s="57"/>
      <c r="AF80" s="39"/>
      <c r="AG80" s="13"/>
    </row>
    <row r="81" spans="1:49" s="4" customFormat="1" ht="12" x14ac:dyDescent="0.2">
      <c r="A81" s="40" t="s">
        <v>41</v>
      </c>
      <c r="C81" s="61"/>
      <c r="D81" s="57"/>
      <c r="E81" s="57"/>
      <c r="F81" s="61"/>
      <c r="G81" s="57"/>
      <c r="H81" s="57"/>
      <c r="I81" s="61"/>
      <c r="J81" s="57">
        <v>0</v>
      </c>
      <c r="K81" s="57"/>
      <c r="L81" s="61"/>
      <c r="M81" s="57">
        <v>0</v>
      </c>
      <c r="N81" s="57"/>
      <c r="O81" s="61"/>
      <c r="P81" s="57">
        <v>1</v>
      </c>
      <c r="Q81" s="57"/>
      <c r="R81" s="61"/>
      <c r="S81" s="57">
        <v>0</v>
      </c>
      <c r="T81" s="57"/>
      <c r="U81" s="61"/>
      <c r="V81" s="57">
        <v>0</v>
      </c>
      <c r="W81" s="61"/>
      <c r="X81" s="61"/>
      <c r="Y81" s="57">
        <v>0</v>
      </c>
      <c r="Z81" s="57"/>
      <c r="AA81" s="61"/>
      <c r="AB81" s="57">
        <v>0</v>
      </c>
      <c r="AC81" s="57"/>
      <c r="AD81" s="61"/>
      <c r="AE81" s="51">
        <f>SUM(J81:AB81)</f>
        <v>1</v>
      </c>
      <c r="AF81" s="39"/>
      <c r="AG81" s="13"/>
    </row>
    <row r="82" spans="1:49" s="4" customFormat="1" ht="12" x14ac:dyDescent="0.2">
      <c r="A82" s="87" t="s">
        <v>42</v>
      </c>
      <c r="B82" s="32"/>
      <c r="C82" s="53"/>
      <c r="D82" s="53"/>
      <c r="E82" s="53"/>
      <c r="F82" s="53"/>
      <c r="G82" s="53"/>
      <c r="H82" s="53"/>
      <c r="I82" s="53"/>
      <c r="J82" s="53">
        <v>0</v>
      </c>
      <c r="K82" s="53"/>
      <c r="L82" s="53"/>
      <c r="M82" s="53">
        <v>0</v>
      </c>
      <c r="N82" s="53"/>
      <c r="O82" s="53"/>
      <c r="P82" s="53">
        <v>0</v>
      </c>
      <c r="Q82" s="53"/>
      <c r="R82" s="53"/>
      <c r="S82" s="53">
        <v>0</v>
      </c>
      <c r="T82" s="53"/>
      <c r="U82" s="53"/>
      <c r="V82" s="53">
        <v>0</v>
      </c>
      <c r="W82" s="53"/>
      <c r="X82" s="53"/>
      <c r="Y82" s="53">
        <v>0</v>
      </c>
      <c r="Z82" s="53"/>
      <c r="AA82" s="53"/>
      <c r="AB82" s="53">
        <v>0</v>
      </c>
      <c r="AC82" s="93"/>
      <c r="AD82" s="53"/>
      <c r="AE82" s="55">
        <f>SUM(J82:AB82)</f>
        <v>0</v>
      </c>
      <c r="AF82" s="39"/>
      <c r="AG82" s="13"/>
    </row>
    <row r="83" spans="1:49" s="4" customFormat="1" ht="12" x14ac:dyDescent="0.2">
      <c r="A83" s="24" t="s">
        <v>43</v>
      </c>
      <c r="C83" s="61"/>
      <c r="D83" s="61"/>
      <c r="E83" s="61"/>
      <c r="F83" s="61"/>
      <c r="G83" s="61"/>
      <c r="H83" s="61"/>
      <c r="I83" s="61"/>
      <c r="J83" s="61">
        <v>5</v>
      </c>
      <c r="K83" s="61"/>
      <c r="L83" s="61"/>
      <c r="M83" s="61">
        <v>0</v>
      </c>
      <c r="N83" s="61"/>
      <c r="O83" s="61"/>
      <c r="P83" s="61">
        <v>0</v>
      </c>
      <c r="Q83" s="61"/>
      <c r="R83" s="61"/>
      <c r="S83" s="61">
        <v>0</v>
      </c>
      <c r="T83" s="61"/>
      <c r="U83" s="61"/>
      <c r="V83" s="61">
        <v>0</v>
      </c>
      <c r="W83" s="61"/>
      <c r="X83" s="61"/>
      <c r="Y83" s="61">
        <v>0</v>
      </c>
      <c r="Z83" s="61"/>
      <c r="AA83" s="61"/>
      <c r="AB83" s="61">
        <v>0</v>
      </c>
      <c r="AC83" s="57"/>
      <c r="AD83" s="61"/>
      <c r="AE83" s="51">
        <f>SUM(J83:AB83)</f>
        <v>5</v>
      </c>
      <c r="AF83" s="39"/>
      <c r="AG83" s="13"/>
    </row>
    <row r="84" spans="1:49" s="4" customFormat="1" ht="12" x14ac:dyDescent="0.2">
      <c r="A84" s="36" t="s">
        <v>44</v>
      </c>
      <c r="B84" s="32"/>
      <c r="C84" s="53"/>
      <c r="D84" s="53"/>
      <c r="E84" s="53"/>
      <c r="F84" s="53"/>
      <c r="G84" s="53"/>
      <c r="H84" s="53"/>
      <c r="I84" s="53"/>
      <c r="J84" s="53">
        <v>0</v>
      </c>
      <c r="K84" s="53"/>
      <c r="L84" s="53"/>
      <c r="M84" s="53">
        <v>0</v>
      </c>
      <c r="N84" s="53"/>
      <c r="O84" s="53"/>
      <c r="P84" s="53">
        <v>0</v>
      </c>
      <c r="Q84" s="53"/>
      <c r="R84" s="53"/>
      <c r="S84" s="53">
        <v>0</v>
      </c>
      <c r="T84" s="53"/>
      <c r="U84" s="53"/>
      <c r="V84" s="53">
        <v>-1</v>
      </c>
      <c r="W84" s="53"/>
      <c r="X84" s="53"/>
      <c r="Y84" s="53">
        <v>0</v>
      </c>
      <c r="Z84" s="53"/>
      <c r="AA84" s="53"/>
      <c r="AB84" s="53">
        <v>0</v>
      </c>
      <c r="AC84" s="53"/>
      <c r="AD84" s="53"/>
      <c r="AE84" s="55">
        <f>SUM(J84:AB84)</f>
        <v>-1</v>
      </c>
      <c r="AF84" s="20"/>
      <c r="AG84" s="13"/>
    </row>
    <row r="85" spans="1:49" s="4" customFormat="1" ht="14.45" customHeight="1" thickBot="1" x14ac:dyDescent="0.25">
      <c r="A85" s="58" t="s">
        <v>52</v>
      </c>
      <c r="C85" s="61"/>
      <c r="D85" s="61"/>
      <c r="E85" s="61"/>
      <c r="F85" s="61"/>
      <c r="G85" s="61"/>
      <c r="H85" s="61"/>
      <c r="I85" s="61" t="s">
        <v>23</v>
      </c>
      <c r="J85" s="59">
        <f>SUM(J77:J84)</f>
        <v>453</v>
      </c>
      <c r="K85" s="60"/>
      <c r="L85" s="61" t="s">
        <v>23</v>
      </c>
      <c r="M85" s="59">
        <f>SUM(M77:M84)</f>
        <v>-1</v>
      </c>
      <c r="N85" s="25" t="s">
        <v>48</v>
      </c>
      <c r="O85" s="61" t="s">
        <v>23</v>
      </c>
      <c r="P85" s="59">
        <f>SUM(P77:P84)</f>
        <v>51</v>
      </c>
      <c r="Q85" s="25" t="s">
        <v>48</v>
      </c>
      <c r="R85" s="61" t="s">
        <v>23</v>
      </c>
      <c r="S85" s="59">
        <f>SUM(S77:S84)</f>
        <v>25</v>
      </c>
      <c r="T85" s="25" t="s">
        <v>48</v>
      </c>
      <c r="U85" s="61" t="s">
        <v>23</v>
      </c>
      <c r="V85" s="59">
        <f>SUM(V77:V84)</f>
        <v>18</v>
      </c>
      <c r="W85" s="25" t="s">
        <v>48</v>
      </c>
      <c r="X85" s="61" t="s">
        <v>23</v>
      </c>
      <c r="Y85" s="59">
        <f>SUM(Y77:Y84)</f>
        <v>-72</v>
      </c>
      <c r="Z85" s="25" t="s">
        <v>48</v>
      </c>
      <c r="AA85" s="61" t="s">
        <v>23</v>
      </c>
      <c r="AB85" s="59">
        <f>SUM(AB77:AB84)</f>
        <v>0</v>
      </c>
      <c r="AC85" s="60"/>
      <c r="AD85" s="61" t="s">
        <v>23</v>
      </c>
      <c r="AE85" s="59">
        <f>SUM(AE77:AE84)</f>
        <v>474</v>
      </c>
      <c r="AF85" s="41"/>
      <c r="AG85" s="13"/>
    </row>
    <row r="86" spans="1:49" s="4" customFormat="1" ht="12.75" thickTop="1" x14ac:dyDescent="0.2">
      <c r="A86" s="4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13"/>
      <c r="AH86" s="13"/>
    </row>
    <row r="87" spans="1:49" s="4" customFormat="1" ht="13.15" customHeight="1" x14ac:dyDescent="0.2">
      <c r="A87" s="43" t="s">
        <v>48</v>
      </c>
      <c r="B87" s="114" t="s">
        <v>49</v>
      </c>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46"/>
      <c r="AH87" s="46"/>
      <c r="AI87" s="46"/>
      <c r="AJ87" s="46"/>
      <c r="AK87" s="46"/>
      <c r="AL87" s="46"/>
      <c r="AM87" s="46"/>
      <c r="AN87" s="46"/>
      <c r="AO87" s="46"/>
      <c r="AP87" s="46"/>
      <c r="AQ87" s="47"/>
      <c r="AR87" s="47"/>
      <c r="AS87" s="47"/>
      <c r="AT87" s="47"/>
      <c r="AU87" s="47"/>
      <c r="AV87" s="48"/>
      <c r="AW87" s="20"/>
    </row>
    <row r="88" spans="1:49" s="4" customFormat="1" ht="13.5" customHeight="1" x14ac:dyDescent="0.2">
      <c r="A88" s="45"/>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7"/>
      <c r="AQ88" s="47"/>
      <c r="AR88" s="47"/>
      <c r="AS88" s="47"/>
      <c r="AT88" s="47"/>
      <c r="AU88" s="47"/>
      <c r="AV88" s="48"/>
      <c r="AW88" s="20"/>
    </row>
    <row r="89" spans="1:49" s="49" customFormat="1" ht="13.5" x14ac:dyDescent="0.2">
      <c r="A89" s="43"/>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row>
    <row r="90" spans="1:49" s="49" customFormat="1" x14ac:dyDescent="0.2"/>
    <row r="91" spans="1:49" s="49" customFormat="1" x14ac:dyDescent="0.2"/>
    <row r="92" spans="1:49" s="49" customFormat="1" x14ac:dyDescent="0.2"/>
    <row r="93" spans="1:49" s="49" customFormat="1" x14ac:dyDescent="0.2"/>
    <row r="94" spans="1:49" s="49" customFormat="1" x14ac:dyDescent="0.2"/>
    <row r="95" spans="1:49" s="49" customFormat="1" x14ac:dyDescent="0.2"/>
    <row r="96" spans="1:49"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49" customFormat="1" x14ac:dyDescent="0.2"/>
    <row r="210" s="49" customFormat="1" x14ac:dyDescent="0.2"/>
    <row r="211" s="49" customFormat="1" x14ac:dyDescent="0.2"/>
    <row r="212" s="49" customFormat="1" x14ac:dyDescent="0.2"/>
    <row r="213" s="49" customFormat="1" x14ac:dyDescent="0.2"/>
    <row r="214" s="49" customFormat="1" x14ac:dyDescent="0.2"/>
    <row r="215" s="49" customFormat="1" x14ac:dyDescent="0.2"/>
    <row r="216" s="49" customFormat="1" x14ac:dyDescent="0.2"/>
    <row r="217" s="49" customFormat="1" x14ac:dyDescent="0.2"/>
    <row r="218" s="49" customFormat="1" x14ac:dyDescent="0.2"/>
    <row r="219" s="49" customFormat="1" x14ac:dyDescent="0.2"/>
    <row r="220" s="49" customFormat="1" x14ac:dyDescent="0.2"/>
    <row r="221" s="49" customFormat="1" x14ac:dyDescent="0.2"/>
    <row r="222" s="49" customFormat="1" x14ac:dyDescent="0.2"/>
    <row r="223" s="49" customFormat="1" x14ac:dyDescent="0.2"/>
    <row r="224" s="49" customFormat="1" x14ac:dyDescent="0.2"/>
    <row r="225" s="49" customFormat="1" x14ac:dyDescent="0.2"/>
    <row r="226" s="49" customFormat="1" x14ac:dyDescent="0.2"/>
    <row r="227" s="49" customFormat="1" x14ac:dyDescent="0.2"/>
    <row r="228" s="49" customFormat="1" x14ac:dyDescent="0.2"/>
    <row r="229" s="49" customFormat="1" x14ac:dyDescent="0.2"/>
    <row r="230" s="49" customFormat="1" x14ac:dyDescent="0.2"/>
    <row r="231" s="49" customFormat="1" x14ac:dyDescent="0.2"/>
    <row r="232" s="49" customFormat="1" x14ac:dyDescent="0.2"/>
    <row r="233" s="49" customFormat="1" x14ac:dyDescent="0.2"/>
    <row r="234" s="49" customFormat="1" x14ac:dyDescent="0.2"/>
    <row r="235" s="49" customFormat="1" x14ac:dyDescent="0.2"/>
    <row r="236" s="49" customFormat="1" x14ac:dyDescent="0.2"/>
    <row r="237" s="49" customFormat="1" x14ac:dyDescent="0.2"/>
    <row r="238" s="49" customFormat="1" x14ac:dyDescent="0.2"/>
    <row r="239" s="49" customFormat="1" x14ac:dyDescent="0.2"/>
    <row r="240" s="49" customFormat="1" x14ac:dyDescent="0.2"/>
    <row r="241" s="49" customFormat="1" x14ac:dyDescent="0.2"/>
    <row r="242" s="49" customFormat="1" x14ac:dyDescent="0.2"/>
    <row r="243" s="49" customFormat="1" x14ac:dyDescent="0.2"/>
    <row r="244" s="49" customFormat="1" x14ac:dyDescent="0.2"/>
    <row r="245" s="49" customFormat="1" x14ac:dyDescent="0.2"/>
    <row r="246" s="49" customFormat="1" x14ac:dyDescent="0.2"/>
    <row r="247" s="49" customFormat="1" x14ac:dyDescent="0.2"/>
    <row r="248" s="49" customFormat="1" x14ac:dyDescent="0.2"/>
    <row r="249" s="49" customFormat="1" x14ac:dyDescent="0.2"/>
    <row r="250" s="49" customFormat="1" x14ac:dyDescent="0.2"/>
    <row r="251" s="49" customFormat="1" x14ac:dyDescent="0.2"/>
    <row r="252" s="49" customFormat="1" x14ac:dyDescent="0.2"/>
    <row r="253" s="49" customFormat="1" x14ac:dyDescent="0.2"/>
    <row r="254" s="49" customFormat="1" x14ac:dyDescent="0.2"/>
    <row r="255" s="49" customFormat="1" x14ac:dyDescent="0.2"/>
    <row r="256" s="49" customFormat="1" x14ac:dyDescent="0.2"/>
    <row r="257" spans="1:16" s="49" customFormat="1" x14ac:dyDescent="0.2"/>
    <row r="258" spans="1:16" s="49" customFormat="1" x14ac:dyDescent="0.2"/>
    <row r="259" spans="1:16" s="49" customFormat="1" x14ac:dyDescent="0.2"/>
    <row r="260" spans="1:16" s="49" customFormat="1" x14ac:dyDescent="0.2"/>
    <row r="261" spans="1:16" s="49" customFormat="1" x14ac:dyDescent="0.2"/>
    <row r="262" spans="1:16" s="49" customFormat="1" x14ac:dyDescent="0.2"/>
    <row r="263" spans="1:16" s="49" customFormat="1" x14ac:dyDescent="0.2">
      <c r="A263" s="3"/>
      <c r="B263" s="3"/>
      <c r="O263" s="3"/>
      <c r="P263" s="3"/>
    </row>
    <row r="264" spans="1:16" s="49" customFormat="1" x14ac:dyDescent="0.2">
      <c r="A264" s="3"/>
      <c r="B264" s="3"/>
      <c r="C264" s="3"/>
      <c r="D264" s="3"/>
      <c r="E264" s="3"/>
      <c r="F264" s="3"/>
      <c r="G264" s="3"/>
      <c r="H264" s="3"/>
      <c r="I264" s="3"/>
      <c r="J264" s="3"/>
      <c r="K264" s="3"/>
      <c r="L264" s="3"/>
      <c r="M264" s="3"/>
      <c r="N264" s="3"/>
      <c r="O264" s="3"/>
      <c r="P264" s="3"/>
    </row>
    <row r="265" spans="1:16" s="49" customFormat="1" x14ac:dyDescent="0.2">
      <c r="A265" s="3"/>
      <c r="B265" s="3"/>
      <c r="C265" s="3"/>
      <c r="D265" s="3"/>
      <c r="E265" s="3"/>
      <c r="F265" s="3"/>
      <c r="G265" s="3"/>
      <c r="H265" s="3"/>
      <c r="I265" s="3"/>
      <c r="J265" s="3"/>
      <c r="K265" s="3"/>
      <c r="L265" s="3"/>
      <c r="M265" s="3"/>
      <c r="N265" s="3"/>
      <c r="O265" s="3"/>
      <c r="P265" s="3"/>
    </row>
    <row r="266" spans="1:16" s="49" customFormat="1" x14ac:dyDescent="0.2">
      <c r="A266" s="3"/>
      <c r="B266" s="3"/>
      <c r="C266" s="3"/>
      <c r="D266" s="3"/>
      <c r="E266" s="3"/>
      <c r="F266" s="3"/>
      <c r="G266" s="3"/>
      <c r="H266" s="3"/>
      <c r="I266" s="3"/>
      <c r="J266" s="3"/>
      <c r="K266" s="3"/>
      <c r="L266" s="3"/>
      <c r="M266" s="3"/>
      <c r="N266" s="3"/>
      <c r="O266" s="3"/>
      <c r="P266" s="3"/>
    </row>
    <row r="267" spans="1:16" s="49" customFormat="1" x14ac:dyDescent="0.2">
      <c r="A267" s="3"/>
      <c r="B267" s="3"/>
      <c r="C267" s="3"/>
      <c r="D267" s="3"/>
      <c r="E267" s="3"/>
      <c r="F267" s="3"/>
      <c r="G267" s="3"/>
      <c r="H267" s="3"/>
      <c r="I267" s="3"/>
      <c r="J267" s="3"/>
      <c r="K267" s="3"/>
      <c r="L267" s="3"/>
      <c r="M267" s="3"/>
      <c r="N267" s="3"/>
      <c r="O267" s="3"/>
      <c r="P267" s="3"/>
    </row>
    <row r="268" spans="1:16" s="49" customFormat="1" x14ac:dyDescent="0.2">
      <c r="A268" s="3"/>
      <c r="B268" s="3"/>
      <c r="C268" s="3"/>
      <c r="D268" s="3"/>
      <c r="E268" s="3"/>
      <c r="F268" s="3"/>
      <c r="G268" s="3"/>
      <c r="H268" s="3"/>
      <c r="I268" s="3"/>
      <c r="J268" s="3"/>
      <c r="K268" s="3"/>
      <c r="L268" s="3"/>
      <c r="M268" s="3"/>
      <c r="N268" s="3"/>
      <c r="O268" s="3"/>
      <c r="P268" s="3"/>
    </row>
  </sheetData>
  <mergeCells count="9">
    <mergeCell ref="C57:AE57"/>
    <mergeCell ref="B87:AF87"/>
    <mergeCell ref="A1:AE1"/>
    <mergeCell ref="A2:AE2"/>
    <mergeCell ref="A3:AE3"/>
    <mergeCell ref="D33:P33"/>
    <mergeCell ref="S33:AE33"/>
    <mergeCell ref="D45:P45"/>
    <mergeCell ref="S45:AE45"/>
  </mergeCells>
  <pageMargins left="0.7" right="0.7" top="0.75" bottom="0.75" header="0.3" footer="0.3"/>
  <pageSetup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68"/>
  <sheetViews>
    <sheetView workbookViewId="0">
      <selection activeCell="A4" sqref="A4"/>
    </sheetView>
  </sheetViews>
  <sheetFormatPr defaultColWidth="9.140625" defaultRowHeight="11.25" x14ac:dyDescent="0.2"/>
  <cols>
    <col min="1" max="1" width="2.42578125" style="3" customWidth="1"/>
    <col min="2" max="2" width="47.7109375" style="3" customWidth="1"/>
    <col min="3" max="3" width="2.85546875" style="3" customWidth="1"/>
    <col min="4" max="4" width="9.7109375" style="3" customWidth="1"/>
    <col min="5" max="6" width="2.42578125" style="3" customWidth="1"/>
    <col min="7" max="7" width="9.7109375" style="3" customWidth="1"/>
    <col min="8" max="9" width="2.42578125" style="3" customWidth="1"/>
    <col min="10" max="10" width="9.7109375" style="3" customWidth="1"/>
    <col min="11" max="12" width="2.42578125" style="3" customWidth="1"/>
    <col min="13" max="13" width="9.7109375" style="3" customWidth="1"/>
    <col min="14" max="15" width="2.42578125" style="3" customWidth="1"/>
    <col min="16" max="16" width="9.7109375" style="3" customWidth="1"/>
    <col min="17" max="18" width="2.42578125" style="3" customWidth="1"/>
    <col min="19" max="19" width="9.42578125" style="3" customWidth="1"/>
    <col min="20" max="21" width="2.42578125" style="3" customWidth="1"/>
    <col min="22" max="22" width="9.7109375" style="3" customWidth="1"/>
    <col min="23" max="24" width="2.42578125" style="3" customWidth="1"/>
    <col min="25" max="25" width="9.7109375" style="3" customWidth="1"/>
    <col min="26" max="27" width="2.42578125" style="3" customWidth="1"/>
    <col min="28" max="28" width="9.7109375" style="3" customWidth="1"/>
    <col min="29" max="30" width="2.42578125"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74</v>
      </c>
      <c r="B7" s="11"/>
      <c r="C7" s="8"/>
      <c r="D7" s="12" t="s">
        <v>12</v>
      </c>
      <c r="E7" s="8"/>
      <c r="F7" s="8"/>
      <c r="G7" s="12" t="s">
        <v>13</v>
      </c>
      <c r="H7" s="8"/>
      <c r="I7" s="8"/>
      <c r="J7" s="12" t="s">
        <v>14</v>
      </c>
      <c r="K7" s="8"/>
      <c r="L7" s="8"/>
      <c r="M7" s="12" t="s">
        <v>15</v>
      </c>
      <c r="P7" s="12" t="s">
        <v>16</v>
      </c>
      <c r="Q7" s="8"/>
      <c r="R7" s="8"/>
      <c r="S7" s="12" t="s">
        <v>17</v>
      </c>
      <c r="T7" s="8"/>
      <c r="V7" s="12" t="s">
        <v>18</v>
      </c>
      <c r="Y7" s="12" t="s">
        <v>19</v>
      </c>
      <c r="Z7" s="8"/>
      <c r="AB7" s="12" t="s">
        <v>20</v>
      </c>
      <c r="AC7" s="8"/>
      <c r="AE7" s="12" t="s">
        <v>21</v>
      </c>
      <c r="AF7" s="8"/>
      <c r="AG7" s="7"/>
    </row>
    <row r="8" spans="1:41" s="6" customFormat="1" ht="12" x14ac:dyDescent="0.2">
      <c r="B8" s="7"/>
      <c r="C8" s="8"/>
      <c r="D8" s="8"/>
      <c r="E8" s="8"/>
      <c r="F8" s="8"/>
      <c r="G8" s="8"/>
      <c r="H8" s="8"/>
      <c r="I8" s="8"/>
      <c r="J8" s="8"/>
      <c r="K8" s="8"/>
      <c r="L8" s="8"/>
      <c r="M8" s="8"/>
      <c r="N8" s="8"/>
      <c r="O8" s="8"/>
      <c r="P8" s="8"/>
      <c r="Q8" s="8"/>
      <c r="S8" s="8"/>
      <c r="T8" s="8"/>
      <c r="V8" s="8"/>
      <c r="Y8" s="8"/>
      <c r="Z8" s="8"/>
      <c r="AB8" s="8"/>
      <c r="AC8" s="8"/>
      <c r="AE8" s="8"/>
      <c r="AF8" s="8"/>
      <c r="AG8" s="7"/>
    </row>
    <row r="9" spans="1:41" s="19" customFormat="1" ht="12" x14ac:dyDescent="0.2">
      <c r="A9" s="14" t="s">
        <v>22</v>
      </c>
      <c r="B9" s="15"/>
      <c r="C9" s="16" t="s">
        <v>23</v>
      </c>
      <c r="D9" s="17">
        <v>23462</v>
      </c>
      <c r="E9" s="17"/>
      <c r="F9" s="16" t="s">
        <v>23</v>
      </c>
      <c r="G9" s="17">
        <v>0</v>
      </c>
      <c r="H9" s="17"/>
      <c r="I9" s="16" t="s">
        <v>23</v>
      </c>
      <c r="J9" s="17">
        <f>D9+G9</f>
        <v>23462</v>
      </c>
      <c r="K9" s="17"/>
      <c r="L9" s="16" t="s">
        <v>23</v>
      </c>
      <c r="M9" s="17">
        <v>636</v>
      </c>
      <c r="N9" s="17"/>
      <c r="O9" s="16" t="s">
        <v>23</v>
      </c>
      <c r="P9" s="17">
        <v>956</v>
      </c>
      <c r="Q9" s="17"/>
      <c r="R9" s="16" t="s">
        <v>23</v>
      </c>
      <c r="S9" s="17">
        <v>811</v>
      </c>
      <c r="T9" s="18"/>
      <c r="U9" s="16" t="s">
        <v>23</v>
      </c>
      <c r="V9" s="17">
        <v>10</v>
      </c>
      <c r="W9" s="14"/>
      <c r="X9" s="14" t="s">
        <v>23</v>
      </c>
      <c r="Y9" s="17">
        <v>0</v>
      </c>
      <c r="Z9" s="18"/>
      <c r="AA9" s="14" t="s">
        <v>23</v>
      </c>
      <c r="AB9" s="17">
        <v>0</v>
      </c>
      <c r="AC9" s="15"/>
      <c r="AD9" s="14" t="s">
        <v>23</v>
      </c>
      <c r="AE9" s="17">
        <f>SUM(J9:AB9)</f>
        <v>25875</v>
      </c>
      <c r="AF9" s="13"/>
      <c r="AG9" s="13"/>
    </row>
    <row r="10" spans="1:41" s="19" customFormat="1" ht="12" x14ac:dyDescent="0.2">
      <c r="A10" s="4" t="s">
        <v>24</v>
      </c>
      <c r="B10" s="13"/>
      <c r="C10" s="20"/>
      <c r="D10" s="21">
        <v>0</v>
      </c>
      <c r="E10" s="21"/>
      <c r="F10" s="20"/>
      <c r="G10" s="21">
        <v>0</v>
      </c>
      <c r="H10" s="21"/>
      <c r="I10" s="20"/>
      <c r="J10" s="21">
        <f t="shared" ref="J10:J16" si="0">D10+G10</f>
        <v>0</v>
      </c>
      <c r="K10" s="21"/>
      <c r="L10" s="20"/>
      <c r="M10" s="21">
        <v>82</v>
      </c>
      <c r="N10" s="21"/>
      <c r="O10" s="20"/>
      <c r="P10" s="21">
        <v>0</v>
      </c>
      <c r="Q10" s="21"/>
      <c r="R10" s="20"/>
      <c r="S10" s="21">
        <v>0</v>
      </c>
      <c r="T10" s="22"/>
      <c r="U10" s="20"/>
      <c r="V10" s="21">
        <v>0</v>
      </c>
      <c r="W10" s="4"/>
      <c r="X10" s="4"/>
      <c r="Y10" s="21">
        <v>0</v>
      </c>
      <c r="Z10" s="22"/>
      <c r="AA10" s="4"/>
      <c r="AB10" s="21">
        <v>-82</v>
      </c>
      <c r="AC10" s="13"/>
      <c r="AD10" s="4"/>
      <c r="AE10" s="21">
        <f>SUM(J10:AB10)</f>
        <v>0</v>
      </c>
      <c r="AF10" s="13"/>
      <c r="AG10" s="13"/>
    </row>
    <row r="11" spans="1:41" s="4" customFormat="1" ht="12" x14ac:dyDescent="0.2">
      <c r="A11" s="14" t="s">
        <v>25</v>
      </c>
      <c r="B11" s="16"/>
      <c r="C11" s="16"/>
      <c r="D11" s="16">
        <v>-16283</v>
      </c>
      <c r="E11" s="16"/>
      <c r="F11" s="16"/>
      <c r="G11" s="16">
        <v>-93</v>
      </c>
      <c r="H11" s="16"/>
      <c r="I11" s="16"/>
      <c r="J11" s="17">
        <f t="shared" si="0"/>
        <v>-16376</v>
      </c>
      <c r="K11" s="16"/>
      <c r="L11" s="16"/>
      <c r="M11" s="16">
        <v>-279</v>
      </c>
      <c r="N11" s="16"/>
      <c r="O11" s="16"/>
      <c r="P11" s="16">
        <v>0</v>
      </c>
      <c r="Q11" s="16"/>
      <c r="R11" s="14"/>
      <c r="S11" s="16">
        <v>0</v>
      </c>
      <c r="T11" s="14"/>
      <c r="U11" s="14"/>
      <c r="V11" s="16">
        <v>0</v>
      </c>
      <c r="W11" s="14"/>
      <c r="X11" s="14"/>
      <c r="Y11" s="16">
        <v>0</v>
      </c>
      <c r="Z11" s="14"/>
      <c r="AA11" s="14"/>
      <c r="AB11" s="16">
        <v>5</v>
      </c>
      <c r="AC11" s="16"/>
      <c r="AD11" s="14"/>
      <c r="AE11" s="17">
        <f t="shared" ref="AE11:AE13" si="1">SUM(J11:AB11)</f>
        <v>-16650</v>
      </c>
      <c r="AF11" s="20"/>
      <c r="AG11" s="13"/>
    </row>
    <row r="12" spans="1:41" s="4" customFormat="1" ht="12" x14ac:dyDescent="0.2">
      <c r="A12" s="4" t="s">
        <v>26</v>
      </c>
      <c r="B12" s="20"/>
      <c r="C12" s="20"/>
      <c r="D12" s="21">
        <v>0</v>
      </c>
      <c r="E12" s="21"/>
      <c r="F12" s="20"/>
      <c r="G12" s="21">
        <v>0</v>
      </c>
      <c r="H12" s="21"/>
      <c r="I12" s="20"/>
      <c r="J12" s="21">
        <f t="shared" si="0"/>
        <v>0</v>
      </c>
      <c r="K12" s="21"/>
      <c r="L12" s="20"/>
      <c r="M12" s="21">
        <v>0</v>
      </c>
      <c r="N12" s="21"/>
      <c r="O12" s="20"/>
      <c r="P12" s="21">
        <v>-766</v>
      </c>
      <c r="Q12" s="21"/>
      <c r="R12" s="20"/>
      <c r="S12" s="21">
        <v>-447</v>
      </c>
      <c r="T12" s="21"/>
      <c r="U12" s="20"/>
      <c r="V12" s="21">
        <v>-725</v>
      </c>
      <c r="W12" s="20"/>
      <c r="X12" s="20"/>
      <c r="Y12" s="21">
        <v>0</v>
      </c>
      <c r="Z12" s="21"/>
      <c r="AA12" s="20"/>
      <c r="AB12" s="21">
        <v>0</v>
      </c>
      <c r="AC12" s="21"/>
      <c r="AD12" s="20"/>
      <c r="AE12" s="21">
        <f t="shared" si="1"/>
        <v>-1938</v>
      </c>
      <c r="AF12" s="21"/>
      <c r="AG12" s="13"/>
    </row>
    <row r="13" spans="1:41" s="4" customFormat="1" ht="12" x14ac:dyDescent="0.2">
      <c r="A13" s="23" t="s">
        <v>27</v>
      </c>
      <c r="B13" s="16"/>
      <c r="C13" s="16"/>
      <c r="D13" s="17">
        <v>-3114</v>
      </c>
      <c r="E13" s="17"/>
      <c r="F13" s="16"/>
      <c r="G13" s="17">
        <v>0</v>
      </c>
      <c r="H13" s="17"/>
      <c r="I13" s="16"/>
      <c r="J13" s="17">
        <f t="shared" si="0"/>
        <v>-3114</v>
      </c>
      <c r="K13" s="17"/>
      <c r="L13" s="16"/>
      <c r="M13" s="17">
        <v>-217</v>
      </c>
      <c r="N13" s="17"/>
      <c r="O13" s="16"/>
      <c r="P13" s="17">
        <v>-104</v>
      </c>
      <c r="Q13" s="17"/>
      <c r="R13" s="16"/>
      <c r="S13" s="17">
        <v>-105</v>
      </c>
      <c r="T13" s="17"/>
      <c r="U13" s="16"/>
      <c r="V13" s="17">
        <v>-5</v>
      </c>
      <c r="W13" s="16"/>
      <c r="X13" s="16"/>
      <c r="Y13" s="17">
        <v>0</v>
      </c>
      <c r="Z13" s="17"/>
      <c r="AA13" s="16"/>
      <c r="AB13" s="17">
        <v>0</v>
      </c>
      <c r="AC13" s="17"/>
      <c r="AD13" s="16"/>
      <c r="AE13" s="17">
        <f t="shared" si="1"/>
        <v>-3545</v>
      </c>
      <c r="AF13" s="21"/>
      <c r="AG13" s="13"/>
    </row>
    <row r="14" spans="1:41" s="4" customFormat="1" ht="13.5" x14ac:dyDescent="0.2">
      <c r="A14" s="24" t="s">
        <v>28</v>
      </c>
      <c r="C14" s="21"/>
      <c r="D14" s="21">
        <v>-2599</v>
      </c>
      <c r="E14" s="21"/>
      <c r="F14" s="21"/>
      <c r="G14" s="21">
        <v>-2</v>
      </c>
      <c r="H14" s="21"/>
      <c r="I14" s="21"/>
      <c r="J14" s="21">
        <f t="shared" si="0"/>
        <v>-2601</v>
      </c>
      <c r="K14" s="21"/>
      <c r="L14" s="21"/>
      <c r="M14" s="21">
        <v>-354</v>
      </c>
      <c r="N14" s="21"/>
      <c r="O14" s="21"/>
      <c r="P14" s="21">
        <v>-173</v>
      </c>
      <c r="Q14" s="21"/>
      <c r="R14" s="21"/>
      <c r="S14" s="21">
        <v>-196</v>
      </c>
      <c r="T14" s="21"/>
      <c r="U14" s="21"/>
      <c r="V14" s="21">
        <v>-26</v>
      </c>
      <c r="W14" s="20"/>
      <c r="X14" s="21"/>
      <c r="Y14" s="21">
        <v>-128</v>
      </c>
      <c r="Z14" s="94"/>
      <c r="AA14" s="21"/>
      <c r="AB14" s="21">
        <v>77</v>
      </c>
      <c r="AC14" s="21"/>
      <c r="AD14" s="21"/>
      <c r="AE14" s="21">
        <f>SUM(J14:Y14)+AB14</f>
        <v>-3401</v>
      </c>
      <c r="AF14" s="21"/>
      <c r="AG14" s="13"/>
    </row>
    <row r="15" spans="1:41" s="4" customFormat="1" ht="12" x14ac:dyDescent="0.2">
      <c r="A15" s="23" t="s">
        <v>29</v>
      </c>
      <c r="B15" s="14"/>
      <c r="C15" s="17"/>
      <c r="D15" s="17">
        <v>-73</v>
      </c>
      <c r="E15" s="17"/>
      <c r="F15" s="17"/>
      <c r="G15" s="17">
        <v>0</v>
      </c>
      <c r="H15" s="17"/>
      <c r="I15" s="17"/>
      <c r="J15" s="17">
        <f t="shared" si="0"/>
        <v>-73</v>
      </c>
      <c r="K15" s="17"/>
      <c r="L15" s="17"/>
      <c r="M15" s="17">
        <v>-2</v>
      </c>
      <c r="N15" s="17"/>
      <c r="O15" s="17"/>
      <c r="P15" s="17">
        <v>-1</v>
      </c>
      <c r="Q15" s="17"/>
      <c r="R15" s="17"/>
      <c r="S15" s="17">
        <v>-1</v>
      </c>
      <c r="T15" s="17"/>
      <c r="U15" s="17"/>
      <c r="V15" s="17">
        <v>0</v>
      </c>
      <c r="W15" s="16"/>
      <c r="X15" s="17"/>
      <c r="Y15" s="17">
        <v>0</v>
      </c>
      <c r="Z15" s="17"/>
      <c r="AA15" s="17"/>
      <c r="AB15" s="17">
        <v>0</v>
      </c>
      <c r="AC15" s="17"/>
      <c r="AD15" s="17"/>
      <c r="AE15" s="17">
        <f t="shared" ref="AE15:AE16" si="2">SUM(J15:AB15)</f>
        <v>-77</v>
      </c>
      <c r="AF15" s="21"/>
      <c r="AG15" s="13"/>
    </row>
    <row r="16" spans="1:41" s="4" customFormat="1" ht="12" x14ac:dyDescent="0.2">
      <c r="A16" s="24" t="s">
        <v>30</v>
      </c>
      <c r="B16" s="20"/>
      <c r="C16" s="21"/>
      <c r="D16" s="21">
        <v>-1</v>
      </c>
      <c r="E16" s="21"/>
      <c r="F16" s="21"/>
      <c r="G16" s="21">
        <v>0</v>
      </c>
      <c r="H16" s="21"/>
      <c r="I16" s="21"/>
      <c r="J16" s="21">
        <f t="shared" si="0"/>
        <v>-1</v>
      </c>
      <c r="K16" s="21"/>
      <c r="L16" s="21"/>
      <c r="M16" s="21">
        <v>0</v>
      </c>
      <c r="N16" s="21"/>
      <c r="O16" s="21"/>
      <c r="P16" s="21">
        <v>0</v>
      </c>
      <c r="Q16" s="21"/>
      <c r="R16" s="21"/>
      <c r="S16" s="21">
        <v>0</v>
      </c>
      <c r="T16" s="21"/>
      <c r="U16" s="21"/>
      <c r="V16" s="21">
        <v>0</v>
      </c>
      <c r="W16" s="20"/>
      <c r="X16" s="21"/>
      <c r="Y16" s="21">
        <v>-250</v>
      </c>
      <c r="Z16" s="21"/>
      <c r="AA16" s="21"/>
      <c r="AB16" s="21">
        <v>0</v>
      </c>
      <c r="AC16" s="21"/>
      <c r="AD16" s="21"/>
      <c r="AE16" s="21">
        <f t="shared" si="2"/>
        <v>-251</v>
      </c>
      <c r="AF16" s="21"/>
      <c r="AG16" s="13"/>
    </row>
    <row r="17" spans="1:36" s="4" customFormat="1" ht="12.75" thickBot="1" x14ac:dyDescent="0.25">
      <c r="A17" s="73" t="s">
        <v>31</v>
      </c>
      <c r="B17" s="74"/>
      <c r="C17" s="16" t="s">
        <v>23</v>
      </c>
      <c r="D17" s="83">
        <f>SUM(D9:D16)</f>
        <v>1392</v>
      </c>
      <c r="E17" s="16"/>
      <c r="F17" s="16" t="s">
        <v>23</v>
      </c>
      <c r="G17" s="83">
        <f>SUM(G9:G16)</f>
        <v>-95</v>
      </c>
      <c r="H17" s="16"/>
      <c r="I17" s="16"/>
      <c r="J17" s="84">
        <f>SUM(J9:J16)</f>
        <v>1297</v>
      </c>
      <c r="K17" s="16"/>
      <c r="L17" s="16"/>
      <c r="M17" s="17"/>
      <c r="N17" s="16"/>
      <c r="O17" s="16"/>
      <c r="P17" s="17"/>
      <c r="Q17" s="16"/>
      <c r="R17" s="16"/>
      <c r="S17" s="17"/>
      <c r="T17" s="17"/>
      <c r="U17" s="16"/>
      <c r="V17" s="17"/>
      <c r="W17" s="16"/>
      <c r="X17" s="16"/>
      <c r="Y17" s="17"/>
      <c r="Z17" s="17"/>
      <c r="AA17" s="16"/>
      <c r="AB17" s="17"/>
      <c r="AC17" s="17"/>
      <c r="AD17" s="16"/>
      <c r="AE17" s="17"/>
      <c r="AF17" s="21"/>
      <c r="AG17" s="13"/>
    </row>
    <row r="18" spans="1:36" s="4" customFormat="1" ht="12.75" thickTop="1" x14ac:dyDescent="0.2">
      <c r="A18" s="4" t="s">
        <v>32</v>
      </c>
      <c r="B18" s="20"/>
      <c r="C18" s="20"/>
      <c r="D18" s="21"/>
      <c r="E18" s="20"/>
      <c r="F18" s="20"/>
      <c r="G18" s="21"/>
      <c r="H18" s="20"/>
      <c r="I18" s="20"/>
      <c r="J18" s="21">
        <v>1063</v>
      </c>
      <c r="K18" s="20"/>
      <c r="L18" s="20"/>
      <c r="M18" s="21">
        <v>11</v>
      </c>
      <c r="N18" s="20"/>
      <c r="O18" s="20"/>
      <c r="P18" s="21">
        <v>362</v>
      </c>
      <c r="Q18" s="20"/>
      <c r="R18" s="20"/>
      <c r="S18" s="21">
        <v>54</v>
      </c>
      <c r="T18" s="21"/>
      <c r="U18" s="20"/>
      <c r="V18" s="21">
        <v>967</v>
      </c>
      <c r="W18" s="20"/>
      <c r="X18" s="20"/>
      <c r="Y18" s="21">
        <v>31</v>
      </c>
      <c r="Z18" s="21"/>
      <c r="AA18" s="20"/>
      <c r="AB18" s="21">
        <v>0</v>
      </c>
      <c r="AC18" s="21"/>
      <c r="AD18" s="20"/>
      <c r="AE18" s="21">
        <f t="shared" ref="AE18:AE22" si="3">SUM(J18:AB18)</f>
        <v>2488</v>
      </c>
      <c r="AF18" s="21"/>
      <c r="AG18" s="13"/>
    </row>
    <row r="19" spans="1:36" s="4" customFormat="1" ht="12" x14ac:dyDescent="0.2">
      <c r="A19" s="14" t="s">
        <v>33</v>
      </c>
      <c r="B19" s="16"/>
      <c r="C19" s="16"/>
      <c r="D19" s="17"/>
      <c r="E19" s="16"/>
      <c r="F19" s="16"/>
      <c r="G19" s="17"/>
      <c r="H19" s="16"/>
      <c r="I19" s="16"/>
      <c r="J19" s="17">
        <v>302</v>
      </c>
      <c r="K19" s="16"/>
      <c r="L19" s="16"/>
      <c r="M19" s="17">
        <v>0</v>
      </c>
      <c r="N19" s="16"/>
      <c r="O19" s="16"/>
      <c r="P19" s="17">
        <v>4</v>
      </c>
      <c r="Q19" s="16"/>
      <c r="R19" s="16"/>
      <c r="S19" s="17">
        <v>1</v>
      </c>
      <c r="T19" s="17"/>
      <c r="U19" s="16"/>
      <c r="V19" s="17">
        <v>11</v>
      </c>
      <c r="W19" s="16"/>
      <c r="X19" s="16"/>
      <c r="Y19" s="17">
        <v>0</v>
      </c>
      <c r="Z19" s="17"/>
      <c r="AA19" s="16"/>
      <c r="AB19" s="17">
        <v>0</v>
      </c>
      <c r="AC19" s="17"/>
      <c r="AD19" s="16"/>
      <c r="AE19" s="17">
        <f t="shared" si="3"/>
        <v>318</v>
      </c>
      <c r="AF19" s="21"/>
      <c r="AG19" s="13"/>
    </row>
    <row r="20" spans="1:36" s="4" customFormat="1" ht="12" x14ac:dyDescent="0.2">
      <c r="A20" s="4" t="s">
        <v>34</v>
      </c>
      <c r="B20" s="20"/>
      <c r="C20" s="20"/>
      <c r="D20" s="21"/>
      <c r="E20" s="20"/>
      <c r="F20" s="20"/>
      <c r="G20" s="21"/>
      <c r="H20" s="20"/>
      <c r="I20" s="20"/>
      <c r="J20" s="21">
        <v>10</v>
      </c>
      <c r="K20" s="20"/>
      <c r="L20" s="20"/>
      <c r="M20" s="21">
        <v>0</v>
      </c>
      <c r="N20" s="20"/>
      <c r="O20" s="20"/>
      <c r="P20" s="21">
        <v>0</v>
      </c>
      <c r="Q20" s="20"/>
      <c r="R20" s="20"/>
      <c r="S20" s="21">
        <v>0</v>
      </c>
      <c r="T20" s="21"/>
      <c r="U20" s="20"/>
      <c r="V20" s="21">
        <v>5</v>
      </c>
      <c r="W20" s="20"/>
      <c r="X20" s="20"/>
      <c r="Y20" s="21">
        <v>0</v>
      </c>
      <c r="Z20" s="21"/>
      <c r="AA20" s="20"/>
      <c r="AB20" s="21">
        <v>0</v>
      </c>
      <c r="AC20" s="21"/>
      <c r="AD20" s="20"/>
      <c r="AE20" s="21">
        <f t="shared" si="3"/>
        <v>15</v>
      </c>
      <c r="AF20" s="21"/>
      <c r="AG20" s="13"/>
      <c r="AH20" s="20"/>
      <c r="AJ20" s="20"/>
    </row>
    <row r="21" spans="1:36" s="4" customFormat="1" ht="12" x14ac:dyDescent="0.2">
      <c r="A21" s="14" t="s">
        <v>35</v>
      </c>
      <c r="B21" s="16"/>
      <c r="C21" s="16"/>
      <c r="D21" s="17"/>
      <c r="E21" s="16"/>
      <c r="F21" s="16"/>
      <c r="G21" s="17"/>
      <c r="H21" s="16"/>
      <c r="I21" s="16"/>
      <c r="J21" s="17">
        <v>-852</v>
      </c>
      <c r="K21" s="16"/>
      <c r="L21" s="16"/>
      <c r="M21" s="17">
        <v>43</v>
      </c>
      <c r="N21" s="16"/>
      <c r="O21" s="16"/>
      <c r="P21" s="17">
        <v>-88</v>
      </c>
      <c r="Q21" s="16"/>
      <c r="R21" s="16"/>
      <c r="S21" s="17">
        <v>-41</v>
      </c>
      <c r="T21" s="17"/>
      <c r="U21" s="16"/>
      <c r="V21" s="17">
        <v>-81</v>
      </c>
      <c r="W21" s="16"/>
      <c r="X21" s="16"/>
      <c r="Y21" s="17">
        <v>125</v>
      </c>
      <c r="Z21" s="17"/>
      <c r="AA21" s="16"/>
      <c r="AB21" s="17">
        <v>0</v>
      </c>
      <c r="AC21" s="17"/>
      <c r="AD21" s="16"/>
      <c r="AE21" s="17">
        <f t="shared" si="3"/>
        <v>-894</v>
      </c>
      <c r="AF21" s="21"/>
      <c r="AG21" s="13"/>
    </row>
    <row r="22" spans="1:36" s="4" customFormat="1" ht="12" x14ac:dyDescent="0.2">
      <c r="A22" s="4" t="s">
        <v>36</v>
      </c>
      <c r="B22" s="20"/>
      <c r="C22" s="20"/>
      <c r="D22" s="21"/>
      <c r="E22" s="20"/>
      <c r="F22" s="20"/>
      <c r="G22" s="21"/>
      <c r="H22" s="20"/>
      <c r="I22" s="20"/>
      <c r="J22" s="21">
        <v>0</v>
      </c>
      <c r="K22" s="20"/>
      <c r="L22" s="20"/>
      <c r="M22" s="21">
        <v>0</v>
      </c>
      <c r="N22" s="20"/>
      <c r="O22" s="20"/>
      <c r="P22" s="21">
        <v>0</v>
      </c>
      <c r="Q22" s="20"/>
      <c r="R22" s="20"/>
      <c r="S22" s="21">
        <v>0</v>
      </c>
      <c r="T22" s="21"/>
      <c r="U22" s="20"/>
      <c r="V22" s="21">
        <v>0</v>
      </c>
      <c r="W22" s="20"/>
      <c r="X22" s="20"/>
      <c r="Y22" s="21">
        <v>-87</v>
      </c>
      <c r="Z22" s="21"/>
      <c r="AA22" s="20"/>
      <c r="AB22" s="21">
        <v>0</v>
      </c>
      <c r="AC22" s="21"/>
      <c r="AD22" s="20"/>
      <c r="AE22" s="21">
        <f t="shared" si="3"/>
        <v>-87</v>
      </c>
      <c r="AF22" s="21"/>
      <c r="AG22" s="13"/>
    </row>
    <row r="23" spans="1:36" s="35" customFormat="1" ht="12" x14ac:dyDescent="0.2">
      <c r="A23" s="73" t="s">
        <v>37</v>
      </c>
      <c r="B23" s="74"/>
      <c r="C23" s="74"/>
      <c r="D23" s="85"/>
      <c r="E23" s="74"/>
      <c r="F23" s="74"/>
      <c r="G23" s="85"/>
      <c r="H23" s="74"/>
      <c r="I23" s="16" t="s">
        <v>23</v>
      </c>
      <c r="J23" s="84">
        <f>SUM(J17:J22)</f>
        <v>1820</v>
      </c>
      <c r="K23" s="16"/>
      <c r="L23" s="16" t="s">
        <v>23</v>
      </c>
      <c r="M23" s="84">
        <f>SUM(M9:M22)</f>
        <v>-80</v>
      </c>
      <c r="N23" s="16"/>
      <c r="O23" s="16" t="s">
        <v>23</v>
      </c>
      <c r="P23" s="84">
        <f>SUM(P9:P22)</f>
        <v>190</v>
      </c>
      <c r="Q23" s="16"/>
      <c r="R23" s="16" t="s">
        <v>23</v>
      </c>
      <c r="S23" s="84">
        <f>SUM(S9:S22)</f>
        <v>76</v>
      </c>
      <c r="T23" s="17"/>
      <c r="U23" s="16" t="s">
        <v>23</v>
      </c>
      <c r="V23" s="84">
        <f>SUM(V9:V22)</f>
        <v>156</v>
      </c>
      <c r="W23" s="16"/>
      <c r="X23" s="16" t="s">
        <v>23</v>
      </c>
      <c r="Y23" s="84">
        <f>SUM(Y9:Y22)</f>
        <v>-309</v>
      </c>
      <c r="Z23" s="17"/>
      <c r="AA23" s="16" t="s">
        <v>23</v>
      </c>
      <c r="AB23" s="84">
        <f>SUM(AB9:AB22)</f>
        <v>0</v>
      </c>
      <c r="AC23" s="85"/>
      <c r="AD23" s="16" t="s">
        <v>23</v>
      </c>
      <c r="AE23" s="84">
        <f>SUM(AE9:AE22)</f>
        <v>1853</v>
      </c>
      <c r="AF23" s="34"/>
      <c r="AG23" s="13"/>
    </row>
    <row r="24" spans="1:36" s="4" customFormat="1" ht="12" x14ac:dyDescent="0.2">
      <c r="A24" s="24" t="s">
        <v>38</v>
      </c>
      <c r="B24" s="20"/>
      <c r="C24" s="20"/>
      <c r="D24" s="20"/>
      <c r="E24" s="20"/>
      <c r="F24" s="20"/>
      <c r="G24" s="20"/>
      <c r="H24" s="20"/>
      <c r="I24" s="20"/>
      <c r="J24" s="20">
        <v>-199</v>
      </c>
      <c r="K24" s="20"/>
      <c r="L24" s="20"/>
      <c r="M24" s="20">
        <v>0</v>
      </c>
      <c r="N24" s="20"/>
      <c r="O24" s="20"/>
      <c r="P24" s="20">
        <v>-2</v>
      </c>
      <c r="Q24" s="20"/>
      <c r="R24" s="20"/>
      <c r="S24" s="20">
        <v>-1</v>
      </c>
      <c r="T24" s="20"/>
      <c r="U24" s="20"/>
      <c r="V24" s="20">
        <v>-6</v>
      </c>
      <c r="W24" s="20"/>
      <c r="X24" s="20"/>
      <c r="Y24" s="20">
        <v>0</v>
      </c>
      <c r="Z24" s="20"/>
      <c r="AA24" s="20"/>
      <c r="AB24" s="20">
        <v>0</v>
      </c>
      <c r="AC24" s="20"/>
      <c r="AD24" s="20"/>
      <c r="AE24" s="21">
        <f t="shared" ref="AE24:AE25" si="4">SUM(J24:AB24)</f>
        <v>-208</v>
      </c>
      <c r="AF24" s="20"/>
      <c r="AG24" s="13"/>
    </row>
    <row r="25" spans="1:36" s="4" customFormat="1" ht="12" x14ac:dyDescent="0.2">
      <c r="A25" s="23" t="s">
        <v>39</v>
      </c>
      <c r="B25" s="79"/>
      <c r="C25" s="16"/>
      <c r="D25" s="86"/>
      <c r="E25" s="86"/>
      <c r="F25" s="16"/>
      <c r="G25" s="86"/>
      <c r="H25" s="86"/>
      <c r="I25" s="16"/>
      <c r="J25" s="86">
        <v>0</v>
      </c>
      <c r="K25" s="86"/>
      <c r="L25" s="16"/>
      <c r="M25" s="86">
        <v>0</v>
      </c>
      <c r="N25" s="86"/>
      <c r="O25" s="16"/>
      <c r="P25" s="86">
        <v>0</v>
      </c>
      <c r="Q25" s="86"/>
      <c r="R25" s="16"/>
      <c r="S25" s="86">
        <v>0</v>
      </c>
      <c r="T25" s="86"/>
      <c r="U25" s="16"/>
      <c r="V25" s="86">
        <v>2</v>
      </c>
      <c r="W25" s="16"/>
      <c r="X25" s="16"/>
      <c r="Y25" s="86">
        <v>0</v>
      </c>
      <c r="Z25" s="86"/>
      <c r="AA25" s="16"/>
      <c r="AB25" s="86">
        <v>0</v>
      </c>
      <c r="AC25" s="86"/>
      <c r="AD25" s="16"/>
      <c r="AE25" s="17">
        <f t="shared" si="4"/>
        <v>2</v>
      </c>
      <c r="AF25" s="39"/>
      <c r="AG25" s="13"/>
    </row>
    <row r="26" spans="1:36" s="4" customFormat="1" ht="12" x14ac:dyDescent="0.2">
      <c r="A26" s="24" t="s">
        <v>40</v>
      </c>
      <c r="B26" s="81"/>
      <c r="C26" s="20"/>
      <c r="D26" s="39"/>
      <c r="E26" s="39"/>
      <c r="F26" s="20"/>
      <c r="G26" s="39"/>
      <c r="H26" s="39"/>
      <c r="I26" s="20"/>
      <c r="J26" s="39"/>
      <c r="K26" s="39"/>
      <c r="L26" s="20"/>
      <c r="M26" s="39"/>
      <c r="N26" s="39"/>
      <c r="O26" s="20"/>
      <c r="P26" s="39"/>
      <c r="Q26" s="39"/>
      <c r="R26" s="20"/>
      <c r="S26" s="39"/>
      <c r="T26" s="39"/>
      <c r="U26" s="20"/>
      <c r="V26" s="39"/>
      <c r="W26" s="20"/>
      <c r="X26" s="20"/>
      <c r="Y26" s="39"/>
      <c r="Z26" s="39"/>
      <c r="AA26" s="20"/>
      <c r="AB26" s="39"/>
      <c r="AC26" s="39"/>
      <c r="AD26" s="20"/>
      <c r="AE26" s="39"/>
      <c r="AF26" s="39"/>
      <c r="AG26" s="13"/>
    </row>
    <row r="27" spans="1:36" s="4" customFormat="1" ht="12" x14ac:dyDescent="0.2">
      <c r="A27" s="40" t="s">
        <v>41</v>
      </c>
      <c r="C27" s="20"/>
      <c r="D27" s="39"/>
      <c r="E27" s="39"/>
      <c r="F27" s="20"/>
      <c r="G27" s="39"/>
      <c r="H27" s="39"/>
      <c r="I27" s="20"/>
      <c r="J27" s="39">
        <v>0</v>
      </c>
      <c r="K27" s="39"/>
      <c r="L27" s="20"/>
      <c r="M27" s="39">
        <v>0</v>
      </c>
      <c r="N27" s="39"/>
      <c r="O27" s="20"/>
      <c r="P27" s="39">
        <v>8</v>
      </c>
      <c r="Q27" s="39"/>
      <c r="R27" s="20"/>
      <c r="S27" s="39">
        <v>0</v>
      </c>
      <c r="T27" s="39"/>
      <c r="U27" s="20"/>
      <c r="V27" s="39">
        <v>0</v>
      </c>
      <c r="W27" s="20"/>
      <c r="X27" s="20"/>
      <c r="Y27" s="39">
        <v>0</v>
      </c>
      <c r="Z27" s="39"/>
      <c r="AA27" s="20"/>
      <c r="AB27" s="39">
        <v>0</v>
      </c>
      <c r="AC27" s="39"/>
      <c r="AD27" s="20"/>
      <c r="AE27" s="21">
        <f t="shared" ref="AE27:AE30" si="5">SUM(J27:AB27)</f>
        <v>8</v>
      </c>
      <c r="AF27" s="39"/>
      <c r="AG27" s="13"/>
    </row>
    <row r="28" spans="1:36" s="4" customFormat="1" ht="12" x14ac:dyDescent="0.2">
      <c r="A28" s="87" t="s">
        <v>42</v>
      </c>
      <c r="B28" s="32"/>
      <c r="C28" s="28"/>
      <c r="D28" s="28"/>
      <c r="E28" s="28"/>
      <c r="F28" s="28"/>
      <c r="G28" s="28"/>
      <c r="H28" s="28"/>
      <c r="I28" s="28"/>
      <c r="J28" s="28">
        <v>-2</v>
      </c>
      <c r="K28" s="28"/>
      <c r="L28" s="28"/>
      <c r="M28" s="28">
        <v>0</v>
      </c>
      <c r="N28" s="28"/>
      <c r="O28" s="28"/>
      <c r="P28" s="28">
        <v>0</v>
      </c>
      <c r="Q28" s="28"/>
      <c r="R28" s="28"/>
      <c r="S28" s="28">
        <v>0</v>
      </c>
      <c r="T28" s="28"/>
      <c r="U28" s="28"/>
      <c r="V28" s="28">
        <v>0</v>
      </c>
      <c r="W28" s="28"/>
      <c r="X28" s="28"/>
      <c r="Y28" s="28">
        <v>0</v>
      </c>
      <c r="Z28" s="28"/>
      <c r="AA28" s="28"/>
      <c r="AB28" s="28">
        <v>0</v>
      </c>
      <c r="AC28" s="38"/>
      <c r="AD28" s="28"/>
      <c r="AE28" s="31">
        <f t="shared" si="5"/>
        <v>-2</v>
      </c>
      <c r="AF28" s="39"/>
      <c r="AG28" s="13"/>
    </row>
    <row r="29" spans="1:36" s="4" customFormat="1" ht="12" x14ac:dyDescent="0.2">
      <c r="A29" s="24" t="s">
        <v>43</v>
      </c>
      <c r="C29" s="20"/>
      <c r="D29" s="20"/>
      <c r="E29" s="20"/>
      <c r="F29" s="20"/>
      <c r="G29" s="20"/>
      <c r="H29" s="20"/>
      <c r="I29" s="20"/>
      <c r="J29" s="20">
        <v>3</v>
      </c>
      <c r="K29" s="20"/>
      <c r="L29" s="20"/>
      <c r="M29" s="20">
        <v>45</v>
      </c>
      <c r="N29" s="20"/>
      <c r="O29" s="20"/>
      <c r="P29" s="20">
        <v>0</v>
      </c>
      <c r="Q29" s="20"/>
      <c r="R29" s="20"/>
      <c r="S29" s="20">
        <v>0</v>
      </c>
      <c r="T29" s="20"/>
      <c r="U29" s="20"/>
      <c r="V29" s="20">
        <v>0</v>
      </c>
      <c r="W29" s="20"/>
      <c r="X29" s="20"/>
      <c r="Y29" s="20">
        <v>14</v>
      </c>
      <c r="Z29" s="20"/>
      <c r="AA29" s="20"/>
      <c r="AB29" s="20">
        <v>0</v>
      </c>
      <c r="AC29" s="39"/>
      <c r="AD29" s="20"/>
      <c r="AE29" s="21">
        <f t="shared" si="5"/>
        <v>62</v>
      </c>
      <c r="AF29" s="39"/>
      <c r="AG29" s="13"/>
    </row>
    <row r="30" spans="1:36" s="4" customFormat="1" ht="12" x14ac:dyDescent="0.2">
      <c r="A30" s="36" t="s">
        <v>44</v>
      </c>
      <c r="B30" s="32"/>
      <c r="C30" s="28"/>
      <c r="D30" s="28"/>
      <c r="E30" s="28"/>
      <c r="F30" s="28"/>
      <c r="G30" s="28"/>
      <c r="H30" s="28"/>
      <c r="I30" s="28"/>
      <c r="J30" s="28">
        <v>-7</v>
      </c>
      <c r="K30" s="28"/>
      <c r="L30" s="28"/>
      <c r="M30" s="28">
        <v>0</v>
      </c>
      <c r="N30" s="28"/>
      <c r="O30" s="28"/>
      <c r="P30" s="28">
        <v>0</v>
      </c>
      <c r="Q30" s="28"/>
      <c r="R30" s="28"/>
      <c r="S30" s="28">
        <v>0</v>
      </c>
      <c r="T30" s="28"/>
      <c r="U30" s="28"/>
      <c r="V30" s="28">
        <v>-3</v>
      </c>
      <c r="W30" s="28"/>
      <c r="X30" s="28"/>
      <c r="Y30" s="28">
        <v>0</v>
      </c>
      <c r="Z30" s="28"/>
      <c r="AA30" s="28"/>
      <c r="AB30" s="28">
        <v>0</v>
      </c>
      <c r="AC30" s="28"/>
      <c r="AD30" s="28"/>
      <c r="AE30" s="31">
        <f t="shared" si="5"/>
        <v>-10</v>
      </c>
      <c r="AF30" s="20"/>
      <c r="AG30" s="13"/>
    </row>
    <row r="31" spans="1:36" s="4" customFormat="1" ht="15" customHeight="1" thickBot="1" x14ac:dyDescent="0.25">
      <c r="A31" s="58" t="s">
        <v>52</v>
      </c>
      <c r="C31" s="20"/>
      <c r="D31" s="20"/>
      <c r="E31" s="20"/>
      <c r="F31" s="20"/>
      <c r="G31" s="20"/>
      <c r="H31" s="20"/>
      <c r="I31" s="20" t="s">
        <v>23</v>
      </c>
      <c r="J31" s="88">
        <f>SUM(J23:J30)</f>
        <v>1615</v>
      </c>
      <c r="K31" s="41"/>
      <c r="L31" s="20" t="s">
        <v>23</v>
      </c>
      <c r="M31" s="88">
        <f>SUM(M23:M30)</f>
        <v>-35</v>
      </c>
      <c r="N31" s="25">
        <v>-1</v>
      </c>
      <c r="O31" s="20" t="s">
        <v>23</v>
      </c>
      <c r="P31" s="88">
        <f>SUM(P23:P30)</f>
        <v>196</v>
      </c>
      <c r="Q31" s="25">
        <v>-1</v>
      </c>
      <c r="R31" s="20" t="s">
        <v>23</v>
      </c>
      <c r="S31" s="88">
        <f>SUM(S23:S30)</f>
        <v>75</v>
      </c>
      <c r="T31" s="25">
        <v>-1</v>
      </c>
      <c r="U31" s="20" t="s">
        <v>23</v>
      </c>
      <c r="V31" s="88">
        <f>SUM(V23:V30)</f>
        <v>149</v>
      </c>
      <c r="W31" s="25">
        <v>-1</v>
      </c>
      <c r="X31" s="20" t="s">
        <v>23</v>
      </c>
      <c r="Y31" s="88">
        <f>SUM(Y23:Y30)</f>
        <v>-295</v>
      </c>
      <c r="Z31" s="25">
        <v>-1</v>
      </c>
      <c r="AA31" s="20" t="s">
        <v>23</v>
      </c>
      <c r="AB31" s="88">
        <f>SUM(AB23:AB30)</f>
        <v>0</v>
      </c>
      <c r="AC31" s="41"/>
      <c r="AD31" s="20" t="s">
        <v>23</v>
      </c>
      <c r="AE31" s="88">
        <f>SUM(AE23:AE30)</f>
        <v>1705</v>
      </c>
      <c r="AF31" s="41"/>
      <c r="AG31" s="13"/>
    </row>
    <row r="32" spans="1:36" s="4" customFormat="1" ht="12.75" thickTop="1" x14ac:dyDescent="0.2">
      <c r="A32" s="4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3" s="4" customFormat="1" ht="12" hidden="1" x14ac:dyDescent="0.2">
      <c r="A33" s="42"/>
      <c r="C33" s="20"/>
      <c r="D33" s="116" t="s">
        <v>56</v>
      </c>
      <c r="E33" s="116"/>
      <c r="F33" s="116"/>
      <c r="G33" s="116"/>
      <c r="H33" s="116"/>
      <c r="I33" s="116"/>
      <c r="J33" s="116"/>
      <c r="K33" s="116"/>
      <c r="L33" s="116"/>
      <c r="M33" s="116"/>
      <c r="N33" s="116"/>
      <c r="O33" s="116"/>
      <c r="P33" s="116"/>
      <c r="Q33" s="39"/>
      <c r="R33" s="39"/>
      <c r="S33" s="117"/>
      <c r="T33" s="117"/>
      <c r="U33" s="117"/>
      <c r="V33" s="117"/>
      <c r="W33" s="117"/>
      <c r="X33" s="117"/>
      <c r="Y33" s="117"/>
      <c r="Z33" s="117"/>
      <c r="AA33" s="117"/>
      <c r="AB33" s="117"/>
      <c r="AC33" s="117"/>
      <c r="AD33" s="117"/>
      <c r="AE33" s="117"/>
      <c r="AF33" s="20"/>
      <c r="AG33" s="20"/>
    </row>
    <row r="34" spans="1:33" s="4" customFormat="1" ht="12" hidden="1" x14ac:dyDescent="0.2">
      <c r="A34" s="42"/>
      <c r="C34" s="20"/>
      <c r="D34" s="20"/>
      <c r="E34" s="20"/>
      <c r="F34" s="20"/>
      <c r="G34" s="20"/>
      <c r="H34" s="20"/>
      <c r="I34" s="20"/>
      <c r="J34" s="20"/>
      <c r="K34" s="20"/>
      <c r="L34" s="20"/>
      <c r="M34" s="8" t="s">
        <v>57</v>
      </c>
      <c r="N34" s="8"/>
      <c r="O34" s="8"/>
      <c r="P34" s="8"/>
      <c r="Q34" s="8"/>
      <c r="R34" s="8"/>
      <c r="S34" s="8"/>
      <c r="T34" s="8"/>
      <c r="U34" s="8"/>
      <c r="V34" s="8"/>
      <c r="W34" s="20"/>
      <c r="X34" s="20"/>
      <c r="Y34" s="20"/>
      <c r="Z34" s="20"/>
      <c r="AA34" s="20"/>
      <c r="AB34" s="20"/>
      <c r="AC34" s="20"/>
      <c r="AD34" s="20"/>
      <c r="AE34" s="20"/>
      <c r="AF34" s="20"/>
      <c r="AG34" s="20"/>
    </row>
    <row r="35" spans="1:33" s="4" customFormat="1" ht="12" hidden="1" x14ac:dyDescent="0.2">
      <c r="C35" s="8"/>
      <c r="D35" s="8" t="s">
        <v>5</v>
      </c>
      <c r="E35" s="8"/>
      <c r="F35" s="8"/>
      <c r="G35" s="8" t="s">
        <v>58</v>
      </c>
      <c r="H35" s="8"/>
      <c r="I35" s="8"/>
      <c r="J35" s="8" t="s">
        <v>59</v>
      </c>
      <c r="K35" s="8"/>
      <c r="L35" s="8"/>
      <c r="M35" s="8" t="s">
        <v>60</v>
      </c>
      <c r="N35" s="8"/>
      <c r="O35" s="8"/>
      <c r="P35" s="8" t="s">
        <v>61</v>
      </c>
      <c r="Q35" s="8"/>
      <c r="R35" s="8"/>
      <c r="S35" s="8"/>
      <c r="T35" s="8"/>
      <c r="U35" s="8"/>
      <c r="V35" s="8"/>
      <c r="W35" s="7"/>
      <c r="X35" s="8"/>
      <c r="Y35" s="8"/>
      <c r="Z35" s="8"/>
      <c r="AA35" s="8"/>
      <c r="AB35" s="8"/>
      <c r="AC35" s="20"/>
      <c r="AD35" s="8"/>
      <c r="AE35" s="8"/>
      <c r="AF35" s="20"/>
      <c r="AG35" s="20"/>
    </row>
    <row r="36" spans="1:33" s="4" customFormat="1" ht="13.5" hidden="1" x14ac:dyDescent="0.2">
      <c r="C36" s="8"/>
      <c r="D36" s="12" t="s">
        <v>62</v>
      </c>
      <c r="E36" s="8"/>
      <c r="F36" s="8"/>
      <c r="G36" s="12" t="s">
        <v>62</v>
      </c>
      <c r="H36" s="8"/>
      <c r="I36" s="8"/>
      <c r="J36" s="12" t="s">
        <v>62</v>
      </c>
      <c r="K36" s="8"/>
      <c r="L36" s="8"/>
      <c r="M36" s="12" t="s">
        <v>63</v>
      </c>
      <c r="N36" s="8"/>
      <c r="O36" s="8"/>
      <c r="P36" s="12" t="s">
        <v>64</v>
      </c>
      <c r="Q36" s="8"/>
      <c r="R36" s="8"/>
      <c r="S36" s="8"/>
      <c r="T36" s="8"/>
      <c r="U36" s="8"/>
      <c r="V36" s="8"/>
      <c r="W36" s="7"/>
      <c r="X36" s="7"/>
      <c r="Y36" s="8"/>
      <c r="Z36" s="8"/>
      <c r="AA36" s="7"/>
      <c r="AB36" s="8"/>
      <c r="AC36" s="20"/>
      <c r="AD36" s="7"/>
      <c r="AE36" s="8"/>
      <c r="AF36" s="20"/>
      <c r="AG36" s="20"/>
    </row>
    <row r="37" spans="1:33" s="4" customFormat="1" ht="12" hidden="1" x14ac:dyDescent="0.2">
      <c r="A37" s="6"/>
      <c r="B37" s="7"/>
      <c r="C37" s="8"/>
      <c r="D37" s="8"/>
      <c r="E37" s="8"/>
      <c r="F37" s="8"/>
      <c r="G37" s="8"/>
      <c r="H37" s="8"/>
      <c r="I37" s="8"/>
      <c r="J37" s="8"/>
      <c r="K37" s="8"/>
      <c r="L37" s="8"/>
      <c r="M37" s="8"/>
      <c r="N37" s="8"/>
      <c r="O37" s="8"/>
      <c r="P37" s="8"/>
      <c r="Q37" s="8"/>
      <c r="R37" s="7"/>
      <c r="S37" s="8"/>
      <c r="T37" s="8"/>
      <c r="U37" s="7"/>
      <c r="V37" s="8"/>
      <c r="W37" s="7"/>
      <c r="X37" s="7"/>
      <c r="Y37" s="8"/>
      <c r="Z37" s="8"/>
      <c r="AA37" s="7"/>
      <c r="AB37" s="8"/>
      <c r="AC37" s="20"/>
      <c r="AD37" s="7"/>
      <c r="AE37" s="8"/>
      <c r="AF37" s="20"/>
      <c r="AG37" s="20"/>
    </row>
    <row r="38" spans="1:33" s="4" customFormat="1" ht="12" hidden="1" x14ac:dyDescent="0.2">
      <c r="A38" s="24" t="s">
        <v>22</v>
      </c>
      <c r="B38" s="13"/>
      <c r="C38" s="20" t="s">
        <v>23</v>
      </c>
      <c r="D38" s="21">
        <v>0</v>
      </c>
      <c r="E38" s="21"/>
      <c r="F38" s="20" t="s">
        <v>23</v>
      </c>
      <c r="G38" s="21">
        <v>0</v>
      </c>
      <c r="H38" s="21"/>
      <c r="I38" s="20" t="s">
        <v>23</v>
      </c>
      <c r="J38" s="21">
        <v>0</v>
      </c>
      <c r="K38" s="21"/>
      <c r="L38" s="20" t="s">
        <v>23</v>
      </c>
      <c r="M38" s="21">
        <v>0</v>
      </c>
      <c r="N38" s="21"/>
      <c r="O38" s="20" t="s">
        <v>23</v>
      </c>
      <c r="P38" s="21">
        <v>0</v>
      </c>
      <c r="Q38" s="21"/>
      <c r="R38" s="20"/>
      <c r="S38" s="21"/>
      <c r="T38" s="21"/>
      <c r="U38" s="20"/>
      <c r="V38" s="21"/>
      <c r="W38" s="20"/>
      <c r="X38" s="20"/>
      <c r="Y38" s="21"/>
      <c r="Z38" s="21"/>
      <c r="AA38" s="20"/>
      <c r="AB38" s="21"/>
      <c r="AC38" s="20"/>
      <c r="AD38" s="20"/>
      <c r="AE38" s="21"/>
      <c r="AF38" s="20"/>
      <c r="AG38" s="20"/>
    </row>
    <row r="39" spans="1:33" s="4" customFormat="1" ht="12" hidden="1" customHeight="1" x14ac:dyDescent="0.2">
      <c r="A39" s="24" t="s">
        <v>25</v>
      </c>
      <c r="B39" s="20"/>
      <c r="C39" s="20"/>
      <c r="D39" s="20">
        <v>0</v>
      </c>
      <c r="E39" s="20"/>
      <c r="F39" s="20"/>
      <c r="G39" s="20">
        <v>0</v>
      </c>
      <c r="H39" s="20"/>
      <c r="I39" s="20"/>
      <c r="J39" s="20">
        <v>0</v>
      </c>
      <c r="K39" s="20"/>
      <c r="L39" s="20"/>
      <c r="M39" s="20">
        <v>0</v>
      </c>
      <c r="N39" s="20"/>
      <c r="O39" s="20"/>
      <c r="P39" s="20">
        <v>0</v>
      </c>
      <c r="Q39" s="20"/>
      <c r="R39" s="20"/>
      <c r="S39" s="20"/>
      <c r="T39" s="20"/>
      <c r="U39" s="20"/>
      <c r="V39" s="20"/>
      <c r="W39" s="20"/>
      <c r="X39" s="20"/>
      <c r="Y39" s="20"/>
      <c r="Z39" s="20"/>
      <c r="AA39" s="20"/>
      <c r="AB39" s="20"/>
      <c r="AC39" s="20"/>
      <c r="AD39" s="20"/>
      <c r="AE39" s="20"/>
      <c r="AF39" s="20"/>
      <c r="AG39" s="20"/>
    </row>
    <row r="40" spans="1:33" s="4" customFormat="1" ht="12" hidden="1" x14ac:dyDescent="0.2">
      <c r="A40" s="24" t="s">
        <v>27</v>
      </c>
      <c r="B40" s="20"/>
      <c r="C40" s="21"/>
      <c r="D40" s="21">
        <v>0</v>
      </c>
      <c r="E40" s="20"/>
      <c r="F40" s="21"/>
      <c r="G40" s="21">
        <v>0</v>
      </c>
      <c r="H40" s="20"/>
      <c r="I40" s="21"/>
      <c r="J40" s="21">
        <v>0</v>
      </c>
      <c r="K40" s="20"/>
      <c r="L40" s="21"/>
      <c r="M40" s="21">
        <v>0</v>
      </c>
      <c r="N40" s="20"/>
      <c r="O40" s="21"/>
      <c r="P40" s="21">
        <v>0</v>
      </c>
      <c r="Q40" s="20"/>
      <c r="R40" s="21"/>
      <c r="S40" s="21"/>
      <c r="T40" s="20"/>
      <c r="U40" s="21"/>
      <c r="V40" s="21"/>
      <c r="W40" s="20"/>
      <c r="X40" s="21"/>
      <c r="Y40" s="21"/>
      <c r="Z40" s="20"/>
      <c r="AA40" s="21"/>
      <c r="AB40" s="21"/>
      <c r="AC40" s="20"/>
      <c r="AD40" s="21"/>
      <c r="AE40" s="21"/>
      <c r="AF40" s="20"/>
      <c r="AG40" s="20"/>
    </row>
    <row r="41" spans="1:33" s="4" customFormat="1" ht="12" hidden="1" x14ac:dyDescent="0.2">
      <c r="A41" s="24" t="s">
        <v>28</v>
      </c>
      <c r="B41" s="20"/>
      <c r="C41" s="21"/>
      <c r="D41" s="21">
        <v>0</v>
      </c>
      <c r="E41" s="20"/>
      <c r="F41" s="21"/>
      <c r="G41" s="21">
        <v>0</v>
      </c>
      <c r="H41" s="20"/>
      <c r="I41" s="21"/>
      <c r="J41" s="21">
        <v>0</v>
      </c>
      <c r="K41" s="20"/>
      <c r="L41" s="21"/>
      <c r="M41" s="21">
        <v>0</v>
      </c>
      <c r="N41" s="20"/>
      <c r="O41" s="21"/>
      <c r="P41" s="21">
        <v>0</v>
      </c>
      <c r="Q41" s="20"/>
      <c r="R41" s="21"/>
      <c r="S41" s="21"/>
      <c r="T41" s="20"/>
      <c r="U41" s="21"/>
      <c r="V41" s="21"/>
      <c r="W41" s="20"/>
      <c r="X41" s="21"/>
      <c r="Y41" s="21"/>
      <c r="Z41" s="20"/>
      <c r="AA41" s="21"/>
      <c r="AB41" s="21"/>
      <c r="AC41" s="20"/>
      <c r="AD41" s="21"/>
      <c r="AE41" s="21"/>
      <c r="AF41" s="20"/>
      <c r="AG41" s="20"/>
    </row>
    <row r="42" spans="1:33" s="4" customFormat="1" ht="12" hidden="1" x14ac:dyDescent="0.2">
      <c r="A42" s="24" t="s">
        <v>29</v>
      </c>
      <c r="B42" s="20"/>
      <c r="C42" s="21"/>
      <c r="D42" s="21">
        <v>0</v>
      </c>
      <c r="E42" s="20"/>
      <c r="F42" s="21"/>
      <c r="G42" s="21">
        <v>0</v>
      </c>
      <c r="H42" s="20"/>
      <c r="I42" s="21"/>
      <c r="J42" s="21">
        <v>0</v>
      </c>
      <c r="K42" s="20"/>
      <c r="L42" s="21"/>
      <c r="M42" s="21">
        <v>0</v>
      </c>
      <c r="N42" s="20"/>
      <c r="O42" s="21"/>
      <c r="P42" s="21">
        <v>0</v>
      </c>
      <c r="Q42" s="20"/>
      <c r="R42" s="21"/>
      <c r="S42" s="21"/>
      <c r="T42" s="20"/>
      <c r="U42" s="21"/>
      <c r="V42" s="21"/>
      <c r="W42" s="20"/>
      <c r="X42" s="21"/>
      <c r="Y42" s="21"/>
      <c r="Z42" s="20"/>
      <c r="AA42" s="21"/>
      <c r="AB42" s="21"/>
      <c r="AC42" s="20"/>
      <c r="AD42" s="21"/>
      <c r="AE42" s="21"/>
      <c r="AF42" s="20"/>
      <c r="AG42" s="20"/>
    </row>
    <row r="43" spans="1:33" s="4" customFormat="1" ht="12.75" hidden="1" thickBot="1" x14ac:dyDescent="0.25">
      <c r="A43" s="42" t="s">
        <v>31</v>
      </c>
      <c r="B43" s="89"/>
      <c r="C43" s="20" t="s">
        <v>23</v>
      </c>
      <c r="D43" s="90">
        <f>SUM(D38:D42)</f>
        <v>0</v>
      </c>
      <c r="E43" s="20"/>
      <c r="F43" s="20" t="s">
        <v>23</v>
      </c>
      <c r="G43" s="90">
        <f>SUM(G38:G42)</f>
        <v>0</v>
      </c>
      <c r="H43" s="20"/>
      <c r="I43" s="20" t="s">
        <v>23</v>
      </c>
      <c r="J43" s="90">
        <f>SUM(J38:J42)</f>
        <v>0</v>
      </c>
      <c r="K43" s="20"/>
      <c r="L43" s="20" t="s">
        <v>23</v>
      </c>
      <c r="M43" s="90">
        <f>SUM(M38:M42)</f>
        <v>0</v>
      </c>
      <c r="N43" s="20"/>
      <c r="O43" s="20" t="s">
        <v>23</v>
      </c>
      <c r="P43" s="90">
        <f>SUM(P38:P42)</f>
        <v>0</v>
      </c>
      <c r="Q43" s="20"/>
      <c r="R43" s="20"/>
      <c r="S43" s="21"/>
      <c r="T43" s="20"/>
      <c r="U43" s="20"/>
      <c r="V43" s="21"/>
      <c r="W43" s="20"/>
      <c r="X43" s="20"/>
      <c r="Y43" s="21"/>
      <c r="Z43" s="20"/>
      <c r="AA43" s="20"/>
      <c r="AB43" s="21"/>
      <c r="AC43" s="20"/>
      <c r="AD43" s="20"/>
      <c r="AE43" s="21"/>
      <c r="AF43" s="20"/>
      <c r="AG43" s="20"/>
    </row>
    <row r="44" spans="1:33" s="4" customFormat="1" ht="12" hidden="1" x14ac:dyDescent="0.2">
      <c r="A44" s="42"/>
      <c r="B44" s="89"/>
      <c r="C44" s="20"/>
      <c r="D44" s="21"/>
      <c r="E44" s="20"/>
      <c r="F44" s="20"/>
      <c r="G44" s="21"/>
      <c r="H44" s="20"/>
      <c r="I44" s="20"/>
      <c r="J44" s="21"/>
      <c r="K44" s="20"/>
      <c r="L44" s="20"/>
      <c r="M44" s="21"/>
      <c r="N44" s="20"/>
      <c r="O44" s="20"/>
      <c r="P44" s="21"/>
      <c r="Q44" s="20"/>
      <c r="R44" s="20"/>
      <c r="S44" s="21"/>
      <c r="T44" s="20"/>
      <c r="U44" s="20"/>
      <c r="V44" s="21"/>
      <c r="W44" s="20"/>
      <c r="X44" s="20"/>
      <c r="Y44" s="21"/>
      <c r="Z44" s="20"/>
      <c r="AA44" s="20"/>
      <c r="AB44" s="21"/>
      <c r="AC44" s="20"/>
      <c r="AD44" s="20"/>
      <c r="AE44" s="21"/>
      <c r="AF44" s="20"/>
      <c r="AG44" s="20"/>
    </row>
    <row r="45" spans="1:33" s="4" customFormat="1" ht="12" hidden="1" x14ac:dyDescent="0.2">
      <c r="A45" s="42"/>
      <c r="C45" s="20"/>
      <c r="D45" s="116" t="s">
        <v>56</v>
      </c>
      <c r="E45" s="116"/>
      <c r="F45" s="116"/>
      <c r="G45" s="116"/>
      <c r="H45" s="116"/>
      <c r="I45" s="116"/>
      <c r="J45" s="116"/>
      <c r="K45" s="116"/>
      <c r="L45" s="116"/>
      <c r="M45" s="116"/>
      <c r="N45" s="116"/>
      <c r="O45" s="116"/>
      <c r="P45" s="116"/>
      <c r="Q45" s="39"/>
      <c r="R45" s="39"/>
      <c r="S45" s="116" t="s">
        <v>65</v>
      </c>
      <c r="T45" s="116"/>
      <c r="U45" s="116"/>
      <c r="V45" s="116"/>
      <c r="W45" s="116"/>
      <c r="X45" s="116"/>
      <c r="Y45" s="116"/>
      <c r="Z45" s="116"/>
      <c r="AA45" s="116"/>
      <c r="AB45" s="116"/>
      <c r="AC45" s="116"/>
      <c r="AD45" s="116"/>
      <c r="AE45" s="116"/>
      <c r="AF45" s="20"/>
      <c r="AG45" s="20"/>
    </row>
    <row r="46" spans="1:33" s="4" customFormat="1" ht="12" hidden="1" x14ac:dyDescent="0.2">
      <c r="A46" s="42"/>
      <c r="C46" s="20"/>
      <c r="D46" s="20"/>
      <c r="E46" s="20"/>
      <c r="F46" s="20"/>
      <c r="G46" s="20"/>
      <c r="H46" s="20"/>
      <c r="I46" s="20"/>
      <c r="J46" s="20"/>
      <c r="K46" s="20"/>
      <c r="L46" s="20"/>
      <c r="M46" s="8" t="s">
        <v>57</v>
      </c>
      <c r="N46" s="8"/>
      <c r="O46" s="8"/>
      <c r="P46" s="8"/>
      <c r="Q46" s="8"/>
      <c r="R46" s="8"/>
      <c r="S46" s="8" t="s">
        <v>5</v>
      </c>
      <c r="T46" s="8"/>
      <c r="U46" s="8"/>
      <c r="V46" s="8" t="s">
        <v>5</v>
      </c>
      <c r="W46" s="20"/>
      <c r="X46" s="20"/>
      <c r="Y46" s="20"/>
      <c r="Z46" s="20"/>
      <c r="AA46" s="20"/>
      <c r="AB46" s="20"/>
      <c r="AC46" s="20"/>
      <c r="AD46" s="20"/>
      <c r="AE46" s="20"/>
      <c r="AF46" s="20"/>
      <c r="AG46" s="20"/>
    </row>
    <row r="47" spans="1:33" s="4" customFormat="1" ht="12" hidden="1" x14ac:dyDescent="0.2">
      <c r="C47" s="8"/>
      <c r="D47" s="8" t="s">
        <v>5</v>
      </c>
      <c r="E47" s="8"/>
      <c r="F47" s="8"/>
      <c r="G47" s="8" t="s">
        <v>58</v>
      </c>
      <c r="H47" s="8"/>
      <c r="I47" s="8"/>
      <c r="J47" s="8" t="s">
        <v>59</v>
      </c>
      <c r="K47" s="8"/>
      <c r="L47" s="8"/>
      <c r="M47" s="8" t="s">
        <v>60</v>
      </c>
      <c r="N47" s="8"/>
      <c r="O47" s="8"/>
      <c r="P47" s="8" t="s">
        <v>61</v>
      </c>
      <c r="Q47" s="8"/>
      <c r="R47" s="8"/>
      <c r="S47" s="8" t="s">
        <v>66</v>
      </c>
      <c r="T47" s="8"/>
      <c r="U47" s="8"/>
      <c r="V47" s="8" t="s">
        <v>67</v>
      </c>
      <c r="W47" s="6"/>
      <c r="X47" s="10"/>
      <c r="Y47" s="8"/>
      <c r="Z47" s="8"/>
      <c r="AA47" s="10"/>
      <c r="AB47" s="8"/>
      <c r="AC47" s="20"/>
      <c r="AD47" s="10"/>
      <c r="AE47" s="8"/>
      <c r="AF47" s="20"/>
      <c r="AG47" s="20"/>
    </row>
    <row r="48" spans="1:33" s="4" customFormat="1" ht="13.5" hidden="1" x14ac:dyDescent="0.2">
      <c r="C48" s="8"/>
      <c r="D48" s="12" t="s">
        <v>62</v>
      </c>
      <c r="E48" s="8"/>
      <c r="F48" s="8"/>
      <c r="G48" s="12" t="s">
        <v>62</v>
      </c>
      <c r="H48" s="8"/>
      <c r="I48" s="8"/>
      <c r="J48" s="12" t="s">
        <v>62</v>
      </c>
      <c r="K48" s="8"/>
      <c r="L48" s="8"/>
      <c r="M48" s="12" t="s">
        <v>68</v>
      </c>
      <c r="N48" s="8"/>
      <c r="O48" s="8"/>
      <c r="P48" s="12" t="s">
        <v>64</v>
      </c>
      <c r="Q48" s="8"/>
      <c r="R48" s="8"/>
      <c r="S48" s="12" t="s">
        <v>69</v>
      </c>
      <c r="T48" s="8"/>
      <c r="U48" s="8"/>
      <c r="V48" s="12" t="s">
        <v>69</v>
      </c>
      <c r="W48" s="6"/>
      <c r="X48" s="6"/>
      <c r="Y48" s="12" t="s">
        <v>70</v>
      </c>
      <c r="Z48" s="8"/>
      <c r="AA48" s="6"/>
      <c r="AB48" s="12" t="s">
        <v>71</v>
      </c>
      <c r="AC48" s="20"/>
      <c r="AD48" s="6"/>
      <c r="AE48" s="12" t="s">
        <v>71</v>
      </c>
      <c r="AF48" s="20"/>
      <c r="AG48" s="20"/>
    </row>
    <row r="49" spans="1:34" s="4" customFormat="1" ht="12" hidden="1" x14ac:dyDescent="0.2">
      <c r="A49" s="6"/>
      <c r="B49" s="7"/>
      <c r="C49" s="8"/>
      <c r="D49" s="8"/>
      <c r="E49" s="8"/>
      <c r="F49" s="8"/>
      <c r="G49" s="8"/>
      <c r="H49" s="8"/>
      <c r="I49" s="8"/>
      <c r="J49" s="8"/>
      <c r="K49" s="8"/>
      <c r="L49" s="8"/>
      <c r="M49" s="8"/>
      <c r="N49" s="8"/>
      <c r="O49" s="8"/>
      <c r="P49" s="8"/>
      <c r="Q49" s="8"/>
      <c r="R49" s="6"/>
      <c r="S49" s="8"/>
      <c r="T49" s="8"/>
      <c r="U49" s="6"/>
      <c r="V49" s="8"/>
      <c r="W49" s="6"/>
      <c r="X49" s="6"/>
      <c r="Y49" s="8"/>
      <c r="Z49" s="8"/>
      <c r="AA49" s="6"/>
      <c r="AB49" s="8"/>
      <c r="AC49" s="20"/>
      <c r="AD49" s="6"/>
      <c r="AE49" s="8"/>
      <c r="AF49" s="20"/>
      <c r="AG49" s="20"/>
    </row>
    <row r="50" spans="1:34" s="4" customFormat="1" ht="12" hidden="1" x14ac:dyDescent="0.2">
      <c r="A50" s="24" t="s">
        <v>22</v>
      </c>
      <c r="B50" s="13"/>
      <c r="C50" s="20" t="s">
        <v>23</v>
      </c>
      <c r="D50" s="21">
        <v>0</v>
      </c>
      <c r="E50" s="21"/>
      <c r="F50" s="20" t="s">
        <v>23</v>
      </c>
      <c r="G50" s="21">
        <v>0</v>
      </c>
      <c r="H50" s="21"/>
      <c r="I50" s="20" t="s">
        <v>23</v>
      </c>
      <c r="J50" s="21">
        <v>0</v>
      </c>
      <c r="K50" s="21"/>
      <c r="L50" s="20" t="s">
        <v>23</v>
      </c>
      <c r="M50" s="21">
        <v>0</v>
      </c>
      <c r="N50" s="21"/>
      <c r="O50" s="20" t="s">
        <v>23</v>
      </c>
      <c r="P50" s="21">
        <v>0</v>
      </c>
      <c r="Q50" s="21"/>
      <c r="R50" s="20" t="s">
        <v>23</v>
      </c>
      <c r="S50" s="21">
        <v>0</v>
      </c>
      <c r="T50" s="22"/>
      <c r="U50" s="20" t="s">
        <v>23</v>
      </c>
      <c r="V50" s="21">
        <v>0</v>
      </c>
      <c r="X50" s="20" t="s">
        <v>23</v>
      </c>
      <c r="Y50" s="21">
        <v>0</v>
      </c>
      <c r="Z50" s="22"/>
      <c r="AA50" s="20" t="s">
        <v>23</v>
      </c>
      <c r="AB50" s="21">
        <f>SUM(A50:V50)</f>
        <v>0</v>
      </c>
      <c r="AC50" s="20"/>
      <c r="AD50" s="20" t="s">
        <v>23</v>
      </c>
      <c r="AE50" s="21">
        <f>SUM(D50:Y50)</f>
        <v>0</v>
      </c>
      <c r="AF50" s="20"/>
      <c r="AG50" s="20"/>
    </row>
    <row r="51" spans="1:34" s="4" customFormat="1" ht="12" hidden="1" customHeight="1" x14ac:dyDescent="0.2">
      <c r="A51" s="24" t="s">
        <v>25</v>
      </c>
      <c r="B51" s="20"/>
      <c r="C51" s="20"/>
      <c r="D51" s="20">
        <v>0</v>
      </c>
      <c r="E51" s="20"/>
      <c r="F51" s="20"/>
      <c r="G51" s="20">
        <v>0</v>
      </c>
      <c r="H51" s="20"/>
      <c r="I51" s="20"/>
      <c r="J51" s="20">
        <v>0</v>
      </c>
      <c r="K51" s="20"/>
      <c r="L51" s="20"/>
      <c r="M51" s="20">
        <v>0</v>
      </c>
      <c r="N51" s="20"/>
      <c r="O51" s="20"/>
      <c r="P51" s="20">
        <v>0</v>
      </c>
      <c r="Q51" s="20"/>
      <c r="R51" s="20"/>
      <c r="S51" s="20">
        <v>0</v>
      </c>
      <c r="T51" s="20"/>
      <c r="U51" s="20"/>
      <c r="V51" s="20">
        <v>0</v>
      </c>
      <c r="W51" s="20"/>
      <c r="X51" s="20"/>
      <c r="Y51" s="20">
        <v>0</v>
      </c>
      <c r="Z51" s="20"/>
      <c r="AA51" s="20"/>
      <c r="AB51" s="20">
        <f>SUM(A51:V51)</f>
        <v>0</v>
      </c>
      <c r="AC51" s="20"/>
      <c r="AD51" s="20"/>
      <c r="AE51" s="20">
        <f>SUM(D51:Y51)</f>
        <v>0</v>
      </c>
      <c r="AF51" s="20"/>
      <c r="AG51" s="20"/>
    </row>
    <row r="52" spans="1:34" s="4" customFormat="1" ht="12" hidden="1" x14ac:dyDescent="0.2">
      <c r="A52" s="24" t="s">
        <v>27</v>
      </c>
      <c r="B52" s="20"/>
      <c r="C52" s="21"/>
      <c r="D52" s="21">
        <v>0</v>
      </c>
      <c r="E52" s="20"/>
      <c r="F52" s="21"/>
      <c r="G52" s="21">
        <v>0</v>
      </c>
      <c r="H52" s="20"/>
      <c r="I52" s="21"/>
      <c r="J52" s="21">
        <v>0</v>
      </c>
      <c r="K52" s="20"/>
      <c r="L52" s="21"/>
      <c r="M52" s="21">
        <v>0</v>
      </c>
      <c r="N52" s="20"/>
      <c r="O52" s="21"/>
      <c r="P52" s="21">
        <v>0</v>
      </c>
      <c r="Q52" s="20"/>
      <c r="R52" s="21"/>
      <c r="S52" s="21">
        <v>0</v>
      </c>
      <c r="T52" s="20"/>
      <c r="U52" s="21"/>
      <c r="V52" s="21">
        <v>0</v>
      </c>
      <c r="W52" s="20"/>
      <c r="X52" s="21"/>
      <c r="Y52" s="21">
        <v>0</v>
      </c>
      <c r="Z52" s="20"/>
      <c r="AA52" s="21"/>
      <c r="AB52" s="21">
        <f>SUM(A52:V52)</f>
        <v>0</v>
      </c>
      <c r="AC52" s="20"/>
      <c r="AD52" s="21"/>
      <c r="AE52" s="21">
        <f>SUM(D52:Y52)</f>
        <v>0</v>
      </c>
      <c r="AF52" s="20"/>
      <c r="AG52" s="20"/>
    </row>
    <row r="53" spans="1:34" s="4" customFormat="1" ht="12" hidden="1" x14ac:dyDescent="0.2">
      <c r="A53" s="24" t="s">
        <v>28</v>
      </c>
      <c r="B53" s="20"/>
      <c r="C53" s="21"/>
      <c r="D53" s="21">
        <v>0</v>
      </c>
      <c r="E53" s="20"/>
      <c r="F53" s="21"/>
      <c r="G53" s="21">
        <v>0</v>
      </c>
      <c r="H53" s="20"/>
      <c r="I53" s="21"/>
      <c r="J53" s="21">
        <v>0</v>
      </c>
      <c r="K53" s="20"/>
      <c r="L53" s="21"/>
      <c r="M53" s="21">
        <v>0</v>
      </c>
      <c r="N53" s="20"/>
      <c r="O53" s="21"/>
      <c r="P53" s="21">
        <v>0</v>
      </c>
      <c r="Q53" s="20"/>
      <c r="R53" s="21"/>
      <c r="S53" s="21">
        <v>0</v>
      </c>
      <c r="T53" s="20"/>
      <c r="U53" s="21"/>
      <c r="V53" s="21">
        <v>0</v>
      </c>
      <c r="W53" s="20"/>
      <c r="X53" s="21"/>
      <c r="Y53" s="21">
        <v>0</v>
      </c>
      <c r="Z53" s="20"/>
      <c r="AA53" s="21"/>
      <c r="AB53" s="21">
        <f>SUM(A53:V53)</f>
        <v>0</v>
      </c>
      <c r="AC53" s="20"/>
      <c r="AD53" s="21"/>
      <c r="AE53" s="21">
        <f>SUM(D53:Y53)</f>
        <v>0</v>
      </c>
      <c r="AF53" s="20"/>
      <c r="AG53" s="20"/>
    </row>
    <row r="54" spans="1:34" s="4" customFormat="1" ht="12" hidden="1" x14ac:dyDescent="0.2">
      <c r="A54" s="24" t="s">
        <v>29</v>
      </c>
      <c r="B54" s="20"/>
      <c r="C54" s="21"/>
      <c r="D54" s="21">
        <v>0</v>
      </c>
      <c r="E54" s="20"/>
      <c r="F54" s="21"/>
      <c r="G54" s="21">
        <v>0</v>
      </c>
      <c r="H54" s="20"/>
      <c r="I54" s="21"/>
      <c r="J54" s="21">
        <v>0</v>
      </c>
      <c r="K54" s="20"/>
      <c r="L54" s="21"/>
      <c r="M54" s="21">
        <v>0</v>
      </c>
      <c r="N54" s="20"/>
      <c r="O54" s="21"/>
      <c r="P54" s="21">
        <v>0</v>
      </c>
      <c r="Q54" s="20"/>
      <c r="R54" s="21"/>
      <c r="S54" s="21">
        <v>0</v>
      </c>
      <c r="T54" s="20"/>
      <c r="U54" s="21"/>
      <c r="V54" s="21">
        <v>0</v>
      </c>
      <c r="W54" s="20"/>
      <c r="X54" s="21"/>
      <c r="Y54" s="21">
        <v>0</v>
      </c>
      <c r="Z54" s="20"/>
      <c r="AA54" s="21"/>
      <c r="AB54" s="21">
        <f>SUM(A54:V54)</f>
        <v>0</v>
      </c>
      <c r="AC54" s="20"/>
      <c r="AD54" s="21"/>
      <c r="AE54" s="21">
        <f>SUM(D54:Y54)</f>
        <v>0</v>
      </c>
      <c r="AF54" s="20"/>
      <c r="AG54" s="20"/>
    </row>
    <row r="55" spans="1:34" s="4" customFormat="1" ht="12.75" hidden="1" thickBot="1" x14ac:dyDescent="0.25">
      <c r="A55" s="42" t="s">
        <v>31</v>
      </c>
      <c r="B55" s="89"/>
      <c r="C55" s="20" t="s">
        <v>23</v>
      </c>
      <c r="D55" s="90">
        <f>SUM(D50:D54)</f>
        <v>0</v>
      </c>
      <c r="E55" s="20"/>
      <c r="F55" s="20" t="s">
        <v>23</v>
      </c>
      <c r="G55" s="90">
        <f>SUM(G50:G54)</f>
        <v>0</v>
      </c>
      <c r="H55" s="20"/>
      <c r="I55" s="20" t="s">
        <v>23</v>
      </c>
      <c r="J55" s="90">
        <f>SUM(J50:J54)</f>
        <v>0</v>
      </c>
      <c r="K55" s="20"/>
      <c r="L55" s="20" t="s">
        <v>23</v>
      </c>
      <c r="M55" s="90">
        <f>SUM(M50:M54)</f>
        <v>0</v>
      </c>
      <c r="N55" s="20"/>
      <c r="O55" s="20" t="s">
        <v>23</v>
      </c>
      <c r="P55" s="90">
        <f>SUM(P50:P54)</f>
        <v>0</v>
      </c>
      <c r="Q55" s="20"/>
      <c r="R55" s="20" t="s">
        <v>23</v>
      </c>
      <c r="S55" s="90">
        <f>SUM(S50:S54)</f>
        <v>0</v>
      </c>
      <c r="T55" s="20"/>
      <c r="U55" s="20" t="s">
        <v>23</v>
      </c>
      <c r="V55" s="90">
        <f>SUM(V50:V54)</f>
        <v>0</v>
      </c>
      <c r="W55" s="20"/>
      <c r="X55" s="20" t="s">
        <v>23</v>
      </c>
      <c r="Y55" s="90">
        <f>SUM(Y50:Y54)</f>
        <v>0</v>
      </c>
      <c r="Z55" s="20"/>
      <c r="AA55" s="20" t="s">
        <v>23</v>
      </c>
      <c r="AB55" s="90">
        <f>SUM(AB50:AB54)</f>
        <v>0</v>
      </c>
      <c r="AC55" s="20"/>
      <c r="AD55" s="20" t="s">
        <v>23</v>
      </c>
      <c r="AE55" s="90">
        <f>SUM(AE50:AE54)</f>
        <v>0</v>
      </c>
      <c r="AF55" s="20"/>
      <c r="AG55" s="20"/>
    </row>
    <row r="56" spans="1:34" s="49" customFormat="1" hidden="1" x14ac:dyDescent="0.2"/>
    <row r="57" spans="1:34" s="6" customFormat="1" ht="12.75" hidden="1" customHeight="1" x14ac:dyDescent="0.2">
      <c r="C57" s="115" t="s">
        <v>72</v>
      </c>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8"/>
    </row>
    <row r="58" spans="1:34" s="6" customFormat="1" ht="12" hidden="1" x14ac:dyDescent="0.2">
      <c r="C58" s="62"/>
      <c r="D58" s="62"/>
      <c r="E58" s="62"/>
      <c r="F58" s="62"/>
      <c r="G58" s="62"/>
      <c r="H58" s="62"/>
      <c r="I58" s="64"/>
      <c r="J58" s="62"/>
      <c r="K58" s="62"/>
      <c r="L58" s="62"/>
      <c r="M58" s="62"/>
      <c r="N58" s="62"/>
      <c r="O58" s="62"/>
      <c r="P58" s="62"/>
      <c r="Q58" s="91"/>
      <c r="R58" s="92"/>
      <c r="S58" s="63"/>
      <c r="T58" s="63"/>
      <c r="U58" s="64"/>
      <c r="V58" s="63"/>
      <c r="W58" s="64"/>
      <c r="X58" s="64"/>
      <c r="Y58" s="63"/>
      <c r="Z58" s="63"/>
      <c r="AA58" s="64"/>
      <c r="AB58" s="63"/>
      <c r="AC58" s="63"/>
      <c r="AD58" s="64"/>
      <c r="AE58" s="63"/>
      <c r="AF58" s="8"/>
    </row>
    <row r="59" spans="1:34" s="6" customFormat="1" ht="12" x14ac:dyDescent="0.2">
      <c r="C59" s="62"/>
      <c r="D59" s="62"/>
      <c r="E59" s="62"/>
      <c r="F59" s="62"/>
      <c r="G59" s="63" t="s">
        <v>3</v>
      </c>
      <c r="H59" s="62"/>
      <c r="I59" s="64"/>
      <c r="J59" s="63" t="s">
        <v>4</v>
      </c>
      <c r="K59" s="63"/>
      <c r="L59" s="65"/>
      <c r="M59" s="65"/>
      <c r="N59" s="65"/>
      <c r="O59" s="65"/>
      <c r="P59" s="65"/>
      <c r="Q59" s="65"/>
      <c r="R59" s="65"/>
      <c r="S59" s="65"/>
      <c r="T59" s="63"/>
      <c r="U59" s="64"/>
      <c r="V59" s="63"/>
      <c r="W59" s="64"/>
      <c r="X59" s="64"/>
      <c r="Y59" s="63"/>
      <c r="Z59" s="63"/>
      <c r="AA59" s="64"/>
      <c r="AB59" s="63"/>
      <c r="AC59" s="63"/>
      <c r="AD59" s="64"/>
      <c r="AE59" s="63"/>
      <c r="AF59" s="8"/>
    </row>
    <row r="60" spans="1:34" s="6" customFormat="1" ht="12" x14ac:dyDescent="0.2">
      <c r="C60" s="63"/>
      <c r="D60" s="63" t="s">
        <v>5</v>
      </c>
      <c r="E60" s="63"/>
      <c r="F60" s="63"/>
      <c r="G60" s="63" t="s">
        <v>6</v>
      </c>
      <c r="H60" s="63"/>
      <c r="I60" s="63"/>
      <c r="J60" s="63" t="s">
        <v>7</v>
      </c>
      <c r="K60" s="63"/>
      <c r="L60" s="63"/>
      <c r="M60" s="63" t="s">
        <v>8</v>
      </c>
      <c r="N60" s="64"/>
      <c r="O60" s="64"/>
      <c r="P60" s="63" t="s">
        <v>5</v>
      </c>
      <c r="Q60" s="63"/>
      <c r="R60" s="63"/>
      <c r="S60" s="63" t="s">
        <v>5</v>
      </c>
      <c r="T60" s="63"/>
      <c r="U60" s="66"/>
      <c r="V60" s="63" t="s">
        <v>5</v>
      </c>
      <c r="W60" s="64"/>
      <c r="X60" s="66"/>
      <c r="Y60" s="63" t="s">
        <v>9</v>
      </c>
      <c r="Z60" s="63"/>
      <c r="AA60" s="66"/>
      <c r="AB60" s="63" t="s">
        <v>10</v>
      </c>
      <c r="AC60" s="63"/>
      <c r="AD60" s="66"/>
      <c r="AE60" s="63"/>
      <c r="AF60" s="8"/>
      <c r="AG60" s="13"/>
      <c r="AH60" s="13"/>
    </row>
    <row r="61" spans="1:34" s="6" customFormat="1" ht="12" x14ac:dyDescent="0.2">
      <c r="A61" s="11" t="s">
        <v>75</v>
      </c>
      <c r="B61" s="11"/>
      <c r="C61" s="63"/>
      <c r="D61" s="67" t="s">
        <v>12</v>
      </c>
      <c r="E61" s="63"/>
      <c r="F61" s="63"/>
      <c r="G61" s="67" t="s">
        <v>13</v>
      </c>
      <c r="H61" s="63"/>
      <c r="I61" s="63"/>
      <c r="J61" s="67" t="s">
        <v>14</v>
      </c>
      <c r="K61" s="63"/>
      <c r="L61" s="63"/>
      <c r="M61" s="67" t="s">
        <v>15</v>
      </c>
      <c r="N61" s="64"/>
      <c r="O61" s="64"/>
      <c r="P61" s="67" t="s">
        <v>16</v>
      </c>
      <c r="Q61" s="63"/>
      <c r="R61" s="63"/>
      <c r="S61" s="67" t="s">
        <v>17</v>
      </c>
      <c r="T61" s="63"/>
      <c r="U61" s="64"/>
      <c r="V61" s="67" t="s">
        <v>18</v>
      </c>
      <c r="W61" s="64"/>
      <c r="X61" s="64"/>
      <c r="Y61" s="67" t="s">
        <v>19</v>
      </c>
      <c r="Z61" s="63"/>
      <c r="AA61" s="64"/>
      <c r="AB61" s="67" t="s">
        <v>20</v>
      </c>
      <c r="AC61" s="63"/>
      <c r="AD61" s="64"/>
      <c r="AE61" s="67" t="s">
        <v>21</v>
      </c>
      <c r="AF61" s="8"/>
      <c r="AG61" s="7"/>
    </row>
    <row r="62" spans="1:34" s="6" customFormat="1" ht="12" x14ac:dyDescent="0.2">
      <c r="B62" s="7"/>
      <c r="C62" s="63"/>
      <c r="D62" s="63"/>
      <c r="E62" s="63"/>
      <c r="F62" s="63"/>
      <c r="G62" s="63"/>
      <c r="H62" s="63"/>
      <c r="I62" s="63"/>
      <c r="J62" s="63"/>
      <c r="K62" s="63"/>
      <c r="L62" s="63"/>
      <c r="M62" s="63"/>
      <c r="N62" s="63"/>
      <c r="O62" s="63"/>
      <c r="P62" s="63"/>
      <c r="Q62" s="63"/>
      <c r="R62" s="64"/>
      <c r="S62" s="63"/>
      <c r="T62" s="63"/>
      <c r="U62" s="64"/>
      <c r="V62" s="63"/>
      <c r="W62" s="64"/>
      <c r="X62" s="64"/>
      <c r="Y62" s="63"/>
      <c r="Z62" s="63"/>
      <c r="AA62" s="64"/>
      <c r="AB62" s="63"/>
      <c r="AC62" s="63"/>
      <c r="AD62" s="64"/>
      <c r="AE62" s="63"/>
      <c r="AF62" s="8"/>
      <c r="AG62" s="7"/>
    </row>
    <row r="63" spans="1:34" s="19" customFormat="1" ht="12" x14ac:dyDescent="0.2">
      <c r="A63" s="14" t="s">
        <v>22</v>
      </c>
      <c r="B63" s="15"/>
      <c r="C63" s="68" t="s">
        <v>23</v>
      </c>
      <c r="D63" s="50">
        <v>22971</v>
      </c>
      <c r="E63" s="50"/>
      <c r="F63" s="68" t="s">
        <v>23</v>
      </c>
      <c r="G63" s="50">
        <v>0</v>
      </c>
      <c r="H63" s="50"/>
      <c r="I63" s="68" t="s">
        <v>23</v>
      </c>
      <c r="J63" s="50">
        <f>D63+G63</f>
        <v>22971</v>
      </c>
      <c r="K63" s="50"/>
      <c r="L63" s="68" t="s">
        <v>23</v>
      </c>
      <c r="M63" s="50">
        <v>435</v>
      </c>
      <c r="N63" s="50"/>
      <c r="O63" s="68" t="s">
        <v>23</v>
      </c>
      <c r="P63" s="50">
        <v>932</v>
      </c>
      <c r="Q63" s="50"/>
      <c r="R63" s="68" t="s">
        <v>23</v>
      </c>
      <c r="S63" s="50">
        <v>759</v>
      </c>
      <c r="T63" s="50"/>
      <c r="U63" s="68" t="s">
        <v>23</v>
      </c>
      <c r="V63" s="50">
        <v>10</v>
      </c>
      <c r="W63" s="23"/>
      <c r="X63" s="23" t="s">
        <v>23</v>
      </c>
      <c r="Y63" s="50">
        <v>0</v>
      </c>
      <c r="Z63" s="69"/>
      <c r="AA63" s="23" t="s">
        <v>23</v>
      </c>
      <c r="AB63" s="50">
        <v>0</v>
      </c>
      <c r="AC63" s="70"/>
      <c r="AD63" s="23" t="s">
        <v>23</v>
      </c>
      <c r="AE63" s="50">
        <f>SUM(J63:AB63)</f>
        <v>25107</v>
      </c>
      <c r="AF63" s="13"/>
      <c r="AG63" s="13"/>
    </row>
    <row r="64" spans="1:34" s="19" customFormat="1" ht="12" x14ac:dyDescent="0.2">
      <c r="A64" s="4" t="s">
        <v>24</v>
      </c>
      <c r="B64" s="13"/>
      <c r="C64" s="61"/>
      <c r="D64" s="51">
        <v>0</v>
      </c>
      <c r="E64" s="51"/>
      <c r="F64" s="61"/>
      <c r="G64" s="51">
        <v>0</v>
      </c>
      <c r="H64" s="51"/>
      <c r="I64" s="61"/>
      <c r="J64" s="51">
        <f>D64+G64</f>
        <v>0</v>
      </c>
      <c r="K64" s="51"/>
      <c r="L64" s="61"/>
      <c r="M64" s="51">
        <v>73</v>
      </c>
      <c r="N64" s="51"/>
      <c r="O64" s="61"/>
      <c r="P64" s="51">
        <v>0</v>
      </c>
      <c r="Q64" s="51"/>
      <c r="R64" s="61"/>
      <c r="S64" s="51">
        <v>0</v>
      </c>
      <c r="T64" s="71"/>
      <c r="U64" s="61"/>
      <c r="V64" s="51">
        <v>0</v>
      </c>
      <c r="W64" s="24"/>
      <c r="X64" s="24"/>
      <c r="Y64" s="51">
        <v>0</v>
      </c>
      <c r="Z64" s="71"/>
      <c r="AA64" s="24"/>
      <c r="AB64" s="51">
        <v>-73</v>
      </c>
      <c r="AC64" s="72"/>
      <c r="AD64" s="24"/>
      <c r="AE64" s="51">
        <f>SUM(J64:AB64)</f>
        <v>0</v>
      </c>
      <c r="AF64" s="13"/>
      <c r="AG64" s="13"/>
    </row>
    <row r="65" spans="1:36" s="4" customFormat="1" ht="12" x14ac:dyDescent="0.2">
      <c r="A65" s="14" t="s">
        <v>25</v>
      </c>
      <c r="B65" s="16"/>
      <c r="C65" s="68"/>
      <c r="D65" s="68">
        <v>-16842</v>
      </c>
      <c r="E65" s="68"/>
      <c r="F65" s="68"/>
      <c r="G65" s="68">
        <v>-102</v>
      </c>
      <c r="H65" s="68"/>
      <c r="I65" s="68"/>
      <c r="J65" s="68">
        <f t="shared" ref="J65:J70" si="6">D65+G65</f>
        <v>-16944</v>
      </c>
      <c r="K65" s="68"/>
      <c r="L65" s="68"/>
      <c r="M65" s="68">
        <v>-198</v>
      </c>
      <c r="N65" s="68"/>
      <c r="O65" s="68"/>
      <c r="P65" s="68">
        <v>0</v>
      </c>
      <c r="Q65" s="68"/>
      <c r="R65" s="68"/>
      <c r="S65" s="68">
        <v>0</v>
      </c>
      <c r="T65" s="68"/>
      <c r="U65" s="23"/>
      <c r="V65" s="68">
        <v>0</v>
      </c>
      <c r="W65" s="23"/>
      <c r="X65" s="23"/>
      <c r="Y65" s="68">
        <v>0</v>
      </c>
      <c r="Z65" s="23"/>
      <c r="AA65" s="23"/>
      <c r="AB65" s="68">
        <v>4</v>
      </c>
      <c r="AC65" s="68"/>
      <c r="AD65" s="23"/>
      <c r="AE65" s="50">
        <f t="shared" ref="AE65:AE70" si="7">SUM(J65:AB65)</f>
        <v>-17138</v>
      </c>
      <c r="AF65" s="20"/>
      <c r="AG65" s="13"/>
    </row>
    <row r="66" spans="1:36" s="4" customFormat="1" ht="12" x14ac:dyDescent="0.2">
      <c r="A66" s="4" t="s">
        <v>26</v>
      </c>
      <c r="B66" s="20"/>
      <c r="C66" s="61"/>
      <c r="D66" s="51">
        <v>0</v>
      </c>
      <c r="E66" s="51"/>
      <c r="F66" s="61"/>
      <c r="G66" s="51">
        <v>0</v>
      </c>
      <c r="H66" s="51"/>
      <c r="I66" s="61"/>
      <c r="J66" s="51">
        <f t="shared" si="6"/>
        <v>0</v>
      </c>
      <c r="K66" s="51"/>
      <c r="L66" s="61"/>
      <c r="M66" s="51">
        <v>0</v>
      </c>
      <c r="N66" s="51"/>
      <c r="O66" s="61"/>
      <c r="P66" s="61">
        <v>-767</v>
      </c>
      <c r="Q66" s="51"/>
      <c r="R66" s="61"/>
      <c r="S66" s="51">
        <v>-408</v>
      </c>
      <c r="T66" s="51"/>
      <c r="U66" s="61"/>
      <c r="V66" s="51">
        <v>-776</v>
      </c>
      <c r="W66" s="61"/>
      <c r="X66" s="61"/>
      <c r="Y66" s="51">
        <v>0</v>
      </c>
      <c r="Z66" s="51"/>
      <c r="AA66" s="61"/>
      <c r="AB66" s="51">
        <v>0</v>
      </c>
      <c r="AC66" s="51"/>
      <c r="AD66" s="61"/>
      <c r="AE66" s="51">
        <f t="shared" si="7"/>
        <v>-1951</v>
      </c>
      <c r="AF66" s="21"/>
      <c r="AG66" s="13"/>
    </row>
    <row r="67" spans="1:36" s="4" customFormat="1" ht="12" x14ac:dyDescent="0.2">
      <c r="A67" s="23" t="s">
        <v>27</v>
      </c>
      <c r="B67" s="16"/>
      <c r="C67" s="68"/>
      <c r="D67" s="50">
        <v>-3024</v>
      </c>
      <c r="E67" s="50"/>
      <c r="F67" s="68"/>
      <c r="G67" s="50">
        <v>0</v>
      </c>
      <c r="H67" s="50"/>
      <c r="I67" s="68"/>
      <c r="J67" s="50">
        <f t="shared" si="6"/>
        <v>-3024</v>
      </c>
      <c r="K67" s="50"/>
      <c r="L67" s="68"/>
      <c r="M67" s="50">
        <v>-157</v>
      </c>
      <c r="N67" s="50"/>
      <c r="O67" s="68"/>
      <c r="P67" s="68">
        <v>-98</v>
      </c>
      <c r="Q67" s="50"/>
      <c r="R67" s="68"/>
      <c r="S67" s="50">
        <v>-109</v>
      </c>
      <c r="T67" s="50"/>
      <c r="U67" s="68"/>
      <c r="V67" s="50">
        <v>-5</v>
      </c>
      <c r="W67" s="68"/>
      <c r="X67" s="68"/>
      <c r="Y67" s="50">
        <v>0</v>
      </c>
      <c r="Z67" s="50"/>
      <c r="AA67" s="68"/>
      <c r="AB67" s="50">
        <v>0</v>
      </c>
      <c r="AC67" s="50"/>
      <c r="AD67" s="68"/>
      <c r="AE67" s="50">
        <f t="shared" si="7"/>
        <v>-3393</v>
      </c>
      <c r="AF67" s="21"/>
      <c r="AG67" s="13"/>
    </row>
    <row r="68" spans="1:36" s="4" customFormat="1" ht="12" x14ac:dyDescent="0.2">
      <c r="A68" s="24" t="s">
        <v>28</v>
      </c>
      <c r="C68" s="51"/>
      <c r="D68" s="51">
        <f>-22-566-1974</f>
        <v>-2562</v>
      </c>
      <c r="E68" s="51"/>
      <c r="F68" s="51"/>
      <c r="G68" s="51">
        <v>-2</v>
      </c>
      <c r="H68" s="51"/>
      <c r="I68" s="51"/>
      <c r="J68" s="51">
        <f t="shared" si="6"/>
        <v>-2564</v>
      </c>
      <c r="K68" s="51"/>
      <c r="L68" s="51"/>
      <c r="M68" s="51">
        <v>-158</v>
      </c>
      <c r="N68" s="51"/>
      <c r="O68" s="51"/>
      <c r="P68" s="51">
        <v>-169</v>
      </c>
      <c r="Q68" s="51"/>
      <c r="R68" s="51"/>
      <c r="S68" s="51">
        <v>-178</v>
      </c>
      <c r="T68" s="51"/>
      <c r="U68" s="51"/>
      <c r="V68" s="51">
        <v>-23</v>
      </c>
      <c r="W68" s="61"/>
      <c r="X68" s="51"/>
      <c r="Y68" s="51">
        <v>-20</v>
      </c>
      <c r="Z68" s="51"/>
      <c r="AA68" s="51"/>
      <c r="AB68" s="51">
        <v>69</v>
      </c>
      <c r="AC68" s="51"/>
      <c r="AD68" s="51"/>
      <c r="AE68" s="51">
        <f t="shared" si="7"/>
        <v>-3043</v>
      </c>
      <c r="AF68" s="21"/>
      <c r="AG68" s="13"/>
    </row>
    <row r="69" spans="1:36" s="4" customFormat="1" ht="12" x14ac:dyDescent="0.2">
      <c r="A69" s="23" t="s">
        <v>29</v>
      </c>
      <c r="B69" s="14"/>
      <c r="C69" s="50"/>
      <c r="D69" s="50">
        <v>-20</v>
      </c>
      <c r="E69" s="50"/>
      <c r="F69" s="50"/>
      <c r="G69" s="50">
        <v>0</v>
      </c>
      <c r="H69" s="50"/>
      <c r="I69" s="50"/>
      <c r="J69" s="50">
        <f t="shared" si="6"/>
        <v>-20</v>
      </c>
      <c r="K69" s="50"/>
      <c r="L69" s="50"/>
      <c r="M69" s="50">
        <v>0</v>
      </c>
      <c r="N69" s="50"/>
      <c r="O69" s="50"/>
      <c r="P69" s="50">
        <v>-1</v>
      </c>
      <c r="Q69" s="50"/>
      <c r="R69" s="50"/>
      <c r="S69" s="50">
        <v>0</v>
      </c>
      <c r="T69" s="50"/>
      <c r="U69" s="50"/>
      <c r="V69" s="50">
        <v>0</v>
      </c>
      <c r="W69" s="68"/>
      <c r="X69" s="50"/>
      <c r="Y69" s="50">
        <v>0</v>
      </c>
      <c r="Z69" s="50"/>
      <c r="AA69" s="50"/>
      <c r="AB69" s="50">
        <v>0</v>
      </c>
      <c r="AC69" s="50"/>
      <c r="AD69" s="50"/>
      <c r="AE69" s="50">
        <f t="shared" si="7"/>
        <v>-21</v>
      </c>
      <c r="AF69" s="21"/>
      <c r="AG69" s="13"/>
    </row>
    <row r="70" spans="1:36" s="4" customFormat="1" ht="12" x14ac:dyDescent="0.2">
      <c r="A70" s="24" t="s">
        <v>30</v>
      </c>
      <c r="B70" s="20"/>
      <c r="C70" s="51"/>
      <c r="D70" s="51">
        <v>0</v>
      </c>
      <c r="E70" s="51"/>
      <c r="F70" s="51"/>
      <c r="G70" s="51">
        <v>0</v>
      </c>
      <c r="H70" s="51"/>
      <c r="I70" s="51"/>
      <c r="J70" s="51">
        <f t="shared" si="6"/>
        <v>0</v>
      </c>
      <c r="K70" s="51"/>
      <c r="L70" s="51"/>
      <c r="M70" s="51">
        <v>0</v>
      </c>
      <c r="N70" s="51"/>
      <c r="O70" s="51"/>
      <c r="P70" s="51">
        <v>0</v>
      </c>
      <c r="Q70" s="51"/>
      <c r="R70" s="51"/>
      <c r="S70" s="51">
        <v>0</v>
      </c>
      <c r="T70" s="51"/>
      <c r="U70" s="51"/>
      <c r="V70" s="51">
        <v>0</v>
      </c>
      <c r="W70" s="61"/>
      <c r="X70" s="51"/>
      <c r="Y70" s="51">
        <v>-218</v>
      </c>
      <c r="Z70" s="51"/>
      <c r="AA70" s="51"/>
      <c r="AB70" s="51">
        <v>0</v>
      </c>
      <c r="AC70" s="51"/>
      <c r="AD70" s="51"/>
      <c r="AE70" s="51">
        <f t="shared" si="7"/>
        <v>-218</v>
      </c>
      <c r="AF70" s="21"/>
      <c r="AG70" s="13"/>
    </row>
    <row r="71" spans="1:36" s="4" customFormat="1" ht="12.75" thickBot="1" x14ac:dyDescent="0.25">
      <c r="A71" s="73" t="s">
        <v>31</v>
      </c>
      <c r="B71" s="74"/>
      <c r="C71" s="68" t="s">
        <v>23</v>
      </c>
      <c r="D71" s="75">
        <f>SUM(D63:D70)</f>
        <v>523</v>
      </c>
      <c r="E71" s="68"/>
      <c r="F71" s="68" t="s">
        <v>23</v>
      </c>
      <c r="G71" s="75">
        <f>SUM(G63:G70)</f>
        <v>-104</v>
      </c>
      <c r="H71" s="68"/>
      <c r="I71" s="68"/>
      <c r="J71" s="76">
        <f>SUM(J63:J70)</f>
        <v>419</v>
      </c>
      <c r="K71" s="68"/>
      <c r="L71" s="68"/>
      <c r="M71" s="50"/>
      <c r="N71" s="68"/>
      <c r="O71" s="68"/>
      <c r="P71" s="50"/>
      <c r="Q71" s="68"/>
      <c r="R71" s="68"/>
      <c r="S71" s="50"/>
      <c r="T71" s="68"/>
      <c r="U71" s="68"/>
      <c r="V71" s="50"/>
      <c r="W71" s="68"/>
      <c r="X71" s="68"/>
      <c r="Y71" s="50"/>
      <c r="Z71" s="50"/>
      <c r="AA71" s="68"/>
      <c r="AB71" s="50"/>
      <c r="AC71" s="50"/>
      <c r="AD71" s="68"/>
      <c r="AE71" s="50"/>
      <c r="AF71" s="21"/>
      <c r="AG71" s="13"/>
    </row>
    <row r="72" spans="1:36" s="4" customFormat="1" ht="12.75" thickTop="1" x14ac:dyDescent="0.2">
      <c r="A72" s="4" t="s">
        <v>32</v>
      </c>
      <c r="B72" s="20"/>
      <c r="C72" s="61"/>
      <c r="D72" s="51"/>
      <c r="E72" s="61"/>
      <c r="F72" s="61"/>
      <c r="G72" s="51"/>
      <c r="H72" s="61"/>
      <c r="I72" s="61"/>
      <c r="J72" s="51">
        <v>919</v>
      </c>
      <c r="K72" s="61"/>
      <c r="L72" s="61"/>
      <c r="M72" s="51">
        <v>9</v>
      </c>
      <c r="N72" s="61"/>
      <c r="O72" s="61"/>
      <c r="P72" s="51">
        <v>358</v>
      </c>
      <c r="Q72" s="61"/>
      <c r="R72" s="61"/>
      <c r="S72" s="51">
        <v>54</v>
      </c>
      <c r="T72" s="61"/>
      <c r="U72" s="61"/>
      <c r="V72" s="51">
        <v>869</v>
      </c>
      <c r="W72" s="61"/>
      <c r="X72" s="61"/>
      <c r="Y72" s="51">
        <v>32</v>
      </c>
      <c r="Z72" s="51"/>
      <c r="AA72" s="61"/>
      <c r="AB72" s="51">
        <v>0</v>
      </c>
      <c r="AC72" s="51"/>
      <c r="AD72" s="61"/>
      <c r="AE72" s="51">
        <f t="shared" ref="AE72:AE76" si="8">SUM(J72:AB72)</f>
        <v>2241</v>
      </c>
      <c r="AF72" s="21"/>
      <c r="AG72" s="13"/>
    </row>
    <row r="73" spans="1:36" s="4" customFormat="1" ht="12" x14ac:dyDescent="0.2">
      <c r="A73" s="14" t="s">
        <v>33</v>
      </c>
      <c r="B73" s="16"/>
      <c r="C73" s="68"/>
      <c r="D73" s="50"/>
      <c r="E73" s="68"/>
      <c r="F73" s="68"/>
      <c r="G73" s="50"/>
      <c r="H73" s="68"/>
      <c r="I73" s="68"/>
      <c r="J73" s="50">
        <v>-20</v>
      </c>
      <c r="K73" s="68"/>
      <c r="L73" s="68"/>
      <c r="M73" s="50">
        <v>0</v>
      </c>
      <c r="N73" s="68"/>
      <c r="O73" s="68"/>
      <c r="P73" s="50">
        <v>-25</v>
      </c>
      <c r="Q73" s="68"/>
      <c r="R73" s="68"/>
      <c r="S73" s="50">
        <v>-6</v>
      </c>
      <c r="T73" s="68"/>
      <c r="U73" s="68"/>
      <c r="V73" s="50">
        <v>-39</v>
      </c>
      <c r="W73" s="68"/>
      <c r="X73" s="68"/>
      <c r="Y73" s="50">
        <v>-2</v>
      </c>
      <c r="Z73" s="50"/>
      <c r="AA73" s="68"/>
      <c r="AB73" s="50">
        <v>0</v>
      </c>
      <c r="AC73" s="50"/>
      <c r="AD73" s="68"/>
      <c r="AE73" s="50">
        <f t="shared" si="8"/>
        <v>-92</v>
      </c>
      <c r="AF73" s="21"/>
      <c r="AG73" s="13"/>
    </row>
    <row r="74" spans="1:36" s="4" customFormat="1" ht="12" x14ac:dyDescent="0.2">
      <c r="A74" s="4" t="s">
        <v>34</v>
      </c>
      <c r="B74" s="20"/>
      <c r="C74" s="61"/>
      <c r="D74" s="51"/>
      <c r="E74" s="61"/>
      <c r="F74" s="61"/>
      <c r="G74" s="51"/>
      <c r="H74" s="61"/>
      <c r="I74" s="61"/>
      <c r="J74" s="51">
        <v>0</v>
      </c>
      <c r="K74" s="61"/>
      <c r="L74" s="61"/>
      <c r="M74" s="51">
        <v>0</v>
      </c>
      <c r="N74" s="61"/>
      <c r="O74" s="61"/>
      <c r="P74" s="51">
        <v>0</v>
      </c>
      <c r="Q74" s="61"/>
      <c r="R74" s="61"/>
      <c r="S74" s="51">
        <v>0</v>
      </c>
      <c r="T74" s="61"/>
      <c r="U74" s="61"/>
      <c r="V74" s="51">
        <v>4</v>
      </c>
      <c r="W74" s="61"/>
      <c r="X74" s="61"/>
      <c r="Y74" s="51">
        <v>0</v>
      </c>
      <c r="Z74" s="51"/>
      <c r="AA74" s="61"/>
      <c r="AB74" s="51">
        <v>0</v>
      </c>
      <c r="AC74" s="51"/>
      <c r="AD74" s="61"/>
      <c r="AE74" s="51">
        <f t="shared" si="8"/>
        <v>4</v>
      </c>
      <c r="AF74" s="21"/>
      <c r="AG74" s="13"/>
      <c r="AH74" s="20"/>
      <c r="AJ74" s="20"/>
    </row>
    <row r="75" spans="1:36" s="4" customFormat="1" ht="12" x14ac:dyDescent="0.2">
      <c r="A75" s="14" t="s">
        <v>35</v>
      </c>
      <c r="B75" s="16"/>
      <c r="C75" s="68"/>
      <c r="D75" s="50"/>
      <c r="E75" s="68"/>
      <c r="F75" s="68"/>
      <c r="G75" s="50"/>
      <c r="H75" s="68"/>
      <c r="I75" s="68"/>
      <c r="J75" s="50">
        <v>-417</v>
      </c>
      <c r="K75" s="68"/>
      <c r="L75" s="68"/>
      <c r="M75" s="50">
        <v>-2</v>
      </c>
      <c r="N75" s="68"/>
      <c r="O75" s="68"/>
      <c r="P75" s="50">
        <v>-69</v>
      </c>
      <c r="Q75" s="68"/>
      <c r="R75" s="68"/>
      <c r="S75" s="50">
        <v>-38</v>
      </c>
      <c r="T75" s="68"/>
      <c r="U75" s="68"/>
      <c r="V75" s="50">
        <v>-11</v>
      </c>
      <c r="W75" s="68"/>
      <c r="X75" s="68"/>
      <c r="Y75" s="50">
        <v>78</v>
      </c>
      <c r="Z75" s="50"/>
      <c r="AA75" s="68"/>
      <c r="AB75" s="50">
        <v>0</v>
      </c>
      <c r="AC75" s="50"/>
      <c r="AD75" s="68"/>
      <c r="AE75" s="50">
        <f t="shared" si="8"/>
        <v>-459</v>
      </c>
      <c r="AF75" s="21"/>
      <c r="AG75" s="13"/>
    </row>
    <row r="76" spans="1:36" s="4" customFormat="1" ht="12" x14ac:dyDescent="0.2">
      <c r="A76" s="4" t="s">
        <v>36</v>
      </c>
      <c r="B76" s="20"/>
      <c r="C76" s="61"/>
      <c r="D76" s="51"/>
      <c r="E76" s="61"/>
      <c r="F76" s="61"/>
      <c r="G76" s="51"/>
      <c r="H76" s="61"/>
      <c r="I76" s="61"/>
      <c r="J76" s="51">
        <v>0</v>
      </c>
      <c r="K76" s="61"/>
      <c r="L76" s="61"/>
      <c r="M76" s="51">
        <v>0</v>
      </c>
      <c r="N76" s="61"/>
      <c r="O76" s="61"/>
      <c r="P76" s="51">
        <v>0</v>
      </c>
      <c r="Q76" s="61"/>
      <c r="R76" s="61"/>
      <c r="S76" s="51">
        <v>0</v>
      </c>
      <c r="T76" s="61"/>
      <c r="U76" s="61"/>
      <c r="V76" s="51">
        <v>0</v>
      </c>
      <c r="W76" s="61"/>
      <c r="X76" s="61"/>
      <c r="Y76" s="51">
        <v>-87</v>
      </c>
      <c r="Z76" s="51"/>
      <c r="AA76" s="61"/>
      <c r="AB76" s="51">
        <v>0</v>
      </c>
      <c r="AC76" s="51"/>
      <c r="AD76" s="61"/>
      <c r="AE76" s="51">
        <f t="shared" si="8"/>
        <v>-87</v>
      </c>
      <c r="AF76" s="21"/>
      <c r="AG76" s="13"/>
    </row>
    <row r="77" spans="1:36" s="35" customFormat="1" ht="12" x14ac:dyDescent="0.2">
      <c r="A77" s="73" t="s">
        <v>37</v>
      </c>
      <c r="B77" s="74"/>
      <c r="C77" s="77"/>
      <c r="D77" s="78"/>
      <c r="E77" s="77"/>
      <c r="F77" s="77"/>
      <c r="G77" s="78"/>
      <c r="H77" s="77"/>
      <c r="I77" s="68" t="s">
        <v>23</v>
      </c>
      <c r="J77" s="76">
        <f>SUM(J71:J76)</f>
        <v>901</v>
      </c>
      <c r="K77" s="68"/>
      <c r="L77" s="68" t="s">
        <v>23</v>
      </c>
      <c r="M77" s="76">
        <f>SUM(M63:M76)</f>
        <v>2</v>
      </c>
      <c r="N77" s="68"/>
      <c r="O77" s="68" t="s">
        <v>23</v>
      </c>
      <c r="P77" s="76">
        <f>SUM(P63:P76)</f>
        <v>161</v>
      </c>
      <c r="Q77" s="68"/>
      <c r="R77" s="68" t="s">
        <v>23</v>
      </c>
      <c r="S77" s="76">
        <f>SUM(S63:S76)</f>
        <v>74</v>
      </c>
      <c r="T77" s="68"/>
      <c r="U77" s="68" t="s">
        <v>23</v>
      </c>
      <c r="V77" s="76">
        <f>SUM(V63:V76)</f>
        <v>29</v>
      </c>
      <c r="W77" s="68"/>
      <c r="X77" s="68" t="s">
        <v>23</v>
      </c>
      <c r="Y77" s="76">
        <f>SUM(Y63:Y76)</f>
        <v>-217</v>
      </c>
      <c r="Z77" s="50"/>
      <c r="AA77" s="68" t="s">
        <v>23</v>
      </c>
      <c r="AB77" s="76">
        <f>SUM(AB63:AB76)</f>
        <v>0</v>
      </c>
      <c r="AC77" s="78"/>
      <c r="AD77" s="68" t="s">
        <v>23</v>
      </c>
      <c r="AE77" s="76">
        <f>SUM(AE63:AE76)</f>
        <v>950</v>
      </c>
      <c r="AF77" s="34"/>
      <c r="AG77" s="13"/>
    </row>
    <row r="78" spans="1:36" s="4" customFormat="1" ht="12" x14ac:dyDescent="0.2">
      <c r="A78" s="24" t="s">
        <v>38</v>
      </c>
      <c r="B78" s="20"/>
      <c r="C78" s="61"/>
      <c r="D78" s="61"/>
      <c r="E78" s="61"/>
      <c r="F78" s="61"/>
      <c r="G78" s="61"/>
      <c r="H78" s="61"/>
      <c r="I78" s="61"/>
      <c r="J78" s="61">
        <v>10</v>
      </c>
      <c r="K78" s="61"/>
      <c r="L78" s="61"/>
      <c r="M78" s="61">
        <v>0</v>
      </c>
      <c r="N78" s="61"/>
      <c r="O78" s="61"/>
      <c r="P78" s="61">
        <v>17</v>
      </c>
      <c r="Q78" s="61"/>
      <c r="R78" s="61"/>
      <c r="S78" s="61">
        <v>3</v>
      </c>
      <c r="T78" s="61"/>
      <c r="U78" s="61"/>
      <c r="V78" s="61">
        <v>26</v>
      </c>
      <c r="W78" s="61"/>
      <c r="X78" s="61"/>
      <c r="Y78" s="61">
        <v>1</v>
      </c>
      <c r="Z78" s="61"/>
      <c r="AA78" s="61"/>
      <c r="AB78" s="61">
        <v>0</v>
      </c>
      <c r="AC78" s="61"/>
      <c r="AD78" s="61"/>
      <c r="AE78" s="51">
        <f t="shared" ref="AE78:AE79" si="9">SUM(J78:AB78)</f>
        <v>57</v>
      </c>
      <c r="AF78" s="20"/>
      <c r="AG78" s="13"/>
    </row>
    <row r="79" spans="1:36" s="4" customFormat="1" ht="12" x14ac:dyDescent="0.2">
      <c r="A79" s="23" t="s">
        <v>39</v>
      </c>
      <c r="B79" s="79"/>
      <c r="C79" s="68"/>
      <c r="D79" s="80"/>
      <c r="E79" s="80"/>
      <c r="F79" s="68"/>
      <c r="G79" s="80"/>
      <c r="H79" s="80"/>
      <c r="I79" s="68"/>
      <c r="J79" s="80">
        <v>0</v>
      </c>
      <c r="K79" s="80"/>
      <c r="L79" s="68"/>
      <c r="M79" s="80">
        <v>0</v>
      </c>
      <c r="N79" s="80"/>
      <c r="O79" s="68"/>
      <c r="P79" s="80">
        <v>0</v>
      </c>
      <c r="Q79" s="80"/>
      <c r="R79" s="68"/>
      <c r="S79" s="80">
        <v>0</v>
      </c>
      <c r="T79" s="80"/>
      <c r="U79" s="68"/>
      <c r="V79" s="80">
        <v>8</v>
      </c>
      <c r="W79" s="68"/>
      <c r="X79" s="68"/>
      <c r="Y79" s="80">
        <v>0</v>
      </c>
      <c r="Z79" s="80"/>
      <c r="AA79" s="68"/>
      <c r="AB79" s="80">
        <v>0</v>
      </c>
      <c r="AC79" s="80"/>
      <c r="AD79" s="68"/>
      <c r="AE79" s="50">
        <f t="shared" si="9"/>
        <v>8</v>
      </c>
      <c r="AF79" s="39"/>
      <c r="AG79" s="13"/>
    </row>
    <row r="80" spans="1:36" s="4" customFormat="1" ht="12" x14ac:dyDescent="0.2">
      <c r="A80" s="24" t="s">
        <v>40</v>
      </c>
      <c r="B80" s="81"/>
      <c r="C80" s="61"/>
      <c r="D80" s="57"/>
      <c r="E80" s="57"/>
      <c r="F80" s="61"/>
      <c r="G80" s="57"/>
      <c r="H80" s="57"/>
      <c r="I80" s="61"/>
      <c r="J80" s="57"/>
      <c r="K80" s="57"/>
      <c r="L80" s="61"/>
      <c r="M80" s="57"/>
      <c r="N80" s="57"/>
      <c r="O80" s="61"/>
      <c r="P80" s="57"/>
      <c r="Q80" s="57"/>
      <c r="R80" s="61"/>
      <c r="S80" s="57"/>
      <c r="T80" s="57"/>
      <c r="U80" s="61"/>
      <c r="V80" s="57"/>
      <c r="W80" s="61"/>
      <c r="X80" s="61"/>
      <c r="Y80" s="57"/>
      <c r="Z80" s="57"/>
      <c r="AA80" s="61"/>
      <c r="AB80" s="57"/>
      <c r="AC80" s="57"/>
      <c r="AD80" s="61"/>
      <c r="AE80" s="57"/>
      <c r="AF80" s="39"/>
      <c r="AG80" s="13"/>
    </row>
    <row r="81" spans="1:49" s="4" customFormat="1" ht="12" x14ac:dyDescent="0.2">
      <c r="A81" s="40" t="s">
        <v>41</v>
      </c>
      <c r="C81" s="61"/>
      <c r="D81" s="57"/>
      <c r="E81" s="57"/>
      <c r="F81" s="61"/>
      <c r="G81" s="57"/>
      <c r="H81" s="57"/>
      <c r="I81" s="61"/>
      <c r="J81" s="57">
        <v>0</v>
      </c>
      <c r="K81" s="57"/>
      <c r="L81" s="61"/>
      <c r="M81" s="57">
        <v>0</v>
      </c>
      <c r="N81" s="57"/>
      <c r="O81" s="61"/>
      <c r="P81" s="57">
        <v>3</v>
      </c>
      <c r="Q81" s="57"/>
      <c r="R81" s="61"/>
      <c r="S81" s="57">
        <v>0</v>
      </c>
      <c r="T81" s="57"/>
      <c r="U81" s="61"/>
      <c r="V81" s="57">
        <v>0</v>
      </c>
      <c r="W81" s="61"/>
      <c r="X81" s="61"/>
      <c r="Y81" s="57">
        <v>0</v>
      </c>
      <c r="Z81" s="57"/>
      <c r="AA81" s="61"/>
      <c r="AB81" s="57">
        <v>0</v>
      </c>
      <c r="AC81" s="57"/>
      <c r="AD81" s="61"/>
      <c r="AE81" s="51">
        <f t="shared" ref="AE81:AE84" si="10">SUM(J81:AB81)</f>
        <v>3</v>
      </c>
      <c r="AF81" s="39"/>
      <c r="AG81" s="13"/>
    </row>
    <row r="82" spans="1:49" s="4" customFormat="1" ht="12" x14ac:dyDescent="0.2">
      <c r="A82" s="87" t="s">
        <v>42</v>
      </c>
      <c r="B82" s="32"/>
      <c r="C82" s="53"/>
      <c r="D82" s="53"/>
      <c r="E82" s="53"/>
      <c r="F82" s="53"/>
      <c r="G82" s="53"/>
      <c r="H82" s="53"/>
      <c r="I82" s="53"/>
      <c r="J82" s="53">
        <v>-1</v>
      </c>
      <c r="K82" s="53"/>
      <c r="L82" s="53"/>
      <c r="M82" s="53">
        <v>0</v>
      </c>
      <c r="N82" s="53"/>
      <c r="O82" s="53"/>
      <c r="P82" s="53">
        <v>0</v>
      </c>
      <c r="Q82" s="53"/>
      <c r="R82" s="53"/>
      <c r="S82" s="53">
        <v>0</v>
      </c>
      <c r="T82" s="53"/>
      <c r="U82" s="53"/>
      <c r="V82" s="53">
        <v>0</v>
      </c>
      <c r="W82" s="53"/>
      <c r="X82" s="53"/>
      <c r="Y82" s="53">
        <v>0</v>
      </c>
      <c r="Z82" s="53"/>
      <c r="AA82" s="53"/>
      <c r="AB82" s="53">
        <v>0</v>
      </c>
      <c r="AC82" s="93"/>
      <c r="AD82" s="53"/>
      <c r="AE82" s="55">
        <f t="shared" si="10"/>
        <v>-1</v>
      </c>
      <c r="AF82" s="39"/>
      <c r="AG82" s="13"/>
    </row>
    <row r="83" spans="1:49" s="4" customFormat="1" ht="12" x14ac:dyDescent="0.2">
      <c r="A83" s="24" t="s">
        <v>43</v>
      </c>
      <c r="C83" s="61"/>
      <c r="D83" s="61"/>
      <c r="E83" s="61"/>
      <c r="F83" s="61"/>
      <c r="G83" s="61"/>
      <c r="H83" s="61"/>
      <c r="I83" s="61"/>
      <c r="J83" s="61">
        <v>17</v>
      </c>
      <c r="K83" s="61"/>
      <c r="L83" s="61"/>
      <c r="M83" s="61">
        <v>0</v>
      </c>
      <c r="N83" s="61"/>
      <c r="O83" s="61"/>
      <c r="P83" s="61">
        <v>0</v>
      </c>
      <c r="Q83" s="61"/>
      <c r="R83" s="61"/>
      <c r="S83" s="61">
        <v>0</v>
      </c>
      <c r="T83" s="61"/>
      <c r="U83" s="61"/>
      <c r="V83" s="61">
        <v>0</v>
      </c>
      <c r="W83" s="61"/>
      <c r="X83" s="61"/>
      <c r="Y83" s="61">
        <v>0</v>
      </c>
      <c r="Z83" s="61"/>
      <c r="AA83" s="61"/>
      <c r="AB83" s="61">
        <v>0</v>
      </c>
      <c r="AC83" s="57"/>
      <c r="AD83" s="61"/>
      <c r="AE83" s="51">
        <f t="shared" si="10"/>
        <v>17</v>
      </c>
      <c r="AF83" s="39"/>
      <c r="AG83" s="13"/>
    </row>
    <row r="84" spans="1:49" s="4" customFormat="1" ht="12" x14ac:dyDescent="0.2">
      <c r="A84" s="36" t="s">
        <v>44</v>
      </c>
      <c r="B84" s="32"/>
      <c r="C84" s="53"/>
      <c r="D84" s="53"/>
      <c r="E84" s="53"/>
      <c r="F84" s="53"/>
      <c r="G84" s="53"/>
      <c r="H84" s="53"/>
      <c r="I84" s="53"/>
      <c r="J84" s="53">
        <v>0</v>
      </c>
      <c r="K84" s="53"/>
      <c r="L84" s="53"/>
      <c r="M84" s="53">
        <v>0</v>
      </c>
      <c r="N84" s="53"/>
      <c r="O84" s="53"/>
      <c r="P84" s="53">
        <v>0</v>
      </c>
      <c r="Q84" s="53"/>
      <c r="R84" s="53"/>
      <c r="S84" s="53">
        <v>0</v>
      </c>
      <c r="T84" s="53"/>
      <c r="U84" s="53"/>
      <c r="V84" s="53">
        <v>-3</v>
      </c>
      <c r="W84" s="53"/>
      <c r="X84" s="53"/>
      <c r="Y84" s="53">
        <v>0</v>
      </c>
      <c r="Z84" s="53"/>
      <c r="AA84" s="53"/>
      <c r="AB84" s="53">
        <v>0</v>
      </c>
      <c r="AC84" s="53"/>
      <c r="AD84" s="53"/>
      <c r="AE84" s="55">
        <f t="shared" si="10"/>
        <v>-3</v>
      </c>
      <c r="AF84" s="20"/>
      <c r="AG84" s="13"/>
    </row>
    <row r="85" spans="1:49" s="4" customFormat="1" ht="14.45" customHeight="1" thickBot="1" x14ac:dyDescent="0.25">
      <c r="A85" s="58" t="s">
        <v>52</v>
      </c>
      <c r="C85" s="61"/>
      <c r="D85" s="61"/>
      <c r="E85" s="61"/>
      <c r="F85" s="61"/>
      <c r="G85" s="61"/>
      <c r="H85" s="61"/>
      <c r="I85" s="61" t="s">
        <v>23</v>
      </c>
      <c r="J85" s="59">
        <f>SUM(J77:J84)</f>
        <v>927</v>
      </c>
      <c r="K85" s="60"/>
      <c r="L85" s="61" t="s">
        <v>23</v>
      </c>
      <c r="M85" s="59">
        <f>SUM(M77:M84)</f>
        <v>2</v>
      </c>
      <c r="N85" s="25">
        <v>-1</v>
      </c>
      <c r="O85" s="61" t="s">
        <v>23</v>
      </c>
      <c r="P85" s="59">
        <f>SUM(P77:P84)</f>
        <v>181</v>
      </c>
      <c r="Q85" s="25">
        <v>-1</v>
      </c>
      <c r="R85" s="61" t="s">
        <v>23</v>
      </c>
      <c r="S85" s="59">
        <f>SUM(S77:S84)</f>
        <v>77</v>
      </c>
      <c r="T85" s="25">
        <v>-1</v>
      </c>
      <c r="U85" s="61" t="s">
        <v>23</v>
      </c>
      <c r="V85" s="59">
        <f>SUM(V77:V84)</f>
        <v>60</v>
      </c>
      <c r="W85" s="25">
        <v>-1</v>
      </c>
      <c r="X85" s="61" t="s">
        <v>23</v>
      </c>
      <c r="Y85" s="59">
        <f>SUM(Y77:Y84)</f>
        <v>-216</v>
      </c>
      <c r="Z85" s="25">
        <v>-1</v>
      </c>
      <c r="AA85" s="61" t="s">
        <v>23</v>
      </c>
      <c r="AB85" s="59">
        <f>SUM(AB77:AB84)</f>
        <v>0</v>
      </c>
      <c r="AC85" s="60"/>
      <c r="AD85" s="61" t="s">
        <v>23</v>
      </c>
      <c r="AE85" s="59">
        <f>SUM(AE77:AE84)</f>
        <v>1031</v>
      </c>
      <c r="AF85" s="41"/>
      <c r="AG85" s="13"/>
    </row>
    <row r="86" spans="1:49" s="4" customFormat="1" ht="12.75" thickTop="1" x14ac:dyDescent="0.2">
      <c r="A86" s="4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13"/>
      <c r="AH86" s="13"/>
    </row>
    <row r="87" spans="1:49" s="4" customFormat="1" ht="13.15" customHeight="1" x14ac:dyDescent="0.2">
      <c r="A87" s="43" t="s">
        <v>48</v>
      </c>
      <c r="B87" s="114" t="s">
        <v>49</v>
      </c>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46"/>
      <c r="AH87" s="46"/>
      <c r="AI87" s="46"/>
      <c r="AJ87" s="46"/>
      <c r="AK87" s="46"/>
      <c r="AL87" s="46"/>
      <c r="AM87" s="46"/>
      <c r="AN87" s="46"/>
      <c r="AO87" s="46"/>
      <c r="AP87" s="46"/>
      <c r="AQ87" s="47"/>
      <c r="AR87" s="47"/>
      <c r="AS87" s="47"/>
      <c r="AT87" s="47"/>
      <c r="AU87" s="47"/>
      <c r="AV87" s="48"/>
      <c r="AW87" s="20"/>
    </row>
    <row r="88" spans="1:49" s="4" customFormat="1" ht="13.5" customHeight="1" x14ac:dyDescent="0.2">
      <c r="A88" s="45"/>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7"/>
      <c r="AQ88" s="47"/>
      <c r="AR88" s="47"/>
      <c r="AS88" s="47"/>
      <c r="AT88" s="47"/>
      <c r="AU88" s="47"/>
      <c r="AV88" s="48"/>
      <c r="AW88" s="20"/>
    </row>
    <row r="89" spans="1:49" s="49" customFormat="1" ht="13.5" x14ac:dyDescent="0.2">
      <c r="A89" s="43"/>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row>
    <row r="90" spans="1:49" s="49" customFormat="1" x14ac:dyDescent="0.2"/>
    <row r="91" spans="1:49" s="49" customFormat="1" x14ac:dyDescent="0.2"/>
    <row r="92" spans="1:49" s="49" customFormat="1" x14ac:dyDescent="0.2"/>
    <row r="93" spans="1:49" s="49" customFormat="1" x14ac:dyDescent="0.2"/>
    <row r="94" spans="1:49" s="49" customFormat="1" x14ac:dyDescent="0.2"/>
    <row r="95" spans="1:49" s="49" customFormat="1" x14ac:dyDescent="0.2"/>
    <row r="96" spans="1:49"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49" customFormat="1" x14ac:dyDescent="0.2"/>
    <row r="210" s="49" customFormat="1" x14ac:dyDescent="0.2"/>
    <row r="211" s="49" customFormat="1" x14ac:dyDescent="0.2"/>
    <row r="212" s="49" customFormat="1" x14ac:dyDescent="0.2"/>
    <row r="213" s="49" customFormat="1" x14ac:dyDescent="0.2"/>
    <row r="214" s="49" customFormat="1" x14ac:dyDescent="0.2"/>
    <row r="215" s="49" customFormat="1" x14ac:dyDescent="0.2"/>
    <row r="216" s="49" customFormat="1" x14ac:dyDescent="0.2"/>
    <row r="217" s="49" customFormat="1" x14ac:dyDescent="0.2"/>
    <row r="218" s="49" customFormat="1" x14ac:dyDescent="0.2"/>
    <row r="219" s="49" customFormat="1" x14ac:dyDescent="0.2"/>
    <row r="220" s="49" customFormat="1" x14ac:dyDescent="0.2"/>
    <row r="221" s="49" customFormat="1" x14ac:dyDescent="0.2"/>
    <row r="222" s="49" customFormat="1" x14ac:dyDescent="0.2"/>
    <row r="223" s="49" customFormat="1" x14ac:dyDescent="0.2"/>
    <row r="224" s="49" customFormat="1" x14ac:dyDescent="0.2"/>
    <row r="225" s="49" customFormat="1" x14ac:dyDescent="0.2"/>
    <row r="226" s="49" customFormat="1" x14ac:dyDescent="0.2"/>
    <row r="227" s="49" customFormat="1" x14ac:dyDescent="0.2"/>
    <row r="228" s="49" customFormat="1" x14ac:dyDescent="0.2"/>
    <row r="229" s="49" customFormat="1" x14ac:dyDescent="0.2"/>
    <row r="230" s="49" customFormat="1" x14ac:dyDescent="0.2"/>
    <row r="231" s="49" customFormat="1" x14ac:dyDescent="0.2"/>
    <row r="232" s="49" customFormat="1" x14ac:dyDescent="0.2"/>
    <row r="233" s="49" customFormat="1" x14ac:dyDescent="0.2"/>
    <row r="234" s="49" customFormat="1" x14ac:dyDescent="0.2"/>
    <row r="235" s="49" customFormat="1" x14ac:dyDescent="0.2"/>
    <row r="236" s="49" customFormat="1" x14ac:dyDescent="0.2"/>
    <row r="237" s="49" customFormat="1" x14ac:dyDescent="0.2"/>
    <row r="238" s="49" customFormat="1" x14ac:dyDescent="0.2"/>
    <row r="239" s="49" customFormat="1" x14ac:dyDescent="0.2"/>
    <row r="240" s="49" customFormat="1" x14ac:dyDescent="0.2"/>
    <row r="241" s="49" customFormat="1" x14ac:dyDescent="0.2"/>
    <row r="242" s="49" customFormat="1" x14ac:dyDescent="0.2"/>
    <row r="243" s="49" customFormat="1" x14ac:dyDescent="0.2"/>
    <row r="244" s="49" customFormat="1" x14ac:dyDescent="0.2"/>
    <row r="245" s="49" customFormat="1" x14ac:dyDescent="0.2"/>
    <row r="246" s="49" customFormat="1" x14ac:dyDescent="0.2"/>
    <row r="247" s="49" customFormat="1" x14ac:dyDescent="0.2"/>
    <row r="248" s="49" customFormat="1" x14ac:dyDescent="0.2"/>
    <row r="249" s="49" customFormat="1" x14ac:dyDescent="0.2"/>
    <row r="250" s="49" customFormat="1" x14ac:dyDescent="0.2"/>
    <row r="251" s="49" customFormat="1" x14ac:dyDescent="0.2"/>
    <row r="252" s="49" customFormat="1" x14ac:dyDescent="0.2"/>
    <row r="253" s="49" customFormat="1" x14ac:dyDescent="0.2"/>
    <row r="254" s="49" customFormat="1" x14ac:dyDescent="0.2"/>
    <row r="255" s="49" customFormat="1" x14ac:dyDescent="0.2"/>
    <row r="256" s="49" customFormat="1" x14ac:dyDescent="0.2"/>
    <row r="257" spans="1:16" s="49" customFormat="1" x14ac:dyDescent="0.2"/>
    <row r="258" spans="1:16" s="49" customFormat="1" x14ac:dyDescent="0.2"/>
    <row r="259" spans="1:16" s="49" customFormat="1" x14ac:dyDescent="0.2"/>
    <row r="260" spans="1:16" s="49" customFormat="1" x14ac:dyDescent="0.2"/>
    <row r="261" spans="1:16" s="49" customFormat="1" x14ac:dyDescent="0.2"/>
    <row r="262" spans="1:16" s="49" customFormat="1" x14ac:dyDescent="0.2"/>
    <row r="263" spans="1:16" s="49" customFormat="1" x14ac:dyDescent="0.2">
      <c r="A263" s="3"/>
      <c r="B263" s="3"/>
      <c r="O263" s="3"/>
      <c r="P263" s="3"/>
    </row>
    <row r="264" spans="1:16" s="49" customFormat="1" x14ac:dyDescent="0.2">
      <c r="A264" s="3"/>
      <c r="B264" s="3"/>
      <c r="C264" s="3"/>
      <c r="D264" s="3"/>
      <c r="E264" s="3"/>
      <c r="F264" s="3"/>
      <c r="G264" s="3"/>
      <c r="H264" s="3"/>
      <c r="I264" s="3"/>
      <c r="J264" s="3"/>
      <c r="K264" s="3"/>
      <c r="L264" s="3"/>
      <c r="M264" s="3"/>
      <c r="N264" s="3"/>
      <c r="O264" s="3"/>
      <c r="P264" s="3"/>
    </row>
    <row r="265" spans="1:16" s="49" customFormat="1" x14ac:dyDescent="0.2">
      <c r="A265" s="3"/>
      <c r="B265" s="3"/>
      <c r="C265" s="3"/>
      <c r="D265" s="3"/>
      <c r="E265" s="3"/>
      <c r="F265" s="3"/>
      <c r="G265" s="3"/>
      <c r="H265" s="3"/>
      <c r="I265" s="3"/>
      <c r="J265" s="3"/>
      <c r="K265" s="3"/>
      <c r="L265" s="3"/>
      <c r="M265" s="3"/>
      <c r="N265" s="3"/>
      <c r="O265" s="3"/>
      <c r="P265" s="3"/>
    </row>
    <row r="266" spans="1:16" s="49" customFormat="1" x14ac:dyDescent="0.2">
      <c r="A266" s="3"/>
      <c r="B266" s="3"/>
      <c r="C266" s="3"/>
      <c r="D266" s="3"/>
      <c r="E266" s="3"/>
      <c r="F266" s="3"/>
      <c r="G266" s="3"/>
      <c r="H266" s="3"/>
      <c r="I266" s="3"/>
      <c r="J266" s="3"/>
      <c r="K266" s="3"/>
      <c r="L266" s="3"/>
      <c r="M266" s="3"/>
      <c r="N266" s="3"/>
      <c r="O266" s="3"/>
      <c r="P266" s="3"/>
    </row>
    <row r="267" spans="1:16" s="49" customFormat="1" x14ac:dyDescent="0.2">
      <c r="A267" s="3"/>
      <c r="B267" s="3"/>
      <c r="C267" s="3"/>
      <c r="D267" s="3"/>
      <c r="E267" s="3"/>
      <c r="F267" s="3"/>
      <c r="G267" s="3"/>
      <c r="H267" s="3"/>
      <c r="I267" s="3"/>
      <c r="J267" s="3"/>
      <c r="K267" s="3"/>
      <c r="L267" s="3"/>
      <c r="M267" s="3"/>
      <c r="N267" s="3"/>
      <c r="O267" s="3"/>
      <c r="P267" s="3"/>
    </row>
    <row r="268" spans="1:16" s="49" customFormat="1" x14ac:dyDescent="0.2">
      <c r="A268" s="3"/>
      <c r="B268" s="3"/>
      <c r="C268" s="3"/>
      <c r="D268" s="3"/>
      <c r="E268" s="3"/>
      <c r="F268" s="3"/>
      <c r="G268" s="3"/>
      <c r="H268" s="3"/>
      <c r="I268" s="3"/>
      <c r="J268" s="3"/>
      <c r="K268" s="3"/>
      <c r="L268" s="3"/>
      <c r="M268" s="3"/>
      <c r="N268" s="3"/>
      <c r="O268" s="3"/>
      <c r="P268" s="3"/>
    </row>
  </sheetData>
  <mergeCells count="9">
    <mergeCell ref="C57:AE57"/>
    <mergeCell ref="B87:AF87"/>
    <mergeCell ref="A1:AE1"/>
    <mergeCell ref="A2:AE2"/>
    <mergeCell ref="A3:AE3"/>
    <mergeCell ref="D33:P33"/>
    <mergeCell ref="S33:AE33"/>
    <mergeCell ref="D45:P45"/>
    <mergeCell ref="S45:AE45"/>
  </mergeCells>
  <pageMargins left="0.7" right="0.7" top="0.75" bottom="0.75" header="0.3" footer="0.3"/>
  <pageSetup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45"/>
  <sheetViews>
    <sheetView workbookViewId="0">
      <selection activeCell="A4" sqref="A4"/>
    </sheetView>
  </sheetViews>
  <sheetFormatPr defaultColWidth="9.140625" defaultRowHeight="11.25" x14ac:dyDescent="0.2"/>
  <cols>
    <col min="1" max="1" width="2.42578125" style="3" customWidth="1"/>
    <col min="2" max="2" width="47.7109375" style="3" customWidth="1"/>
    <col min="3" max="3" width="2" style="3" customWidth="1"/>
    <col min="4" max="4" width="9.7109375" style="3" customWidth="1"/>
    <col min="5" max="6" width="2" style="3" customWidth="1"/>
    <col min="7" max="7" width="9.7109375" style="3" customWidth="1"/>
    <col min="8" max="9" width="2" style="3" customWidth="1"/>
    <col min="10" max="10" width="9.7109375" style="3" customWidth="1"/>
    <col min="11" max="12" width="2" style="3" customWidth="1"/>
    <col min="13" max="13" width="9.7109375" style="3" customWidth="1"/>
    <col min="14" max="15" width="2" style="3" customWidth="1"/>
    <col min="16" max="16" width="9.7109375" style="3" customWidth="1"/>
    <col min="17" max="18" width="2" style="3" customWidth="1"/>
    <col min="19" max="19" width="9.42578125" style="3" customWidth="1"/>
    <col min="20" max="21" width="2" style="3" customWidth="1"/>
    <col min="22" max="22" width="9.7109375" style="3" customWidth="1"/>
    <col min="23" max="24" width="2" style="3" customWidth="1"/>
    <col min="25" max="25" width="9.7109375" style="3" customWidth="1"/>
    <col min="26" max="27" width="2" style="3" customWidth="1"/>
    <col min="28" max="28" width="9.7109375" style="3" customWidth="1"/>
    <col min="29" max="30" width="2"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76</v>
      </c>
      <c r="B7" s="11"/>
      <c r="C7" s="8"/>
      <c r="D7" s="12" t="s">
        <v>12</v>
      </c>
      <c r="E7" s="8"/>
      <c r="F7" s="8"/>
      <c r="G7" s="12" t="s">
        <v>13</v>
      </c>
      <c r="H7" s="8"/>
      <c r="I7" s="8"/>
      <c r="J7" s="12" t="s">
        <v>14</v>
      </c>
      <c r="K7" s="8"/>
      <c r="L7" s="8"/>
      <c r="M7" s="12" t="s">
        <v>15</v>
      </c>
      <c r="P7" s="12" t="s">
        <v>16</v>
      </c>
      <c r="Q7" s="8"/>
      <c r="R7" s="8"/>
      <c r="S7" s="12" t="s">
        <v>17</v>
      </c>
      <c r="T7" s="8"/>
      <c r="V7" s="12" t="s">
        <v>18</v>
      </c>
      <c r="Y7" s="12" t="s">
        <v>19</v>
      </c>
      <c r="Z7" s="8"/>
      <c r="AB7" s="12" t="s">
        <v>20</v>
      </c>
      <c r="AC7" s="8"/>
      <c r="AE7" s="12" t="s">
        <v>21</v>
      </c>
      <c r="AF7" s="8"/>
      <c r="AG7" s="13"/>
    </row>
    <row r="8" spans="1:41" s="6" customFormat="1" ht="12" x14ac:dyDescent="0.2">
      <c r="B8" s="7"/>
      <c r="C8" s="8"/>
      <c r="D8" s="8"/>
      <c r="E8" s="8"/>
      <c r="F8" s="8"/>
      <c r="G8" s="8"/>
      <c r="H8" s="8"/>
      <c r="I8" s="8"/>
      <c r="J8" s="8"/>
      <c r="K8" s="8"/>
      <c r="L8" s="8"/>
      <c r="M8" s="8"/>
      <c r="N8" s="8"/>
      <c r="O8" s="8"/>
      <c r="P8" s="8"/>
      <c r="Q8" s="8"/>
      <c r="S8" s="8"/>
      <c r="T8" s="8"/>
      <c r="V8" s="8"/>
      <c r="Y8" s="8"/>
      <c r="Z8" s="8"/>
      <c r="AB8" s="8"/>
      <c r="AC8" s="8"/>
      <c r="AE8" s="8"/>
      <c r="AF8" s="8"/>
      <c r="AG8" s="13"/>
    </row>
    <row r="9" spans="1:41" s="19" customFormat="1" ht="12" x14ac:dyDescent="0.2">
      <c r="A9" s="14" t="s">
        <v>22</v>
      </c>
      <c r="B9" s="15"/>
      <c r="C9" s="16" t="s">
        <v>23</v>
      </c>
      <c r="D9" s="17">
        <v>7971</v>
      </c>
      <c r="E9" s="17"/>
      <c r="F9" s="16" t="s">
        <v>23</v>
      </c>
      <c r="G9" s="17">
        <v>0</v>
      </c>
      <c r="H9" s="17"/>
      <c r="I9" s="16" t="s">
        <v>23</v>
      </c>
      <c r="J9" s="17">
        <f>D9+G9</f>
        <v>7971</v>
      </c>
      <c r="K9" s="17"/>
      <c r="L9" s="16" t="s">
        <v>23</v>
      </c>
      <c r="M9" s="17">
        <v>231</v>
      </c>
      <c r="N9" s="17"/>
      <c r="O9" s="16" t="s">
        <v>23</v>
      </c>
      <c r="P9" s="17">
        <v>324</v>
      </c>
      <c r="Q9" s="17"/>
      <c r="R9" s="16" t="s">
        <v>23</v>
      </c>
      <c r="S9" s="17">
        <v>273</v>
      </c>
      <c r="T9" s="18"/>
      <c r="U9" s="16" t="s">
        <v>23</v>
      </c>
      <c r="V9" s="17">
        <v>4</v>
      </c>
      <c r="W9" s="14"/>
      <c r="X9" s="14" t="s">
        <v>23</v>
      </c>
      <c r="Y9" s="17">
        <v>0</v>
      </c>
      <c r="Z9" s="18"/>
      <c r="AA9" s="14" t="s">
        <v>23</v>
      </c>
      <c r="AB9" s="17">
        <v>0</v>
      </c>
      <c r="AC9" s="15"/>
      <c r="AD9" s="14" t="s">
        <v>23</v>
      </c>
      <c r="AE9" s="17">
        <f>SUM(J9:AB9)</f>
        <v>8803</v>
      </c>
      <c r="AF9" s="13"/>
      <c r="AG9" s="13"/>
    </row>
    <row r="10" spans="1:41" s="19" customFormat="1" ht="12" x14ac:dyDescent="0.2">
      <c r="A10" s="4" t="s">
        <v>24</v>
      </c>
      <c r="B10" s="13"/>
      <c r="C10" s="20"/>
      <c r="D10" s="21">
        <v>0</v>
      </c>
      <c r="E10" s="21"/>
      <c r="F10" s="20"/>
      <c r="G10" s="21">
        <v>0</v>
      </c>
      <c r="H10" s="21"/>
      <c r="I10" s="20"/>
      <c r="J10" s="21">
        <f t="shared" ref="J10:J17" si="0">D10+G10</f>
        <v>0</v>
      </c>
      <c r="K10" s="21"/>
      <c r="L10" s="20"/>
      <c r="M10" s="21">
        <v>28</v>
      </c>
      <c r="N10" s="21"/>
      <c r="O10" s="20"/>
      <c r="P10" s="21">
        <v>0</v>
      </c>
      <c r="Q10" s="21"/>
      <c r="R10" s="20"/>
      <c r="S10" s="21">
        <v>0</v>
      </c>
      <c r="T10" s="22"/>
      <c r="U10" s="20"/>
      <c r="V10" s="21">
        <v>0</v>
      </c>
      <c r="W10" s="4"/>
      <c r="X10" s="4"/>
      <c r="Y10" s="21">
        <v>0</v>
      </c>
      <c r="Z10" s="22"/>
      <c r="AA10" s="4"/>
      <c r="AB10" s="21">
        <v>-28</v>
      </c>
      <c r="AC10" s="13"/>
      <c r="AD10" s="4"/>
      <c r="AE10" s="21">
        <f>SUM(J10:AB10)</f>
        <v>0</v>
      </c>
      <c r="AF10" s="13"/>
      <c r="AG10" s="13"/>
    </row>
    <row r="11" spans="1:41" s="4" customFormat="1" ht="12" x14ac:dyDescent="0.2">
      <c r="A11" s="14" t="s">
        <v>25</v>
      </c>
      <c r="B11" s="16"/>
      <c r="C11" s="16"/>
      <c r="D11" s="16">
        <v>-5187</v>
      </c>
      <c r="E11" s="16"/>
      <c r="F11" s="16"/>
      <c r="G11" s="16">
        <v>-3</v>
      </c>
      <c r="H11" s="16"/>
      <c r="I11" s="16"/>
      <c r="J11" s="17">
        <f t="shared" si="0"/>
        <v>-5190</v>
      </c>
      <c r="K11" s="16"/>
      <c r="L11" s="16"/>
      <c r="M11" s="16">
        <v>-90</v>
      </c>
      <c r="N11" s="16"/>
      <c r="O11" s="16"/>
      <c r="P11" s="16">
        <v>0</v>
      </c>
      <c r="Q11" s="16"/>
      <c r="R11" s="14"/>
      <c r="S11" s="16">
        <v>0</v>
      </c>
      <c r="T11" s="14"/>
      <c r="U11" s="14"/>
      <c r="V11" s="16">
        <v>0</v>
      </c>
      <c r="W11" s="14"/>
      <c r="X11" s="14"/>
      <c r="Y11" s="16">
        <v>0</v>
      </c>
      <c r="Z11" s="14"/>
      <c r="AA11" s="14"/>
      <c r="AB11" s="16">
        <v>1</v>
      </c>
      <c r="AC11" s="16"/>
      <c r="AD11" s="14"/>
      <c r="AE11" s="17">
        <f>SUM(J11:AB11)</f>
        <v>-5279</v>
      </c>
      <c r="AF11" s="20"/>
      <c r="AG11" s="13"/>
    </row>
    <row r="12" spans="1:41" s="4" customFormat="1" ht="12" x14ac:dyDescent="0.2">
      <c r="A12" s="4" t="s">
        <v>26</v>
      </c>
      <c r="B12" s="20"/>
      <c r="C12" s="20"/>
      <c r="D12" s="21">
        <v>0</v>
      </c>
      <c r="E12" s="21"/>
      <c r="F12" s="20"/>
      <c r="G12" s="21">
        <v>0</v>
      </c>
      <c r="H12" s="21"/>
      <c r="I12" s="20"/>
      <c r="J12" s="21">
        <f t="shared" si="0"/>
        <v>0</v>
      </c>
      <c r="K12" s="21"/>
      <c r="L12" s="20"/>
      <c r="M12" s="21">
        <v>0</v>
      </c>
      <c r="N12" s="21"/>
      <c r="O12" s="20"/>
      <c r="P12" s="21">
        <v>-281</v>
      </c>
      <c r="Q12" s="21"/>
      <c r="R12" s="20"/>
      <c r="S12" s="21">
        <v>-152</v>
      </c>
      <c r="T12" s="21"/>
      <c r="U12" s="20"/>
      <c r="V12" s="21">
        <v>-242</v>
      </c>
      <c r="W12" s="20"/>
      <c r="X12" s="20"/>
      <c r="Y12" s="21">
        <v>0</v>
      </c>
      <c r="Z12" s="21"/>
      <c r="AA12" s="20"/>
      <c r="AB12" s="21">
        <v>0</v>
      </c>
      <c r="AC12" s="21"/>
      <c r="AD12" s="20"/>
      <c r="AE12" s="21">
        <f t="shared" ref="AE12:AE17" si="1">SUM(J12:AB12)</f>
        <v>-675</v>
      </c>
      <c r="AF12" s="21"/>
      <c r="AG12" s="13"/>
    </row>
    <row r="13" spans="1:41" s="4" customFormat="1" ht="12" x14ac:dyDescent="0.2">
      <c r="A13" s="23" t="s">
        <v>27</v>
      </c>
      <c r="B13" s="16"/>
      <c r="C13" s="16"/>
      <c r="D13" s="17">
        <v>-1091</v>
      </c>
      <c r="E13" s="17"/>
      <c r="F13" s="16"/>
      <c r="G13" s="17">
        <v>0</v>
      </c>
      <c r="H13" s="17"/>
      <c r="I13" s="16"/>
      <c r="J13" s="17">
        <f t="shared" si="0"/>
        <v>-1091</v>
      </c>
      <c r="K13" s="17"/>
      <c r="L13" s="16"/>
      <c r="M13" s="17">
        <v>-79</v>
      </c>
      <c r="N13" s="17"/>
      <c r="O13" s="16"/>
      <c r="P13" s="17">
        <v>-30</v>
      </c>
      <c r="Q13" s="17"/>
      <c r="R13" s="16"/>
      <c r="S13" s="17">
        <v>-37</v>
      </c>
      <c r="T13" s="17"/>
      <c r="U13" s="16"/>
      <c r="V13" s="17">
        <v>-2</v>
      </c>
      <c r="W13" s="16"/>
      <c r="X13" s="16"/>
      <c r="Y13" s="17">
        <v>0</v>
      </c>
      <c r="Z13" s="17"/>
      <c r="AA13" s="16"/>
      <c r="AB13" s="17">
        <v>0</v>
      </c>
      <c r="AC13" s="17"/>
      <c r="AD13" s="16"/>
      <c r="AE13" s="17">
        <f t="shared" si="1"/>
        <v>-1239</v>
      </c>
      <c r="AF13" s="21"/>
      <c r="AG13" s="13"/>
    </row>
    <row r="14" spans="1:41" s="4" customFormat="1" ht="13.5" x14ac:dyDescent="0.2">
      <c r="A14" s="24" t="s">
        <v>28</v>
      </c>
      <c r="C14" s="21"/>
      <c r="D14" s="21">
        <v>-956</v>
      </c>
      <c r="E14" s="21"/>
      <c r="F14" s="21"/>
      <c r="G14" s="21">
        <v>-1</v>
      </c>
      <c r="H14" s="21"/>
      <c r="I14" s="21"/>
      <c r="J14" s="21">
        <f t="shared" si="0"/>
        <v>-957</v>
      </c>
      <c r="K14" s="21"/>
      <c r="L14" s="21"/>
      <c r="M14" s="21">
        <v>-139</v>
      </c>
      <c r="N14" s="21"/>
      <c r="O14" s="21"/>
      <c r="P14" s="21">
        <v>-65</v>
      </c>
      <c r="Q14" s="21"/>
      <c r="R14" s="21"/>
      <c r="S14" s="21">
        <v>-70</v>
      </c>
      <c r="T14" s="21"/>
      <c r="U14" s="21"/>
      <c r="V14" s="21">
        <v>-9</v>
      </c>
      <c r="W14" s="20"/>
      <c r="X14" s="21"/>
      <c r="Y14" s="21">
        <v>-44</v>
      </c>
      <c r="Z14" s="25"/>
      <c r="AA14" s="21"/>
      <c r="AB14" s="21">
        <v>27</v>
      </c>
      <c r="AC14" s="21"/>
      <c r="AD14" s="21"/>
      <c r="AE14" s="21">
        <f>SUM(J14:Y14)+AB14</f>
        <v>-1257</v>
      </c>
      <c r="AF14" s="21"/>
      <c r="AG14" s="13"/>
    </row>
    <row r="15" spans="1:41" s="4" customFormat="1" ht="12" x14ac:dyDescent="0.2">
      <c r="A15" s="23" t="s">
        <v>29</v>
      </c>
      <c r="B15" s="14"/>
      <c r="C15" s="17"/>
      <c r="D15" s="17">
        <v>-18</v>
      </c>
      <c r="E15" s="17"/>
      <c r="F15" s="17"/>
      <c r="G15" s="17">
        <v>0</v>
      </c>
      <c r="H15" s="17"/>
      <c r="I15" s="17"/>
      <c r="J15" s="17">
        <f t="shared" si="0"/>
        <v>-18</v>
      </c>
      <c r="K15" s="17"/>
      <c r="L15" s="17"/>
      <c r="M15" s="17">
        <v>-11</v>
      </c>
      <c r="N15" s="17"/>
      <c r="O15" s="17"/>
      <c r="P15" s="17">
        <v>-1</v>
      </c>
      <c r="Q15" s="17"/>
      <c r="R15" s="17"/>
      <c r="S15" s="17">
        <v>-2</v>
      </c>
      <c r="T15" s="17"/>
      <c r="U15" s="17"/>
      <c r="V15" s="17">
        <v>0</v>
      </c>
      <c r="W15" s="16"/>
      <c r="X15" s="17"/>
      <c r="Y15" s="17">
        <v>0</v>
      </c>
      <c r="Z15" s="17"/>
      <c r="AA15" s="17"/>
      <c r="AB15" s="17">
        <v>0</v>
      </c>
      <c r="AC15" s="17"/>
      <c r="AD15" s="17"/>
      <c r="AE15" s="17">
        <f t="shared" si="1"/>
        <v>-32</v>
      </c>
      <c r="AF15" s="21"/>
      <c r="AG15" s="13"/>
    </row>
    <row r="16" spans="1:41" s="4" customFormat="1" ht="12" x14ac:dyDescent="0.2">
      <c r="A16" s="24" t="s">
        <v>45</v>
      </c>
      <c r="B16" s="20"/>
      <c r="C16" s="21"/>
      <c r="D16" s="21">
        <v>0</v>
      </c>
      <c r="E16" s="21"/>
      <c r="F16" s="21"/>
      <c r="G16" s="21">
        <v>0</v>
      </c>
      <c r="H16" s="21"/>
      <c r="I16" s="21"/>
      <c r="J16" s="21">
        <f t="shared" si="0"/>
        <v>0</v>
      </c>
      <c r="K16" s="21"/>
      <c r="L16" s="21"/>
      <c r="M16" s="21">
        <v>0</v>
      </c>
      <c r="N16" s="21"/>
      <c r="O16" s="21"/>
      <c r="P16" s="21">
        <v>0</v>
      </c>
      <c r="Q16" s="21"/>
      <c r="R16" s="21"/>
      <c r="S16" s="21">
        <v>0</v>
      </c>
      <c r="T16" s="21"/>
      <c r="U16" s="21"/>
      <c r="V16" s="21">
        <v>0</v>
      </c>
      <c r="W16" s="20"/>
      <c r="X16" s="21"/>
      <c r="Y16" s="21">
        <v>-125</v>
      </c>
      <c r="Z16" s="21"/>
      <c r="AA16" s="21"/>
      <c r="AB16" s="21">
        <v>0</v>
      </c>
      <c r="AC16" s="21"/>
      <c r="AD16" s="21"/>
      <c r="AE16" s="21">
        <f t="shared" si="1"/>
        <v>-125</v>
      </c>
      <c r="AF16" s="21"/>
      <c r="AG16" s="13"/>
    </row>
    <row r="17" spans="1:33" s="4" customFormat="1" ht="12" x14ac:dyDescent="0.2">
      <c r="A17" s="23" t="s">
        <v>30</v>
      </c>
      <c r="B17" s="14"/>
      <c r="C17" s="17"/>
      <c r="D17" s="17">
        <v>0</v>
      </c>
      <c r="E17" s="17"/>
      <c r="F17" s="17"/>
      <c r="G17" s="17">
        <v>0</v>
      </c>
      <c r="H17" s="17"/>
      <c r="I17" s="17"/>
      <c r="J17" s="17">
        <f t="shared" si="0"/>
        <v>0</v>
      </c>
      <c r="K17" s="17"/>
      <c r="L17" s="17"/>
      <c r="M17" s="17">
        <v>0</v>
      </c>
      <c r="N17" s="17"/>
      <c r="O17" s="17"/>
      <c r="P17" s="17">
        <v>0</v>
      </c>
      <c r="Q17" s="17"/>
      <c r="R17" s="17"/>
      <c r="S17" s="17">
        <v>0</v>
      </c>
      <c r="T17" s="17"/>
      <c r="U17" s="17"/>
      <c r="V17" s="17">
        <v>0</v>
      </c>
      <c r="W17" s="16"/>
      <c r="X17" s="17"/>
      <c r="Y17" s="17">
        <v>-84</v>
      </c>
      <c r="Z17" s="17"/>
      <c r="AA17" s="17"/>
      <c r="AB17" s="17">
        <v>0</v>
      </c>
      <c r="AC17" s="17"/>
      <c r="AD17" s="17"/>
      <c r="AE17" s="17">
        <f t="shared" si="1"/>
        <v>-84</v>
      </c>
      <c r="AF17" s="21"/>
      <c r="AG17" s="13"/>
    </row>
    <row r="18" spans="1:33" s="4" customFormat="1" ht="12.75" thickBot="1" x14ac:dyDescent="0.25">
      <c r="A18" s="42" t="s">
        <v>31</v>
      </c>
      <c r="B18" s="89"/>
      <c r="C18" s="20" t="s">
        <v>23</v>
      </c>
      <c r="D18" s="90">
        <f>SUM(D9:D17)</f>
        <v>719</v>
      </c>
      <c r="E18" s="20"/>
      <c r="F18" s="20" t="s">
        <v>23</v>
      </c>
      <c r="G18" s="90">
        <f>SUM(G9:G17)</f>
        <v>-4</v>
      </c>
      <c r="H18" s="20"/>
      <c r="I18" s="20"/>
      <c r="J18" s="95">
        <f>SUM(J9:J17)</f>
        <v>715</v>
      </c>
      <c r="K18" s="20"/>
      <c r="L18" s="20"/>
      <c r="M18" s="21"/>
      <c r="N18" s="20"/>
      <c r="O18" s="20"/>
      <c r="P18" s="21"/>
      <c r="Q18" s="20"/>
      <c r="R18" s="20"/>
      <c r="S18" s="21"/>
      <c r="T18" s="21"/>
      <c r="U18" s="20"/>
      <c r="V18" s="21"/>
      <c r="W18" s="20"/>
      <c r="X18" s="20"/>
      <c r="Y18" s="21"/>
      <c r="Z18" s="21"/>
      <c r="AA18" s="20"/>
      <c r="AB18" s="21"/>
      <c r="AC18" s="21"/>
      <c r="AD18" s="20"/>
      <c r="AE18" s="21"/>
      <c r="AF18" s="21"/>
      <c r="AG18" s="13"/>
    </row>
    <row r="19" spans="1:33" s="4" customFormat="1" ht="12.75" thickTop="1" x14ac:dyDescent="0.2">
      <c r="A19" s="23" t="s">
        <v>32</v>
      </c>
      <c r="B19" s="14"/>
      <c r="C19" s="17"/>
      <c r="D19" s="17"/>
      <c r="E19" s="17"/>
      <c r="F19" s="17"/>
      <c r="G19" s="17"/>
      <c r="H19" s="17"/>
      <c r="I19" s="17"/>
      <c r="J19" s="17">
        <v>415</v>
      </c>
      <c r="K19" s="17"/>
      <c r="L19" s="17"/>
      <c r="M19" s="17">
        <v>5</v>
      </c>
      <c r="N19" s="17"/>
      <c r="O19" s="17"/>
      <c r="P19" s="17">
        <v>127</v>
      </c>
      <c r="Q19" s="17"/>
      <c r="R19" s="17"/>
      <c r="S19" s="17">
        <v>18</v>
      </c>
      <c r="T19" s="17"/>
      <c r="U19" s="17"/>
      <c r="V19" s="17">
        <v>338</v>
      </c>
      <c r="W19" s="16"/>
      <c r="X19" s="17"/>
      <c r="Y19" s="17">
        <v>10</v>
      </c>
      <c r="Z19" s="17"/>
      <c r="AA19" s="17"/>
      <c r="AB19" s="17">
        <v>0</v>
      </c>
      <c r="AC19" s="17"/>
      <c r="AD19" s="17"/>
      <c r="AE19" s="17">
        <f t="shared" ref="AE19:AE23" si="2">SUM(J19:AB19)</f>
        <v>913</v>
      </c>
      <c r="AF19" s="21"/>
      <c r="AG19" s="13"/>
    </row>
    <row r="20" spans="1:33" s="4" customFormat="1" ht="12" x14ac:dyDescent="0.2">
      <c r="A20" s="4" t="s">
        <v>33</v>
      </c>
      <c r="B20" s="20"/>
      <c r="C20" s="20"/>
      <c r="D20" s="21"/>
      <c r="E20" s="20"/>
      <c r="F20" s="20"/>
      <c r="G20" s="21"/>
      <c r="H20" s="20"/>
      <c r="I20" s="20"/>
      <c r="J20" s="21">
        <v>99</v>
      </c>
      <c r="K20" s="20"/>
      <c r="L20" s="20"/>
      <c r="M20" s="21">
        <v>0</v>
      </c>
      <c r="N20" s="20"/>
      <c r="O20" s="20"/>
      <c r="P20" s="21">
        <v>1</v>
      </c>
      <c r="Q20" s="20"/>
      <c r="R20" s="20"/>
      <c r="S20" s="21">
        <v>0</v>
      </c>
      <c r="T20" s="21"/>
      <c r="U20" s="20"/>
      <c r="V20" s="21">
        <v>33</v>
      </c>
      <c r="W20" s="20"/>
      <c r="X20" s="20"/>
      <c r="Y20" s="21">
        <v>-6</v>
      </c>
      <c r="Z20" s="21"/>
      <c r="AA20" s="20"/>
      <c r="AB20" s="21">
        <v>0</v>
      </c>
      <c r="AC20" s="21"/>
      <c r="AD20" s="20"/>
      <c r="AE20" s="21">
        <f t="shared" si="2"/>
        <v>127</v>
      </c>
      <c r="AF20" s="21"/>
      <c r="AG20" s="13"/>
    </row>
    <row r="21" spans="1:33" s="4" customFormat="1" ht="12" x14ac:dyDescent="0.2">
      <c r="A21" s="23" t="s">
        <v>34</v>
      </c>
      <c r="B21" s="14"/>
      <c r="C21" s="17"/>
      <c r="D21" s="17"/>
      <c r="E21" s="17"/>
      <c r="F21" s="17"/>
      <c r="G21" s="17"/>
      <c r="H21" s="17"/>
      <c r="I21" s="17"/>
      <c r="J21" s="17">
        <v>4</v>
      </c>
      <c r="K21" s="17"/>
      <c r="L21" s="17"/>
      <c r="M21" s="17">
        <v>0</v>
      </c>
      <c r="N21" s="17"/>
      <c r="O21" s="17"/>
      <c r="P21" s="17">
        <v>0</v>
      </c>
      <c r="Q21" s="17"/>
      <c r="R21" s="17"/>
      <c r="S21" s="17">
        <v>0</v>
      </c>
      <c r="T21" s="17"/>
      <c r="U21" s="17"/>
      <c r="V21" s="17">
        <v>1</v>
      </c>
      <c r="W21" s="16"/>
      <c r="X21" s="17"/>
      <c r="Y21" s="17">
        <v>0</v>
      </c>
      <c r="Z21" s="17"/>
      <c r="AA21" s="17"/>
      <c r="AB21" s="17">
        <v>0</v>
      </c>
      <c r="AC21" s="17"/>
      <c r="AD21" s="17"/>
      <c r="AE21" s="17">
        <f t="shared" si="2"/>
        <v>5</v>
      </c>
      <c r="AF21" s="21"/>
      <c r="AG21" s="13"/>
    </row>
    <row r="22" spans="1:33" s="4" customFormat="1" ht="12" x14ac:dyDescent="0.2">
      <c r="A22" s="4" t="s">
        <v>35</v>
      </c>
      <c r="B22" s="20"/>
      <c r="C22" s="20"/>
      <c r="D22" s="21"/>
      <c r="E22" s="20"/>
      <c r="F22" s="20"/>
      <c r="G22" s="21"/>
      <c r="H22" s="20"/>
      <c r="I22" s="20"/>
      <c r="J22" s="21">
        <v>-466</v>
      </c>
      <c r="K22" s="20"/>
      <c r="L22" s="20"/>
      <c r="M22" s="21">
        <v>150</v>
      </c>
      <c r="N22" s="20"/>
      <c r="O22" s="20"/>
      <c r="P22" s="21">
        <v>312</v>
      </c>
      <c r="Q22" s="20"/>
      <c r="R22" s="20"/>
      <c r="S22" s="21">
        <v>40</v>
      </c>
      <c r="T22" s="21"/>
      <c r="U22" s="20"/>
      <c r="V22" s="21">
        <v>139</v>
      </c>
      <c r="W22" s="20"/>
      <c r="X22" s="20"/>
      <c r="Y22" s="21">
        <v>-83</v>
      </c>
      <c r="Z22" s="21"/>
      <c r="AA22" s="20"/>
      <c r="AB22" s="21">
        <v>0</v>
      </c>
      <c r="AC22" s="21"/>
      <c r="AD22" s="20"/>
      <c r="AE22" s="21">
        <f t="shared" si="2"/>
        <v>92</v>
      </c>
      <c r="AF22" s="21"/>
      <c r="AG22" s="13"/>
    </row>
    <row r="23" spans="1:33" s="4" customFormat="1" ht="12" x14ac:dyDescent="0.2">
      <c r="A23" s="23" t="s">
        <v>36</v>
      </c>
      <c r="B23" s="14"/>
      <c r="C23" s="17"/>
      <c r="D23" s="17"/>
      <c r="E23" s="17"/>
      <c r="F23" s="17"/>
      <c r="G23" s="17"/>
      <c r="H23" s="17"/>
      <c r="I23" s="17"/>
      <c r="J23" s="17">
        <v>0</v>
      </c>
      <c r="K23" s="17"/>
      <c r="L23" s="17"/>
      <c r="M23" s="17">
        <v>0</v>
      </c>
      <c r="N23" s="17"/>
      <c r="O23" s="17"/>
      <c r="P23" s="17">
        <v>0</v>
      </c>
      <c r="Q23" s="17"/>
      <c r="R23" s="17"/>
      <c r="S23" s="17">
        <v>0</v>
      </c>
      <c r="T23" s="17"/>
      <c r="U23" s="17"/>
      <c r="V23" s="17">
        <v>0</v>
      </c>
      <c r="W23" s="16"/>
      <c r="X23" s="17"/>
      <c r="Y23" s="17">
        <v>-29</v>
      </c>
      <c r="Z23" s="17"/>
      <c r="AA23" s="17"/>
      <c r="AB23" s="17">
        <v>0</v>
      </c>
      <c r="AC23" s="17"/>
      <c r="AD23" s="17"/>
      <c r="AE23" s="17">
        <f t="shared" si="2"/>
        <v>-29</v>
      </c>
      <c r="AF23" s="21"/>
      <c r="AG23" s="13"/>
    </row>
    <row r="24" spans="1:33" s="35" customFormat="1" ht="12" x14ac:dyDescent="0.2">
      <c r="A24" s="42" t="s">
        <v>37</v>
      </c>
      <c r="B24" s="89"/>
      <c r="C24" s="89"/>
      <c r="D24" s="34"/>
      <c r="E24" s="89"/>
      <c r="F24" s="89"/>
      <c r="G24" s="34"/>
      <c r="H24" s="89"/>
      <c r="I24" s="20" t="s">
        <v>23</v>
      </c>
      <c r="J24" s="95">
        <f>SUM(J18:J23)</f>
        <v>767</v>
      </c>
      <c r="K24" s="20"/>
      <c r="L24" s="20" t="s">
        <v>23</v>
      </c>
      <c r="M24" s="95">
        <f>SUM(M9:M23)</f>
        <v>95</v>
      </c>
      <c r="N24" s="20"/>
      <c r="O24" s="20" t="s">
        <v>23</v>
      </c>
      <c r="P24" s="95">
        <f>SUM(P9:P23)</f>
        <v>387</v>
      </c>
      <c r="Q24" s="20"/>
      <c r="R24" s="20" t="s">
        <v>23</v>
      </c>
      <c r="S24" s="95">
        <f>SUM(S9:S23)</f>
        <v>70</v>
      </c>
      <c r="T24" s="21"/>
      <c r="U24" s="20" t="s">
        <v>23</v>
      </c>
      <c r="V24" s="95">
        <f>SUM(V9:V23)</f>
        <v>262</v>
      </c>
      <c r="W24" s="20"/>
      <c r="X24" s="20" t="s">
        <v>23</v>
      </c>
      <c r="Y24" s="95">
        <f>SUM(Y9:Y23)</f>
        <v>-361</v>
      </c>
      <c r="Z24" s="21"/>
      <c r="AA24" s="20" t="s">
        <v>23</v>
      </c>
      <c r="AB24" s="95">
        <f>SUM(AB9:AB23)</f>
        <v>0</v>
      </c>
      <c r="AC24" s="34"/>
      <c r="AD24" s="20" t="s">
        <v>23</v>
      </c>
      <c r="AE24" s="95">
        <f>SUM(AE9:AE23)</f>
        <v>1220</v>
      </c>
      <c r="AF24" s="34"/>
      <c r="AG24" s="13"/>
    </row>
    <row r="25" spans="1:33" s="4" customFormat="1" ht="12" x14ac:dyDescent="0.2">
      <c r="A25" s="23" t="s">
        <v>38</v>
      </c>
      <c r="B25" s="14"/>
      <c r="C25" s="17"/>
      <c r="D25" s="17"/>
      <c r="E25" s="17"/>
      <c r="F25" s="17"/>
      <c r="G25" s="17"/>
      <c r="H25" s="17"/>
      <c r="I25" s="17"/>
      <c r="J25" s="17">
        <v>-73</v>
      </c>
      <c r="K25" s="17"/>
      <c r="L25" s="17"/>
      <c r="M25" s="17">
        <v>0</v>
      </c>
      <c r="N25" s="17"/>
      <c r="O25" s="17"/>
      <c r="P25" s="17">
        <v>0</v>
      </c>
      <c r="Q25" s="17"/>
      <c r="R25" s="17"/>
      <c r="S25" s="17">
        <v>1</v>
      </c>
      <c r="T25" s="17"/>
      <c r="U25" s="17"/>
      <c r="V25" s="17">
        <v>-22</v>
      </c>
      <c r="W25" s="16"/>
      <c r="X25" s="17"/>
      <c r="Y25" s="17">
        <v>4</v>
      </c>
      <c r="Z25" s="17"/>
      <c r="AA25" s="17"/>
      <c r="AB25" s="17">
        <v>0</v>
      </c>
      <c r="AC25" s="17"/>
      <c r="AD25" s="17"/>
      <c r="AE25" s="17">
        <f>SUM(J25:AB25)</f>
        <v>-90</v>
      </c>
      <c r="AF25" s="21"/>
      <c r="AG25" s="13"/>
    </row>
    <row r="26" spans="1:33" s="4" customFormat="1" ht="12" x14ac:dyDescent="0.2">
      <c r="A26" s="24" t="s">
        <v>39</v>
      </c>
      <c r="B26" s="81"/>
      <c r="C26" s="20"/>
      <c r="D26" s="39"/>
      <c r="E26" s="39"/>
      <c r="F26" s="20"/>
      <c r="G26" s="39"/>
      <c r="H26" s="39"/>
      <c r="I26" s="20"/>
      <c r="J26" s="39">
        <v>0</v>
      </c>
      <c r="K26" s="39"/>
      <c r="L26" s="20"/>
      <c r="M26" s="39">
        <v>0</v>
      </c>
      <c r="N26" s="39"/>
      <c r="O26" s="20"/>
      <c r="P26" s="39">
        <v>0</v>
      </c>
      <c r="Q26" s="39"/>
      <c r="R26" s="20"/>
      <c r="S26" s="39">
        <v>0</v>
      </c>
      <c r="T26" s="39"/>
      <c r="U26" s="20"/>
      <c r="V26" s="39">
        <v>-2</v>
      </c>
      <c r="W26" s="20"/>
      <c r="X26" s="20"/>
      <c r="Y26" s="39">
        <v>0</v>
      </c>
      <c r="Z26" s="39"/>
      <c r="AA26" s="20"/>
      <c r="AB26" s="39">
        <v>0</v>
      </c>
      <c r="AC26" s="39"/>
      <c r="AD26" s="20"/>
      <c r="AE26" s="21">
        <f>SUM(J26:AB26)</f>
        <v>-2</v>
      </c>
      <c r="AF26" s="39"/>
      <c r="AG26" s="13"/>
    </row>
    <row r="27" spans="1:33" s="4" customFormat="1" ht="12" x14ac:dyDescent="0.2">
      <c r="A27" s="17" t="s">
        <v>40</v>
      </c>
      <c r="B27" s="17"/>
      <c r="C27" s="17"/>
      <c r="D27" s="17"/>
      <c r="E27" s="17"/>
      <c r="F27" s="17"/>
      <c r="G27" s="17"/>
      <c r="H27" s="17"/>
      <c r="I27" s="17"/>
      <c r="J27" s="17"/>
      <c r="K27" s="17"/>
      <c r="L27" s="17"/>
      <c r="M27" s="17"/>
      <c r="N27" s="17"/>
      <c r="O27" s="17"/>
      <c r="P27" s="17"/>
      <c r="Q27" s="17"/>
      <c r="R27" s="17"/>
      <c r="S27" s="17"/>
      <c r="T27" s="17"/>
      <c r="U27" s="17"/>
      <c r="V27" s="17"/>
      <c r="W27" s="16"/>
      <c r="X27" s="17"/>
      <c r="Y27" s="17"/>
      <c r="Z27" s="17"/>
      <c r="AA27" s="17"/>
      <c r="AB27" s="17"/>
      <c r="AC27" s="17"/>
      <c r="AD27" s="17"/>
      <c r="AE27" s="17"/>
      <c r="AF27" s="21"/>
      <c r="AG27" s="13"/>
    </row>
    <row r="28" spans="1:33" s="4" customFormat="1" ht="12" x14ac:dyDescent="0.2">
      <c r="A28" s="96" t="s">
        <v>41</v>
      </c>
      <c r="B28" s="14"/>
      <c r="C28" s="16"/>
      <c r="D28" s="86"/>
      <c r="E28" s="86"/>
      <c r="F28" s="16"/>
      <c r="G28" s="86"/>
      <c r="H28" s="86"/>
      <c r="I28" s="16"/>
      <c r="J28" s="86">
        <v>0</v>
      </c>
      <c r="K28" s="86"/>
      <c r="L28" s="16"/>
      <c r="M28" s="86">
        <v>0</v>
      </c>
      <c r="N28" s="86"/>
      <c r="O28" s="16"/>
      <c r="P28" s="86">
        <v>2</v>
      </c>
      <c r="Q28" s="86"/>
      <c r="R28" s="16"/>
      <c r="S28" s="86">
        <v>0</v>
      </c>
      <c r="T28" s="86"/>
      <c r="U28" s="16"/>
      <c r="V28" s="86">
        <v>0</v>
      </c>
      <c r="W28" s="16"/>
      <c r="X28" s="16"/>
      <c r="Y28" s="86">
        <v>0</v>
      </c>
      <c r="Z28" s="86"/>
      <c r="AA28" s="16"/>
      <c r="AB28" s="86">
        <v>0</v>
      </c>
      <c r="AC28" s="86"/>
      <c r="AD28" s="16"/>
      <c r="AE28" s="17">
        <f t="shared" ref="AE28:AE33" si="3">SUM(J28:AB28)</f>
        <v>2</v>
      </c>
      <c r="AF28" s="39"/>
      <c r="AG28" s="13"/>
    </row>
    <row r="29" spans="1:33" s="4" customFormat="1" ht="12" x14ac:dyDescent="0.2">
      <c r="A29" s="24" t="s">
        <v>42</v>
      </c>
      <c r="C29" s="21"/>
      <c r="D29" s="21"/>
      <c r="E29" s="21"/>
      <c r="F29" s="21"/>
      <c r="G29" s="21"/>
      <c r="H29" s="21"/>
      <c r="I29" s="21"/>
      <c r="J29" s="21">
        <v>-1</v>
      </c>
      <c r="K29" s="21"/>
      <c r="L29" s="21"/>
      <c r="M29" s="21">
        <v>0</v>
      </c>
      <c r="N29" s="21"/>
      <c r="O29" s="21"/>
      <c r="P29" s="21">
        <v>0</v>
      </c>
      <c r="Q29" s="21"/>
      <c r="R29" s="21"/>
      <c r="S29" s="21">
        <v>0</v>
      </c>
      <c r="T29" s="21"/>
      <c r="U29" s="21"/>
      <c r="V29" s="21">
        <v>0</v>
      </c>
      <c r="W29" s="20"/>
      <c r="X29" s="21"/>
      <c r="Y29" s="21">
        <v>0</v>
      </c>
      <c r="Z29" s="21"/>
      <c r="AA29" s="21"/>
      <c r="AB29" s="21">
        <v>0</v>
      </c>
      <c r="AC29" s="21"/>
      <c r="AD29" s="21"/>
      <c r="AE29" s="21">
        <f t="shared" si="3"/>
        <v>-1</v>
      </c>
      <c r="AF29" s="21"/>
      <c r="AG29" s="13"/>
    </row>
    <row r="30" spans="1:33" s="4" customFormat="1" ht="12" x14ac:dyDescent="0.2">
      <c r="A30" s="23" t="s">
        <v>43</v>
      </c>
      <c r="B30" s="14"/>
      <c r="C30" s="16"/>
      <c r="D30" s="16"/>
      <c r="E30" s="16"/>
      <c r="F30" s="16"/>
      <c r="G30" s="16"/>
      <c r="H30" s="16"/>
      <c r="I30" s="16"/>
      <c r="J30" s="16">
        <v>2</v>
      </c>
      <c r="K30" s="16"/>
      <c r="L30" s="16"/>
      <c r="M30" s="16">
        <v>15</v>
      </c>
      <c r="N30" s="16"/>
      <c r="O30" s="16"/>
      <c r="P30" s="16">
        <v>0</v>
      </c>
      <c r="Q30" s="16"/>
      <c r="R30" s="16"/>
      <c r="S30" s="16">
        <v>0</v>
      </c>
      <c r="T30" s="16"/>
      <c r="U30" s="16"/>
      <c r="V30" s="16">
        <v>0</v>
      </c>
      <c r="W30" s="16"/>
      <c r="X30" s="16"/>
      <c r="Y30" s="16">
        <v>0</v>
      </c>
      <c r="Z30" s="16"/>
      <c r="AA30" s="16"/>
      <c r="AB30" s="16">
        <v>0</v>
      </c>
      <c r="AC30" s="86"/>
      <c r="AD30" s="16"/>
      <c r="AE30" s="17">
        <f t="shared" si="3"/>
        <v>17</v>
      </c>
      <c r="AF30" s="39"/>
      <c r="AG30" s="13"/>
    </row>
    <row r="31" spans="1:33" s="4" customFormat="1" ht="12" x14ac:dyDescent="0.2">
      <c r="A31" s="24" t="s">
        <v>44</v>
      </c>
      <c r="C31" s="21"/>
      <c r="D31" s="21"/>
      <c r="E31" s="21"/>
      <c r="F31" s="21"/>
      <c r="G31" s="21"/>
      <c r="H31" s="21"/>
      <c r="I31" s="21"/>
      <c r="J31" s="21">
        <v>-2</v>
      </c>
      <c r="K31" s="21"/>
      <c r="L31" s="21"/>
      <c r="M31" s="21">
        <v>0</v>
      </c>
      <c r="N31" s="21"/>
      <c r="O31" s="21"/>
      <c r="P31" s="21">
        <v>0</v>
      </c>
      <c r="Q31" s="21"/>
      <c r="R31" s="21"/>
      <c r="S31" s="21">
        <v>0</v>
      </c>
      <c r="T31" s="21"/>
      <c r="U31" s="21"/>
      <c r="V31" s="21">
        <v>-1</v>
      </c>
      <c r="W31" s="20"/>
      <c r="X31" s="21"/>
      <c r="Y31" s="21">
        <v>0</v>
      </c>
      <c r="Z31" s="21"/>
      <c r="AA31" s="21"/>
      <c r="AB31" s="21">
        <v>0</v>
      </c>
      <c r="AC31" s="21"/>
      <c r="AD31" s="21"/>
      <c r="AE31" s="21">
        <f t="shared" si="3"/>
        <v>-3</v>
      </c>
      <c r="AF31" s="21"/>
      <c r="AG31" s="13"/>
    </row>
    <row r="32" spans="1:33" s="4" customFormat="1" ht="12" x14ac:dyDescent="0.2">
      <c r="A32" s="23" t="s">
        <v>45</v>
      </c>
      <c r="B32" s="14"/>
      <c r="C32" s="16"/>
      <c r="D32" s="16"/>
      <c r="E32" s="16"/>
      <c r="F32" s="16"/>
      <c r="G32" s="16"/>
      <c r="H32" s="16"/>
      <c r="I32" s="16"/>
      <c r="J32" s="16">
        <v>0</v>
      </c>
      <c r="K32" s="16"/>
      <c r="L32" s="16"/>
      <c r="M32" s="16">
        <v>0</v>
      </c>
      <c r="N32" s="16"/>
      <c r="O32" s="16"/>
      <c r="P32" s="16">
        <v>0</v>
      </c>
      <c r="Q32" s="16"/>
      <c r="R32" s="16"/>
      <c r="S32" s="16">
        <v>0</v>
      </c>
      <c r="T32" s="16"/>
      <c r="U32" s="16"/>
      <c r="V32" s="16">
        <v>0</v>
      </c>
      <c r="W32" s="16"/>
      <c r="X32" s="16"/>
      <c r="Y32" s="16">
        <v>125</v>
      </c>
      <c r="Z32" s="16"/>
      <c r="AA32" s="16"/>
      <c r="AB32" s="16">
        <v>0</v>
      </c>
      <c r="AC32" s="16"/>
      <c r="AD32" s="16"/>
      <c r="AE32" s="17">
        <f t="shared" si="3"/>
        <v>125</v>
      </c>
      <c r="AF32" s="20"/>
      <c r="AG32" s="13"/>
    </row>
    <row r="33" spans="1:34" s="4" customFormat="1" ht="12" x14ac:dyDescent="0.2">
      <c r="A33" s="24" t="s">
        <v>77</v>
      </c>
      <c r="C33" s="21"/>
      <c r="D33" s="21"/>
      <c r="E33" s="21"/>
      <c r="F33" s="21"/>
      <c r="G33" s="21"/>
      <c r="H33" s="21"/>
      <c r="I33" s="21"/>
      <c r="J33" s="21">
        <v>65</v>
      </c>
      <c r="K33" s="21"/>
      <c r="L33" s="21"/>
      <c r="M33" s="21">
        <v>-134</v>
      </c>
      <c r="N33" s="21"/>
      <c r="O33" s="21"/>
      <c r="P33" s="21">
        <v>-332</v>
      </c>
      <c r="Q33" s="21"/>
      <c r="R33" s="21"/>
      <c r="S33" s="21">
        <v>-51</v>
      </c>
      <c r="T33" s="21"/>
      <c r="U33" s="21"/>
      <c r="V33" s="21">
        <v>-182</v>
      </c>
      <c r="W33" s="20"/>
      <c r="X33" s="21"/>
      <c r="Y33" s="21">
        <v>128</v>
      </c>
      <c r="Z33" s="21"/>
      <c r="AA33" s="21"/>
      <c r="AB33" s="21">
        <v>0</v>
      </c>
      <c r="AC33" s="21"/>
      <c r="AD33" s="21"/>
      <c r="AE33" s="21">
        <f t="shared" si="3"/>
        <v>-506</v>
      </c>
      <c r="AF33" s="21"/>
      <c r="AG33" s="13"/>
    </row>
    <row r="34" spans="1:34" s="4" customFormat="1" ht="15" customHeight="1" thickBot="1" x14ac:dyDescent="0.25">
      <c r="A34" s="97" t="s">
        <v>46</v>
      </c>
      <c r="B34" s="14"/>
      <c r="C34" s="16"/>
      <c r="D34" s="16"/>
      <c r="E34" s="16"/>
      <c r="F34" s="16"/>
      <c r="G34" s="16"/>
      <c r="H34" s="16"/>
      <c r="I34" s="16" t="s">
        <v>23</v>
      </c>
      <c r="J34" s="98">
        <f>SUM(J24:J33)</f>
        <v>758</v>
      </c>
      <c r="K34" s="99"/>
      <c r="L34" s="16" t="s">
        <v>23</v>
      </c>
      <c r="M34" s="98">
        <f>SUM(M24:M33)</f>
        <v>-24</v>
      </c>
      <c r="N34" s="100">
        <v>-1</v>
      </c>
      <c r="O34" s="16" t="s">
        <v>23</v>
      </c>
      <c r="P34" s="98">
        <f>SUM(P24:P33)</f>
        <v>57</v>
      </c>
      <c r="Q34" s="100">
        <v>-1</v>
      </c>
      <c r="R34" s="16" t="s">
        <v>23</v>
      </c>
      <c r="S34" s="98">
        <f>SUM(S24:S33)</f>
        <v>20</v>
      </c>
      <c r="T34" s="100">
        <v>-1</v>
      </c>
      <c r="U34" s="16" t="s">
        <v>23</v>
      </c>
      <c r="V34" s="98">
        <f>SUM(V24:V33)</f>
        <v>55</v>
      </c>
      <c r="W34" s="100">
        <v>-1</v>
      </c>
      <c r="X34" s="16" t="s">
        <v>23</v>
      </c>
      <c r="Y34" s="98">
        <f>SUM(Y24:Y33)</f>
        <v>-104</v>
      </c>
      <c r="Z34" s="100">
        <v>-1</v>
      </c>
      <c r="AA34" s="16" t="s">
        <v>23</v>
      </c>
      <c r="AB34" s="98">
        <f>SUM(AB24:AB33)</f>
        <v>0</v>
      </c>
      <c r="AC34" s="99"/>
      <c r="AD34" s="16" t="s">
        <v>23</v>
      </c>
      <c r="AE34" s="98">
        <f>SUM(AE24:AH33)</f>
        <v>762</v>
      </c>
      <c r="AF34" s="41"/>
      <c r="AG34" s="13"/>
    </row>
    <row r="35" spans="1:34" s="4" customFormat="1" ht="12.75" thickTop="1" x14ac:dyDescent="0.2">
      <c r="A35" s="42"/>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row>
    <row r="36" spans="1:34" s="6" customFormat="1" ht="12" x14ac:dyDescent="0.2">
      <c r="C36" s="62"/>
      <c r="D36" s="62"/>
      <c r="E36" s="62"/>
      <c r="F36" s="62"/>
      <c r="G36" s="63" t="s">
        <v>3</v>
      </c>
      <c r="H36" s="62"/>
      <c r="I36" s="64"/>
      <c r="J36" s="63" t="s">
        <v>4</v>
      </c>
      <c r="K36" s="63"/>
      <c r="L36" s="65"/>
      <c r="M36" s="65"/>
      <c r="N36" s="65"/>
      <c r="O36" s="65"/>
      <c r="P36" s="65"/>
      <c r="Q36" s="65"/>
      <c r="R36" s="65"/>
      <c r="S36" s="65"/>
      <c r="T36" s="63"/>
      <c r="U36" s="64"/>
      <c r="V36" s="63"/>
      <c r="W36" s="64"/>
      <c r="X36" s="64"/>
      <c r="Y36" s="63"/>
      <c r="Z36" s="63"/>
      <c r="AA36" s="64"/>
      <c r="AB36" s="63"/>
      <c r="AC36" s="63"/>
      <c r="AD36" s="64"/>
      <c r="AE36" s="63"/>
      <c r="AF36" s="8"/>
    </row>
    <row r="37" spans="1:34" s="6" customFormat="1" ht="12" x14ac:dyDescent="0.2">
      <c r="C37" s="63"/>
      <c r="D37" s="63" t="s">
        <v>5</v>
      </c>
      <c r="E37" s="63"/>
      <c r="F37" s="63"/>
      <c r="G37" s="63" t="s">
        <v>6</v>
      </c>
      <c r="H37" s="63"/>
      <c r="I37" s="63"/>
      <c r="J37" s="63" t="s">
        <v>7</v>
      </c>
      <c r="K37" s="63"/>
      <c r="L37" s="63"/>
      <c r="M37" s="63" t="s">
        <v>8</v>
      </c>
      <c r="N37" s="64"/>
      <c r="O37" s="64"/>
      <c r="P37" s="63" t="s">
        <v>5</v>
      </c>
      <c r="Q37" s="63"/>
      <c r="R37" s="63"/>
      <c r="S37" s="63" t="s">
        <v>5</v>
      </c>
      <c r="T37" s="63"/>
      <c r="U37" s="66"/>
      <c r="V37" s="63" t="s">
        <v>5</v>
      </c>
      <c r="W37" s="64"/>
      <c r="X37" s="66"/>
      <c r="Y37" s="63" t="s">
        <v>9</v>
      </c>
      <c r="Z37" s="63"/>
      <c r="AA37" s="66"/>
      <c r="AB37" s="63" t="s">
        <v>10</v>
      </c>
      <c r="AC37" s="63"/>
      <c r="AD37" s="66"/>
      <c r="AE37" s="63"/>
      <c r="AF37" s="8"/>
      <c r="AG37" s="13"/>
      <c r="AH37" s="13"/>
    </row>
    <row r="38" spans="1:34" s="6" customFormat="1" ht="12" x14ac:dyDescent="0.2">
      <c r="A38" s="11" t="s">
        <v>78</v>
      </c>
      <c r="B38" s="11"/>
      <c r="C38" s="63"/>
      <c r="D38" s="67" t="s">
        <v>12</v>
      </c>
      <c r="E38" s="63"/>
      <c r="F38" s="63"/>
      <c r="G38" s="67" t="s">
        <v>13</v>
      </c>
      <c r="H38" s="63"/>
      <c r="I38" s="63"/>
      <c r="J38" s="67" t="s">
        <v>14</v>
      </c>
      <c r="K38" s="63"/>
      <c r="L38" s="63"/>
      <c r="M38" s="67" t="s">
        <v>15</v>
      </c>
      <c r="N38" s="64"/>
      <c r="O38" s="64"/>
      <c r="P38" s="67" t="s">
        <v>16</v>
      </c>
      <c r="Q38" s="63"/>
      <c r="R38" s="63"/>
      <c r="S38" s="67" t="s">
        <v>17</v>
      </c>
      <c r="T38" s="63"/>
      <c r="U38" s="64"/>
      <c r="V38" s="67" t="s">
        <v>18</v>
      </c>
      <c r="W38" s="64"/>
      <c r="X38" s="64"/>
      <c r="Y38" s="67" t="s">
        <v>19</v>
      </c>
      <c r="Z38" s="63"/>
      <c r="AA38" s="64"/>
      <c r="AB38" s="67" t="s">
        <v>20</v>
      </c>
      <c r="AC38" s="63"/>
      <c r="AD38" s="64"/>
      <c r="AE38" s="67" t="s">
        <v>21</v>
      </c>
      <c r="AF38" s="8"/>
      <c r="AG38" s="7"/>
    </row>
    <row r="39" spans="1:34" s="6" customFormat="1" ht="12" x14ac:dyDescent="0.2">
      <c r="B39" s="7"/>
      <c r="C39" s="63"/>
      <c r="D39" s="63"/>
      <c r="E39" s="63"/>
      <c r="F39" s="63"/>
      <c r="G39" s="63"/>
      <c r="H39" s="63"/>
      <c r="I39" s="63"/>
      <c r="J39" s="63"/>
      <c r="K39" s="63"/>
      <c r="L39" s="63"/>
      <c r="M39" s="63"/>
      <c r="N39" s="63"/>
      <c r="O39" s="63"/>
      <c r="P39" s="63"/>
      <c r="Q39" s="63"/>
      <c r="R39" s="64"/>
      <c r="S39" s="63"/>
      <c r="T39" s="63"/>
      <c r="U39" s="64"/>
      <c r="V39" s="63"/>
      <c r="W39" s="64"/>
      <c r="X39" s="64"/>
      <c r="Y39" s="63"/>
      <c r="Z39" s="63"/>
      <c r="AA39" s="64"/>
      <c r="AB39" s="63"/>
      <c r="AC39" s="63"/>
      <c r="AD39" s="64"/>
      <c r="AE39" s="63"/>
      <c r="AF39" s="8"/>
      <c r="AG39" s="7"/>
    </row>
    <row r="40" spans="1:34" s="19" customFormat="1" ht="12" x14ac:dyDescent="0.2">
      <c r="A40" s="14" t="s">
        <v>22</v>
      </c>
      <c r="B40" s="15"/>
      <c r="C40" s="68" t="s">
        <v>23</v>
      </c>
      <c r="D40" s="50">
        <v>7756</v>
      </c>
      <c r="E40" s="50"/>
      <c r="F40" s="68" t="s">
        <v>23</v>
      </c>
      <c r="G40" s="50">
        <v>0</v>
      </c>
      <c r="H40" s="50"/>
      <c r="I40" s="68" t="s">
        <v>23</v>
      </c>
      <c r="J40" s="50">
        <f>D40+G40</f>
        <v>7756</v>
      </c>
      <c r="K40" s="50"/>
      <c r="L40" s="68" t="s">
        <v>23</v>
      </c>
      <c r="M40" s="50">
        <v>145</v>
      </c>
      <c r="N40" s="50"/>
      <c r="O40" s="68" t="s">
        <v>23</v>
      </c>
      <c r="P40" s="50">
        <v>318</v>
      </c>
      <c r="Q40" s="50"/>
      <c r="R40" s="68" t="s">
        <v>23</v>
      </c>
      <c r="S40" s="50">
        <v>252</v>
      </c>
      <c r="T40" s="50"/>
      <c r="U40" s="68" t="s">
        <v>23</v>
      </c>
      <c r="V40" s="50">
        <v>4</v>
      </c>
      <c r="W40" s="23"/>
      <c r="X40" s="23" t="s">
        <v>23</v>
      </c>
      <c r="Y40" s="50">
        <v>0</v>
      </c>
      <c r="Z40" s="69"/>
      <c r="AA40" s="23" t="s">
        <v>23</v>
      </c>
      <c r="AB40" s="50">
        <v>0</v>
      </c>
      <c r="AC40" s="70"/>
      <c r="AD40" s="23" t="s">
        <v>23</v>
      </c>
      <c r="AE40" s="50">
        <f>SUM(J40:AB40)</f>
        <v>8475</v>
      </c>
      <c r="AF40" s="13"/>
      <c r="AG40" s="13"/>
    </row>
    <row r="41" spans="1:34" s="19" customFormat="1" ht="12" x14ac:dyDescent="0.2">
      <c r="A41" s="4" t="s">
        <v>24</v>
      </c>
      <c r="B41" s="13"/>
      <c r="C41" s="61"/>
      <c r="D41" s="51">
        <v>0</v>
      </c>
      <c r="E41" s="51"/>
      <c r="F41" s="61"/>
      <c r="G41" s="51">
        <v>0</v>
      </c>
      <c r="H41" s="51"/>
      <c r="I41" s="61"/>
      <c r="J41" s="51">
        <f>D41+G41</f>
        <v>0</v>
      </c>
      <c r="K41" s="51"/>
      <c r="L41" s="61"/>
      <c r="M41" s="51">
        <v>32</v>
      </c>
      <c r="N41" s="51"/>
      <c r="O41" s="61"/>
      <c r="P41" s="51">
        <v>0</v>
      </c>
      <c r="Q41" s="51"/>
      <c r="R41" s="61"/>
      <c r="S41" s="51">
        <v>0</v>
      </c>
      <c r="T41" s="71"/>
      <c r="U41" s="61"/>
      <c r="V41" s="51">
        <v>0</v>
      </c>
      <c r="W41" s="24"/>
      <c r="X41" s="24"/>
      <c r="Y41" s="51">
        <v>0</v>
      </c>
      <c r="Z41" s="71"/>
      <c r="AA41" s="24"/>
      <c r="AB41" s="51">
        <v>-32</v>
      </c>
      <c r="AC41" s="72"/>
      <c r="AD41" s="24"/>
      <c r="AE41" s="51">
        <f>SUM(J41:AB41)</f>
        <v>0</v>
      </c>
      <c r="AF41" s="13"/>
      <c r="AG41" s="13"/>
    </row>
    <row r="42" spans="1:34" s="4" customFormat="1" ht="12" x14ac:dyDescent="0.2">
      <c r="A42" s="14" t="s">
        <v>25</v>
      </c>
      <c r="B42" s="16"/>
      <c r="C42" s="68"/>
      <c r="D42" s="68">
        <v>-5021</v>
      </c>
      <c r="E42" s="68"/>
      <c r="F42" s="68"/>
      <c r="G42" s="68">
        <v>-3</v>
      </c>
      <c r="H42" s="68"/>
      <c r="I42" s="68"/>
      <c r="J42" s="68">
        <f t="shared" ref="J42:J47" si="4">D42+G42</f>
        <v>-5024</v>
      </c>
      <c r="K42" s="68"/>
      <c r="L42" s="68"/>
      <c r="M42" s="68">
        <v>-60</v>
      </c>
      <c r="N42" s="68"/>
      <c r="O42" s="68"/>
      <c r="P42" s="68">
        <v>0</v>
      </c>
      <c r="Q42" s="68"/>
      <c r="R42" s="68"/>
      <c r="S42" s="68">
        <v>0</v>
      </c>
      <c r="T42" s="68"/>
      <c r="U42" s="23"/>
      <c r="V42" s="68">
        <v>0</v>
      </c>
      <c r="W42" s="23"/>
      <c r="X42" s="23"/>
      <c r="Y42" s="68">
        <v>0</v>
      </c>
      <c r="Z42" s="23"/>
      <c r="AA42" s="23"/>
      <c r="AB42" s="68">
        <v>1</v>
      </c>
      <c r="AC42" s="68"/>
      <c r="AD42" s="23"/>
      <c r="AE42" s="50">
        <f>SUM(J42:AB42)</f>
        <v>-5083</v>
      </c>
      <c r="AF42" s="20"/>
      <c r="AG42" s="13"/>
    </row>
    <row r="43" spans="1:34" s="4" customFormat="1" ht="12" x14ac:dyDescent="0.2">
      <c r="A43" s="4" t="s">
        <v>26</v>
      </c>
      <c r="B43" s="20"/>
      <c r="C43" s="61"/>
      <c r="D43" s="51">
        <v>0</v>
      </c>
      <c r="E43" s="51"/>
      <c r="F43" s="61"/>
      <c r="G43" s="51">
        <v>0</v>
      </c>
      <c r="H43" s="51"/>
      <c r="I43" s="61"/>
      <c r="J43" s="51">
        <f t="shared" si="4"/>
        <v>0</v>
      </c>
      <c r="K43" s="51"/>
      <c r="L43" s="61"/>
      <c r="M43" s="51">
        <v>0</v>
      </c>
      <c r="N43" s="51"/>
      <c r="O43" s="61"/>
      <c r="P43" s="61">
        <v>-260</v>
      </c>
      <c r="Q43" s="51"/>
      <c r="R43" s="61"/>
      <c r="S43" s="51">
        <v>-137</v>
      </c>
      <c r="T43" s="51"/>
      <c r="U43" s="61"/>
      <c r="V43" s="51">
        <v>-235</v>
      </c>
      <c r="W43" s="61"/>
      <c r="X43" s="61"/>
      <c r="Y43" s="51">
        <v>0</v>
      </c>
      <c r="Z43" s="51"/>
      <c r="AA43" s="61"/>
      <c r="AB43" s="51">
        <v>0</v>
      </c>
      <c r="AC43" s="51"/>
      <c r="AD43" s="61"/>
      <c r="AE43" s="51">
        <f>SUM(J43:AB43)</f>
        <v>-632</v>
      </c>
      <c r="AF43" s="21"/>
      <c r="AG43" s="13"/>
    </row>
    <row r="44" spans="1:34" s="4" customFormat="1" ht="12" x14ac:dyDescent="0.2">
      <c r="A44" s="23" t="s">
        <v>27</v>
      </c>
      <c r="B44" s="16"/>
      <c r="C44" s="68"/>
      <c r="D44" s="50">
        <v>-1029</v>
      </c>
      <c r="E44" s="50"/>
      <c r="F44" s="68"/>
      <c r="G44" s="50">
        <v>0</v>
      </c>
      <c r="H44" s="50"/>
      <c r="I44" s="68"/>
      <c r="J44" s="50">
        <f t="shared" si="4"/>
        <v>-1029</v>
      </c>
      <c r="K44" s="50"/>
      <c r="L44" s="68"/>
      <c r="M44" s="50">
        <v>-57</v>
      </c>
      <c r="N44" s="50"/>
      <c r="O44" s="68"/>
      <c r="P44" s="68">
        <v>-33</v>
      </c>
      <c r="Q44" s="50"/>
      <c r="R44" s="68"/>
      <c r="S44" s="50">
        <v>-36</v>
      </c>
      <c r="T44" s="50"/>
      <c r="U44" s="68"/>
      <c r="V44" s="50">
        <v>-2</v>
      </c>
      <c r="W44" s="68"/>
      <c r="X44" s="68"/>
      <c r="Y44" s="50">
        <v>0</v>
      </c>
      <c r="Z44" s="50"/>
      <c r="AA44" s="68"/>
      <c r="AB44" s="50">
        <v>0</v>
      </c>
      <c r="AC44" s="50"/>
      <c r="AD44" s="68"/>
      <c r="AE44" s="50">
        <f t="shared" ref="AE44:AE47" si="5">SUM(J44:AB44)</f>
        <v>-1157</v>
      </c>
      <c r="AF44" s="21"/>
      <c r="AG44" s="13"/>
    </row>
    <row r="45" spans="1:34" s="4" customFormat="1" ht="12" x14ac:dyDescent="0.2">
      <c r="A45" s="24" t="s">
        <v>28</v>
      </c>
      <c r="C45" s="51"/>
      <c r="D45" s="51">
        <v>-893</v>
      </c>
      <c r="E45" s="51"/>
      <c r="F45" s="51"/>
      <c r="G45" s="51">
        <v>0</v>
      </c>
      <c r="H45" s="51"/>
      <c r="I45" s="51"/>
      <c r="J45" s="51">
        <f t="shared" si="4"/>
        <v>-893</v>
      </c>
      <c r="K45" s="51"/>
      <c r="L45" s="51"/>
      <c r="M45" s="51">
        <v>-65</v>
      </c>
      <c r="N45" s="51"/>
      <c r="O45" s="51"/>
      <c r="P45" s="51">
        <v>-56</v>
      </c>
      <c r="Q45" s="51"/>
      <c r="R45" s="51"/>
      <c r="S45" s="51">
        <v>-62</v>
      </c>
      <c r="T45" s="51"/>
      <c r="U45" s="51"/>
      <c r="V45" s="51">
        <v>-9</v>
      </c>
      <c r="W45" s="61"/>
      <c r="X45" s="51"/>
      <c r="Y45" s="51">
        <v>-9</v>
      </c>
      <c r="Z45" s="51"/>
      <c r="AA45" s="51"/>
      <c r="AB45" s="51">
        <v>31</v>
      </c>
      <c r="AC45" s="51"/>
      <c r="AD45" s="51"/>
      <c r="AE45" s="51">
        <f t="shared" si="5"/>
        <v>-1063</v>
      </c>
      <c r="AF45" s="21"/>
      <c r="AG45" s="13"/>
    </row>
    <row r="46" spans="1:34" s="4" customFormat="1" ht="12" x14ac:dyDescent="0.2">
      <c r="A46" s="23" t="s">
        <v>29</v>
      </c>
      <c r="B46" s="14"/>
      <c r="C46" s="50"/>
      <c r="D46" s="50">
        <v>-9</v>
      </c>
      <c r="E46" s="50"/>
      <c r="F46" s="50"/>
      <c r="G46" s="50">
        <v>0</v>
      </c>
      <c r="H46" s="50"/>
      <c r="I46" s="50"/>
      <c r="J46" s="50">
        <f t="shared" si="4"/>
        <v>-9</v>
      </c>
      <c r="K46" s="50"/>
      <c r="L46" s="50"/>
      <c r="M46" s="50">
        <v>0</v>
      </c>
      <c r="N46" s="50"/>
      <c r="O46" s="50"/>
      <c r="P46" s="50">
        <v>0</v>
      </c>
      <c r="Q46" s="50"/>
      <c r="R46" s="50"/>
      <c r="S46" s="50">
        <v>0</v>
      </c>
      <c r="T46" s="50"/>
      <c r="U46" s="50"/>
      <c r="V46" s="50">
        <v>0</v>
      </c>
      <c r="W46" s="68"/>
      <c r="X46" s="50"/>
      <c r="Y46" s="50">
        <v>0</v>
      </c>
      <c r="Z46" s="50"/>
      <c r="AA46" s="50"/>
      <c r="AB46" s="50">
        <v>0</v>
      </c>
      <c r="AC46" s="50"/>
      <c r="AD46" s="50"/>
      <c r="AE46" s="50">
        <f t="shared" si="5"/>
        <v>-9</v>
      </c>
      <c r="AF46" s="21"/>
      <c r="AG46" s="13"/>
    </row>
    <row r="47" spans="1:34" s="4" customFormat="1" ht="12" x14ac:dyDescent="0.2">
      <c r="A47" s="24" t="s">
        <v>30</v>
      </c>
      <c r="B47" s="20"/>
      <c r="C47" s="51"/>
      <c r="D47" s="51">
        <v>0</v>
      </c>
      <c r="E47" s="51"/>
      <c r="F47" s="51"/>
      <c r="G47" s="51">
        <v>0</v>
      </c>
      <c r="H47" s="51"/>
      <c r="I47" s="51"/>
      <c r="J47" s="51">
        <f t="shared" si="4"/>
        <v>0</v>
      </c>
      <c r="K47" s="51"/>
      <c r="L47" s="51"/>
      <c r="M47" s="51">
        <v>0</v>
      </c>
      <c r="N47" s="51"/>
      <c r="O47" s="51"/>
      <c r="P47" s="51">
        <v>0</v>
      </c>
      <c r="Q47" s="51"/>
      <c r="R47" s="51"/>
      <c r="S47" s="51">
        <v>0</v>
      </c>
      <c r="T47" s="51"/>
      <c r="U47" s="51"/>
      <c r="V47" s="51">
        <v>0</v>
      </c>
      <c r="W47" s="61"/>
      <c r="X47" s="51"/>
      <c r="Y47" s="51">
        <v>-77</v>
      </c>
      <c r="Z47" s="51"/>
      <c r="AA47" s="51"/>
      <c r="AB47" s="51">
        <v>0</v>
      </c>
      <c r="AC47" s="51"/>
      <c r="AD47" s="51"/>
      <c r="AE47" s="51">
        <f t="shared" si="5"/>
        <v>-77</v>
      </c>
      <c r="AF47" s="21"/>
      <c r="AG47" s="13"/>
    </row>
    <row r="48" spans="1:34" s="4" customFormat="1" ht="12.75" thickBot="1" x14ac:dyDescent="0.25">
      <c r="A48" s="73" t="s">
        <v>31</v>
      </c>
      <c r="B48" s="74"/>
      <c r="C48" s="68" t="s">
        <v>23</v>
      </c>
      <c r="D48" s="75">
        <f>SUM(D40:D47)</f>
        <v>804</v>
      </c>
      <c r="E48" s="68"/>
      <c r="F48" s="68" t="s">
        <v>23</v>
      </c>
      <c r="G48" s="75">
        <f>SUM(G40:G47)</f>
        <v>-3</v>
      </c>
      <c r="H48" s="68"/>
      <c r="I48" s="68"/>
      <c r="J48" s="76">
        <f>SUM(J40:J47)</f>
        <v>801</v>
      </c>
      <c r="K48" s="68"/>
      <c r="L48" s="68"/>
      <c r="M48" s="50"/>
      <c r="N48" s="68"/>
      <c r="O48" s="68"/>
      <c r="P48" s="50"/>
      <c r="Q48" s="68"/>
      <c r="R48" s="68"/>
      <c r="S48" s="50"/>
      <c r="T48" s="68"/>
      <c r="U48" s="68"/>
      <c r="V48" s="50"/>
      <c r="W48" s="68"/>
      <c r="X48" s="68"/>
      <c r="Y48" s="50"/>
      <c r="Z48" s="50"/>
      <c r="AA48" s="68"/>
      <c r="AB48" s="50"/>
      <c r="AC48" s="50"/>
      <c r="AD48" s="68"/>
      <c r="AE48" s="50"/>
      <c r="AF48" s="21"/>
      <c r="AG48" s="13"/>
    </row>
    <row r="49" spans="1:49" s="4" customFormat="1" ht="12.75" thickTop="1" x14ac:dyDescent="0.2">
      <c r="A49" s="4" t="s">
        <v>32</v>
      </c>
      <c r="B49" s="20"/>
      <c r="C49" s="61"/>
      <c r="D49" s="51"/>
      <c r="E49" s="61"/>
      <c r="F49" s="61"/>
      <c r="G49" s="51"/>
      <c r="H49" s="61"/>
      <c r="I49" s="61"/>
      <c r="J49" s="51">
        <v>334</v>
      </c>
      <c r="K49" s="61"/>
      <c r="L49" s="61"/>
      <c r="M49" s="51">
        <v>4</v>
      </c>
      <c r="N49" s="61"/>
      <c r="O49" s="61"/>
      <c r="P49" s="51">
        <v>124</v>
      </c>
      <c r="Q49" s="61"/>
      <c r="R49" s="61"/>
      <c r="S49" s="51">
        <v>17</v>
      </c>
      <c r="T49" s="61"/>
      <c r="U49" s="61"/>
      <c r="V49" s="51">
        <v>312</v>
      </c>
      <c r="W49" s="61"/>
      <c r="X49" s="61"/>
      <c r="Y49" s="51">
        <v>10</v>
      </c>
      <c r="Z49" s="51"/>
      <c r="AA49" s="61"/>
      <c r="AB49" s="51">
        <v>0</v>
      </c>
      <c r="AC49" s="51"/>
      <c r="AD49" s="61"/>
      <c r="AE49" s="51">
        <f t="shared" ref="AE49:AE53" si="6">SUM(J49:AB49)</f>
        <v>801</v>
      </c>
      <c r="AF49" s="21"/>
      <c r="AG49" s="13"/>
    </row>
    <row r="50" spans="1:49" s="4" customFormat="1" ht="12" x14ac:dyDescent="0.2">
      <c r="A50" s="14" t="s">
        <v>33</v>
      </c>
      <c r="B50" s="16"/>
      <c r="C50" s="68"/>
      <c r="D50" s="50"/>
      <c r="E50" s="68"/>
      <c r="F50" s="68"/>
      <c r="G50" s="50"/>
      <c r="H50" s="68"/>
      <c r="I50" s="68"/>
      <c r="J50" s="50">
        <v>14</v>
      </c>
      <c r="K50" s="68"/>
      <c r="L50" s="68"/>
      <c r="M50" s="50">
        <v>0</v>
      </c>
      <c r="N50" s="68"/>
      <c r="O50" s="68"/>
      <c r="P50" s="50">
        <v>-13</v>
      </c>
      <c r="Q50" s="68"/>
      <c r="R50" s="68"/>
      <c r="S50" s="50">
        <v>1</v>
      </c>
      <c r="T50" s="68"/>
      <c r="U50" s="68"/>
      <c r="V50" s="50">
        <v>1</v>
      </c>
      <c r="W50" s="68"/>
      <c r="X50" s="68"/>
      <c r="Y50" s="50">
        <v>-1</v>
      </c>
      <c r="Z50" s="50"/>
      <c r="AA50" s="68"/>
      <c r="AB50" s="50">
        <v>0</v>
      </c>
      <c r="AC50" s="50"/>
      <c r="AD50" s="68"/>
      <c r="AE50" s="50">
        <f t="shared" si="6"/>
        <v>2</v>
      </c>
      <c r="AF50" s="21"/>
      <c r="AG50" s="13"/>
    </row>
    <row r="51" spans="1:49" s="4" customFormat="1" ht="12" x14ac:dyDescent="0.2">
      <c r="A51" s="4" t="s">
        <v>34</v>
      </c>
      <c r="B51" s="20"/>
      <c r="C51" s="61"/>
      <c r="D51" s="51"/>
      <c r="E51" s="61"/>
      <c r="F51" s="61"/>
      <c r="G51" s="51"/>
      <c r="H51" s="61"/>
      <c r="I51" s="61"/>
      <c r="J51" s="51">
        <v>0</v>
      </c>
      <c r="K51" s="61"/>
      <c r="L51" s="61"/>
      <c r="M51" s="51">
        <v>0</v>
      </c>
      <c r="N51" s="61"/>
      <c r="O51" s="61"/>
      <c r="P51" s="51">
        <v>0</v>
      </c>
      <c r="Q51" s="61"/>
      <c r="R51" s="61"/>
      <c r="S51" s="51">
        <v>0</v>
      </c>
      <c r="T51" s="61"/>
      <c r="U51" s="61"/>
      <c r="V51" s="51">
        <v>1</v>
      </c>
      <c r="W51" s="61"/>
      <c r="X51" s="61"/>
      <c r="Y51" s="51">
        <v>0</v>
      </c>
      <c r="Z51" s="51"/>
      <c r="AA51" s="61"/>
      <c r="AB51" s="51">
        <v>0</v>
      </c>
      <c r="AC51" s="51"/>
      <c r="AD51" s="61"/>
      <c r="AE51" s="51">
        <f t="shared" si="6"/>
        <v>1</v>
      </c>
      <c r="AF51" s="21"/>
      <c r="AG51" s="13"/>
    </row>
    <row r="52" spans="1:49" s="4" customFormat="1" ht="12" x14ac:dyDescent="0.2">
      <c r="A52" s="14" t="s">
        <v>35</v>
      </c>
      <c r="B52" s="16"/>
      <c r="C52" s="68"/>
      <c r="D52" s="50"/>
      <c r="E52" s="68"/>
      <c r="F52" s="68"/>
      <c r="G52" s="50"/>
      <c r="H52" s="68"/>
      <c r="I52" s="68"/>
      <c r="J52" s="50">
        <v>-389</v>
      </c>
      <c r="K52" s="68"/>
      <c r="L52" s="68"/>
      <c r="M52" s="50">
        <v>2</v>
      </c>
      <c r="N52" s="68"/>
      <c r="O52" s="68"/>
      <c r="P52" s="50">
        <v>-22</v>
      </c>
      <c r="Q52" s="68"/>
      <c r="R52" s="68"/>
      <c r="S52" s="50">
        <v>-13</v>
      </c>
      <c r="T52" s="68"/>
      <c r="U52" s="68"/>
      <c r="V52" s="50">
        <v>-25</v>
      </c>
      <c r="W52" s="68"/>
      <c r="X52" s="68"/>
      <c r="Y52" s="50">
        <v>29</v>
      </c>
      <c r="Z52" s="50"/>
      <c r="AA52" s="68"/>
      <c r="AB52" s="50">
        <v>0</v>
      </c>
      <c r="AC52" s="50"/>
      <c r="AD52" s="68"/>
      <c r="AE52" s="50">
        <f t="shared" si="6"/>
        <v>-418</v>
      </c>
      <c r="AF52" s="21"/>
      <c r="AG52" s="13"/>
    </row>
    <row r="53" spans="1:49" s="4" customFormat="1" ht="12" x14ac:dyDescent="0.2">
      <c r="A53" s="4" t="s">
        <v>36</v>
      </c>
      <c r="B53" s="20"/>
      <c r="C53" s="61"/>
      <c r="D53" s="51"/>
      <c r="E53" s="61"/>
      <c r="F53" s="61"/>
      <c r="G53" s="51"/>
      <c r="H53" s="61"/>
      <c r="I53" s="61"/>
      <c r="J53" s="51">
        <v>0</v>
      </c>
      <c r="K53" s="61"/>
      <c r="L53" s="61"/>
      <c r="M53" s="51">
        <v>0</v>
      </c>
      <c r="N53" s="61"/>
      <c r="O53" s="61"/>
      <c r="P53" s="51">
        <v>0</v>
      </c>
      <c r="Q53" s="61"/>
      <c r="R53" s="61"/>
      <c r="S53" s="51">
        <v>0</v>
      </c>
      <c r="T53" s="61"/>
      <c r="U53" s="61"/>
      <c r="V53" s="51">
        <v>0</v>
      </c>
      <c r="W53" s="61"/>
      <c r="X53" s="61"/>
      <c r="Y53" s="51">
        <v>-29</v>
      </c>
      <c r="Z53" s="51"/>
      <c r="AA53" s="61"/>
      <c r="AB53" s="51">
        <v>0</v>
      </c>
      <c r="AC53" s="51"/>
      <c r="AD53" s="61"/>
      <c r="AE53" s="51">
        <f t="shared" si="6"/>
        <v>-29</v>
      </c>
      <c r="AF53" s="21"/>
      <c r="AG53" s="13"/>
    </row>
    <row r="54" spans="1:49" s="4" customFormat="1" ht="12" x14ac:dyDescent="0.2">
      <c r="A54" s="73" t="s">
        <v>37</v>
      </c>
      <c r="B54" s="74"/>
      <c r="C54" s="77"/>
      <c r="D54" s="78"/>
      <c r="E54" s="77"/>
      <c r="F54" s="77"/>
      <c r="G54" s="78"/>
      <c r="H54" s="77"/>
      <c r="I54" s="68" t="s">
        <v>23</v>
      </c>
      <c r="J54" s="76">
        <f>SUM(J48:J53)</f>
        <v>760</v>
      </c>
      <c r="K54" s="68"/>
      <c r="L54" s="68" t="s">
        <v>23</v>
      </c>
      <c r="M54" s="76">
        <f>SUM(M40:M53)</f>
        <v>1</v>
      </c>
      <c r="N54" s="68"/>
      <c r="O54" s="68" t="s">
        <v>23</v>
      </c>
      <c r="P54" s="76">
        <f>SUM(P40:P53)</f>
        <v>58</v>
      </c>
      <c r="Q54" s="68"/>
      <c r="R54" s="68" t="s">
        <v>23</v>
      </c>
      <c r="S54" s="76">
        <f>SUM(S40:S53)</f>
        <v>22</v>
      </c>
      <c r="T54" s="68"/>
      <c r="U54" s="68" t="s">
        <v>23</v>
      </c>
      <c r="V54" s="76">
        <f>SUM(V40:V53)</f>
        <v>47</v>
      </c>
      <c r="W54" s="68"/>
      <c r="X54" s="68" t="s">
        <v>23</v>
      </c>
      <c r="Y54" s="76">
        <f>SUM(Y40:Y53)</f>
        <v>-77</v>
      </c>
      <c r="Z54" s="50"/>
      <c r="AA54" s="68" t="s">
        <v>23</v>
      </c>
      <c r="AB54" s="76">
        <f>SUM(AB40:AB53)</f>
        <v>0</v>
      </c>
      <c r="AC54" s="78"/>
      <c r="AD54" s="68" t="s">
        <v>23</v>
      </c>
      <c r="AE54" s="76">
        <f>SUM(AE40:AE53)</f>
        <v>811</v>
      </c>
      <c r="AF54" s="21"/>
      <c r="AG54" s="13"/>
    </row>
    <row r="55" spans="1:49" s="35" customFormat="1" ht="12" x14ac:dyDescent="0.2">
      <c r="A55" s="24" t="s">
        <v>38</v>
      </c>
      <c r="B55" s="20"/>
      <c r="C55" s="61"/>
      <c r="D55" s="61"/>
      <c r="E55" s="61"/>
      <c r="F55" s="61"/>
      <c r="G55" s="61"/>
      <c r="H55" s="61"/>
      <c r="I55" s="61"/>
      <c r="J55" s="61">
        <v>-10</v>
      </c>
      <c r="K55" s="61"/>
      <c r="L55" s="61"/>
      <c r="M55" s="61">
        <v>0</v>
      </c>
      <c r="N55" s="61"/>
      <c r="O55" s="61"/>
      <c r="P55" s="61">
        <v>7</v>
      </c>
      <c r="Q55" s="61"/>
      <c r="R55" s="61"/>
      <c r="S55" s="61">
        <v>1</v>
      </c>
      <c r="T55" s="61"/>
      <c r="U55" s="61"/>
      <c r="V55" s="61">
        <v>0</v>
      </c>
      <c r="W55" s="61"/>
      <c r="X55" s="61"/>
      <c r="Y55" s="61">
        <v>1</v>
      </c>
      <c r="Z55" s="61"/>
      <c r="AA55" s="61"/>
      <c r="AB55" s="61">
        <v>0</v>
      </c>
      <c r="AC55" s="61"/>
      <c r="AD55" s="61"/>
      <c r="AE55" s="51">
        <f>SUM(J55:AB55)</f>
        <v>-1</v>
      </c>
      <c r="AF55" s="34"/>
      <c r="AG55" s="13"/>
    </row>
    <row r="56" spans="1:49" s="4" customFormat="1" ht="12" x14ac:dyDescent="0.2">
      <c r="A56" s="23" t="s">
        <v>39</v>
      </c>
      <c r="B56" s="79"/>
      <c r="C56" s="68"/>
      <c r="D56" s="80"/>
      <c r="E56" s="80"/>
      <c r="F56" s="68"/>
      <c r="G56" s="80"/>
      <c r="H56" s="80"/>
      <c r="I56" s="68"/>
      <c r="J56" s="80">
        <v>0</v>
      </c>
      <c r="K56" s="80"/>
      <c r="L56" s="68"/>
      <c r="M56" s="80">
        <v>0</v>
      </c>
      <c r="N56" s="80"/>
      <c r="O56" s="68"/>
      <c r="P56" s="80">
        <v>0</v>
      </c>
      <c r="Q56" s="80"/>
      <c r="R56" s="68"/>
      <c r="S56" s="80">
        <v>0</v>
      </c>
      <c r="T56" s="80"/>
      <c r="U56" s="68"/>
      <c r="V56" s="80">
        <v>-6</v>
      </c>
      <c r="W56" s="68"/>
      <c r="X56" s="68"/>
      <c r="Y56" s="80">
        <v>0</v>
      </c>
      <c r="Z56" s="80"/>
      <c r="AA56" s="68"/>
      <c r="AB56" s="80">
        <v>0</v>
      </c>
      <c r="AC56" s="80"/>
      <c r="AD56" s="68"/>
      <c r="AE56" s="50">
        <f>SUM(J56:AB56)</f>
        <v>-6</v>
      </c>
      <c r="AF56" s="39"/>
      <c r="AG56" s="13"/>
    </row>
    <row r="57" spans="1:49" s="4" customFormat="1" ht="12" x14ac:dyDescent="0.2">
      <c r="A57" s="24" t="s">
        <v>40</v>
      </c>
      <c r="B57" s="81"/>
      <c r="C57" s="61"/>
      <c r="D57" s="57"/>
      <c r="E57" s="57"/>
      <c r="F57" s="61"/>
      <c r="G57" s="57"/>
      <c r="H57" s="57"/>
      <c r="I57" s="61"/>
      <c r="J57" s="57"/>
      <c r="K57" s="57"/>
      <c r="L57" s="61"/>
      <c r="M57" s="57"/>
      <c r="N57" s="57"/>
      <c r="O57" s="61"/>
      <c r="P57" s="57"/>
      <c r="Q57" s="57"/>
      <c r="R57" s="61"/>
      <c r="S57" s="57"/>
      <c r="T57" s="57"/>
      <c r="U57" s="61"/>
      <c r="V57" s="57"/>
      <c r="W57" s="61"/>
      <c r="X57" s="61"/>
      <c r="Y57" s="57"/>
      <c r="Z57" s="57"/>
      <c r="AA57" s="61"/>
      <c r="AB57" s="57"/>
      <c r="AC57" s="57"/>
      <c r="AD57" s="61"/>
      <c r="AE57" s="57"/>
      <c r="AF57" s="39"/>
      <c r="AG57" s="13"/>
    </row>
    <row r="58" spans="1:49" s="4" customFormat="1" ht="12" x14ac:dyDescent="0.2">
      <c r="A58" s="40" t="s">
        <v>41</v>
      </c>
      <c r="C58" s="61"/>
      <c r="D58" s="57"/>
      <c r="E58" s="57"/>
      <c r="F58" s="61"/>
      <c r="G58" s="57"/>
      <c r="H58" s="57"/>
      <c r="I58" s="61"/>
      <c r="J58" s="57">
        <v>0</v>
      </c>
      <c r="K58" s="57"/>
      <c r="L58" s="61"/>
      <c r="M58" s="57">
        <v>0</v>
      </c>
      <c r="N58" s="57"/>
      <c r="O58" s="61"/>
      <c r="P58" s="57">
        <v>1</v>
      </c>
      <c r="Q58" s="57"/>
      <c r="R58" s="61"/>
      <c r="S58" s="57">
        <v>0</v>
      </c>
      <c r="T58" s="57"/>
      <c r="U58" s="61"/>
      <c r="V58" s="57">
        <v>0</v>
      </c>
      <c r="W58" s="61"/>
      <c r="X58" s="61"/>
      <c r="Y58" s="57">
        <v>0</v>
      </c>
      <c r="Z58" s="57"/>
      <c r="AA58" s="61"/>
      <c r="AB58" s="57">
        <v>0</v>
      </c>
      <c r="AC58" s="57"/>
      <c r="AD58" s="61"/>
      <c r="AE58" s="51">
        <f>SUM(J58:AB58)</f>
        <v>1</v>
      </c>
      <c r="AF58" s="39"/>
      <c r="AG58" s="13"/>
    </row>
    <row r="59" spans="1:49" s="4" customFormat="1" ht="12" x14ac:dyDescent="0.2">
      <c r="A59" s="82" t="s">
        <v>42</v>
      </c>
      <c r="B59" s="14"/>
      <c r="C59" s="68"/>
      <c r="D59" s="68"/>
      <c r="E59" s="68"/>
      <c r="F59" s="68"/>
      <c r="G59" s="68"/>
      <c r="H59" s="68"/>
      <c r="I59" s="68"/>
      <c r="J59" s="68">
        <v>-2</v>
      </c>
      <c r="K59" s="68"/>
      <c r="L59" s="68"/>
      <c r="M59" s="68">
        <v>0</v>
      </c>
      <c r="N59" s="68"/>
      <c r="O59" s="68"/>
      <c r="P59" s="68">
        <v>0</v>
      </c>
      <c r="Q59" s="68"/>
      <c r="R59" s="68"/>
      <c r="S59" s="68">
        <v>0</v>
      </c>
      <c r="T59" s="68"/>
      <c r="U59" s="68"/>
      <c r="V59" s="68">
        <v>0</v>
      </c>
      <c r="W59" s="68"/>
      <c r="X59" s="68"/>
      <c r="Y59" s="68">
        <v>0</v>
      </c>
      <c r="Z59" s="68"/>
      <c r="AA59" s="68"/>
      <c r="AB59" s="68">
        <v>0</v>
      </c>
      <c r="AC59" s="80"/>
      <c r="AD59" s="68"/>
      <c r="AE59" s="50">
        <f>SUM(J59:AB59)</f>
        <v>-2</v>
      </c>
      <c r="AF59" s="39"/>
      <c r="AG59" s="13"/>
    </row>
    <row r="60" spans="1:49" s="4" customFormat="1" ht="12" x14ac:dyDescent="0.2">
      <c r="A60" s="24" t="s">
        <v>43</v>
      </c>
      <c r="C60" s="61"/>
      <c r="D60" s="61"/>
      <c r="E60" s="61"/>
      <c r="F60" s="61"/>
      <c r="G60" s="61"/>
      <c r="H60" s="61"/>
      <c r="I60" s="61"/>
      <c r="J60" s="61">
        <v>4</v>
      </c>
      <c r="K60" s="61"/>
      <c r="L60" s="61"/>
      <c r="M60" s="61">
        <v>0</v>
      </c>
      <c r="N60" s="61"/>
      <c r="O60" s="61"/>
      <c r="P60" s="61">
        <v>0</v>
      </c>
      <c r="Q60" s="61"/>
      <c r="R60" s="61"/>
      <c r="S60" s="61">
        <v>0</v>
      </c>
      <c r="T60" s="61"/>
      <c r="U60" s="61"/>
      <c r="V60" s="61">
        <v>0</v>
      </c>
      <c r="W60" s="61"/>
      <c r="X60" s="61"/>
      <c r="Y60" s="61">
        <v>0</v>
      </c>
      <c r="Z60" s="61"/>
      <c r="AA60" s="61"/>
      <c r="AB60" s="61">
        <v>0</v>
      </c>
      <c r="AC60" s="57"/>
      <c r="AD60" s="61"/>
      <c r="AE60" s="51">
        <f>SUM(J60:AB60)</f>
        <v>4</v>
      </c>
      <c r="AF60" s="39"/>
      <c r="AG60" s="13"/>
    </row>
    <row r="61" spans="1:49" s="4" customFormat="1" ht="12" x14ac:dyDescent="0.2">
      <c r="A61" s="23" t="s">
        <v>44</v>
      </c>
      <c r="B61" s="14"/>
      <c r="C61" s="68"/>
      <c r="D61" s="68"/>
      <c r="E61" s="68"/>
      <c r="F61" s="68"/>
      <c r="G61" s="68"/>
      <c r="H61" s="68"/>
      <c r="I61" s="68"/>
      <c r="J61" s="68">
        <v>0</v>
      </c>
      <c r="K61" s="68"/>
      <c r="L61" s="68"/>
      <c r="M61" s="68">
        <v>0</v>
      </c>
      <c r="N61" s="68"/>
      <c r="O61" s="68"/>
      <c r="P61" s="68">
        <v>0</v>
      </c>
      <c r="Q61" s="68"/>
      <c r="R61" s="68"/>
      <c r="S61" s="68">
        <v>0</v>
      </c>
      <c r="T61" s="68"/>
      <c r="U61" s="68"/>
      <c r="V61" s="68">
        <v>0</v>
      </c>
      <c r="W61" s="68"/>
      <c r="X61" s="68"/>
      <c r="Y61" s="68">
        <v>0</v>
      </c>
      <c r="Z61" s="68"/>
      <c r="AA61" s="68"/>
      <c r="AB61" s="68">
        <v>0</v>
      </c>
      <c r="AC61" s="68"/>
      <c r="AD61" s="68"/>
      <c r="AE61" s="50">
        <f>SUM(J61:AB61)</f>
        <v>0</v>
      </c>
      <c r="AF61" s="39"/>
      <c r="AG61" s="13"/>
    </row>
    <row r="62" spans="1:49" s="4" customFormat="1" ht="14.25" thickBot="1" x14ac:dyDescent="0.25">
      <c r="A62" s="58" t="s">
        <v>52</v>
      </c>
      <c r="C62" s="61"/>
      <c r="D62" s="61"/>
      <c r="E62" s="61"/>
      <c r="F62" s="61"/>
      <c r="G62" s="61"/>
      <c r="H62" s="61"/>
      <c r="I62" s="61" t="s">
        <v>23</v>
      </c>
      <c r="J62" s="59">
        <f>SUM(J54:J61)</f>
        <v>752</v>
      </c>
      <c r="K62" s="60"/>
      <c r="L62" s="61" t="s">
        <v>23</v>
      </c>
      <c r="M62" s="59">
        <f>SUM(M54:M61)</f>
        <v>1</v>
      </c>
      <c r="N62" s="25">
        <v>-1</v>
      </c>
      <c r="O62" s="61" t="s">
        <v>23</v>
      </c>
      <c r="P62" s="59">
        <f>SUM(P54:P61)</f>
        <v>66</v>
      </c>
      <c r="Q62" s="25">
        <v>-1</v>
      </c>
      <c r="R62" s="61" t="s">
        <v>23</v>
      </c>
      <c r="S62" s="59">
        <f>SUM(S54:S61)</f>
        <v>23</v>
      </c>
      <c r="T62" s="25">
        <v>-1</v>
      </c>
      <c r="U62" s="61" t="s">
        <v>23</v>
      </c>
      <c r="V62" s="59">
        <f>SUM(V54:V61)</f>
        <v>41</v>
      </c>
      <c r="W62" s="25">
        <v>-1</v>
      </c>
      <c r="X62" s="61" t="s">
        <v>23</v>
      </c>
      <c r="Y62" s="59">
        <f>SUM(Y54:Y61)</f>
        <v>-76</v>
      </c>
      <c r="Z62" s="25">
        <v>-1</v>
      </c>
      <c r="AA62" s="61" t="s">
        <v>23</v>
      </c>
      <c r="AB62" s="59">
        <f>SUM(AB54:AB61)</f>
        <v>0</v>
      </c>
      <c r="AC62" s="60"/>
      <c r="AD62" s="61" t="s">
        <v>23</v>
      </c>
      <c r="AE62" s="59">
        <f>SUM(AE54:AE61)</f>
        <v>807</v>
      </c>
      <c r="AF62" s="39"/>
      <c r="AG62" s="13"/>
    </row>
    <row r="63" spans="1:49" ht="12" thickTop="1" x14ac:dyDescent="0.2"/>
    <row r="64" spans="1:49" s="4" customFormat="1" ht="13.15" customHeight="1" x14ac:dyDescent="0.2">
      <c r="A64" s="43" t="s">
        <v>48</v>
      </c>
      <c r="B64" s="114" t="s">
        <v>49</v>
      </c>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45"/>
      <c r="AG64" s="46"/>
      <c r="AH64" s="46"/>
      <c r="AI64" s="46"/>
      <c r="AJ64" s="46"/>
      <c r="AK64" s="46"/>
      <c r="AL64" s="46"/>
      <c r="AM64" s="46"/>
      <c r="AN64" s="46"/>
      <c r="AO64" s="46"/>
      <c r="AP64" s="46"/>
      <c r="AQ64" s="47"/>
      <c r="AR64" s="47"/>
      <c r="AS64" s="47"/>
      <c r="AT64" s="47"/>
      <c r="AU64" s="47"/>
      <c r="AV64" s="48"/>
      <c r="AW64" s="20"/>
    </row>
    <row r="65" spans="1:49" s="4" customFormat="1" ht="13.5" customHeight="1" x14ac:dyDescent="0.2">
      <c r="A65" s="45"/>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7"/>
      <c r="AQ65" s="47"/>
      <c r="AR65" s="47"/>
      <c r="AS65" s="47"/>
      <c r="AT65" s="47"/>
      <c r="AU65" s="47"/>
      <c r="AV65" s="48"/>
      <c r="AW65" s="20"/>
    </row>
    <row r="66" spans="1:49" s="49" customFormat="1" ht="13.5" x14ac:dyDescent="0.2">
      <c r="A66" s="43"/>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row>
    <row r="67" spans="1:49" s="49" customFormat="1" x14ac:dyDescent="0.2"/>
    <row r="68" spans="1:49" s="49" customFormat="1" x14ac:dyDescent="0.2"/>
    <row r="69" spans="1:49" s="49" customFormat="1" x14ac:dyDescent="0.2"/>
    <row r="70" spans="1:49" s="49" customFormat="1" x14ac:dyDescent="0.2"/>
    <row r="71" spans="1:49" s="49" customFormat="1" x14ac:dyDescent="0.2"/>
    <row r="72" spans="1:49" s="49" customFormat="1" x14ac:dyDescent="0.2"/>
    <row r="73" spans="1:49" s="49" customFormat="1" x14ac:dyDescent="0.2"/>
    <row r="74" spans="1:49" s="49" customFormat="1" x14ac:dyDescent="0.2"/>
    <row r="75" spans="1:49" s="49" customFormat="1" x14ac:dyDescent="0.2"/>
    <row r="76" spans="1:49" s="49" customFormat="1" x14ac:dyDescent="0.2"/>
    <row r="77" spans="1:49" s="49" customFormat="1" x14ac:dyDescent="0.2"/>
    <row r="78" spans="1:49" s="49" customFormat="1" x14ac:dyDescent="0.2"/>
    <row r="79" spans="1:49" s="49" customFormat="1" x14ac:dyDescent="0.2"/>
    <row r="80" spans="1:49" s="49" customFormat="1" x14ac:dyDescent="0.2"/>
    <row r="81" s="49" customFormat="1" x14ac:dyDescent="0.2"/>
    <row r="82" s="49" customFormat="1" x14ac:dyDescent="0.2"/>
    <row r="83" s="49" customFormat="1" x14ac:dyDescent="0.2"/>
    <row r="84" s="49" customFormat="1" x14ac:dyDescent="0.2"/>
    <row r="85" s="49" customFormat="1" x14ac:dyDescent="0.2"/>
    <row r="86" s="49" customFormat="1" x14ac:dyDescent="0.2"/>
    <row r="87" s="49" customFormat="1" x14ac:dyDescent="0.2"/>
    <row r="88" s="49" customFormat="1" x14ac:dyDescent="0.2"/>
    <row r="89" s="49" customFormat="1" x14ac:dyDescent="0.2"/>
    <row r="90" s="49" customFormat="1" x14ac:dyDescent="0.2"/>
    <row r="91" s="49" customFormat="1" x14ac:dyDescent="0.2"/>
    <row r="92" s="49" customFormat="1" x14ac:dyDescent="0.2"/>
    <row r="93" s="49" customFormat="1" x14ac:dyDescent="0.2"/>
    <row r="94" s="49" customFormat="1" x14ac:dyDescent="0.2"/>
    <row r="95" s="49" customFormat="1" x14ac:dyDescent="0.2"/>
    <row r="96"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49" customFormat="1" x14ac:dyDescent="0.2"/>
    <row r="210" s="49" customFormat="1" x14ac:dyDescent="0.2"/>
    <row r="211" s="49" customFormat="1" x14ac:dyDescent="0.2"/>
    <row r="212" s="49" customFormat="1" x14ac:dyDescent="0.2"/>
    <row r="213" s="49" customFormat="1" x14ac:dyDescent="0.2"/>
    <row r="214" s="49" customFormat="1" x14ac:dyDescent="0.2"/>
    <row r="215" s="49" customFormat="1" x14ac:dyDescent="0.2"/>
    <row r="216" s="49" customFormat="1" x14ac:dyDescent="0.2"/>
    <row r="217" s="49" customFormat="1" x14ac:dyDescent="0.2"/>
    <row r="218" s="49" customFormat="1" x14ac:dyDescent="0.2"/>
    <row r="219" s="49" customFormat="1" x14ac:dyDescent="0.2"/>
    <row r="220" s="49" customFormat="1" x14ac:dyDescent="0.2"/>
    <row r="221" s="49" customFormat="1" x14ac:dyDescent="0.2"/>
    <row r="222" s="49" customFormat="1" x14ac:dyDescent="0.2"/>
    <row r="223" s="49" customFormat="1" x14ac:dyDescent="0.2"/>
    <row r="224" s="49" customFormat="1" x14ac:dyDescent="0.2"/>
    <row r="225" spans="1:16" s="49" customFormat="1" x14ac:dyDescent="0.2"/>
    <row r="226" spans="1:16" s="49" customFormat="1" x14ac:dyDescent="0.2"/>
    <row r="227" spans="1:16" s="49" customFormat="1" x14ac:dyDescent="0.2"/>
    <row r="228" spans="1:16" s="49" customFormat="1" x14ac:dyDescent="0.2"/>
    <row r="229" spans="1:16" s="49" customFormat="1" x14ac:dyDescent="0.2"/>
    <row r="230" spans="1:16" s="49" customFormat="1" x14ac:dyDescent="0.2"/>
    <row r="231" spans="1:16" s="49" customFormat="1" x14ac:dyDescent="0.2"/>
    <row r="232" spans="1:16" s="49" customFormat="1" x14ac:dyDescent="0.2"/>
    <row r="233" spans="1:16" s="49" customFormat="1" x14ac:dyDescent="0.2"/>
    <row r="234" spans="1:16" s="49" customFormat="1" x14ac:dyDescent="0.2"/>
    <row r="235" spans="1:16" s="49" customFormat="1" x14ac:dyDescent="0.2"/>
    <row r="236" spans="1:16" s="49" customFormat="1" x14ac:dyDescent="0.2"/>
    <row r="237" spans="1:16" s="49" customFormat="1" x14ac:dyDescent="0.2"/>
    <row r="238" spans="1:16" s="49" customFormat="1" x14ac:dyDescent="0.2"/>
    <row r="239" spans="1:16" s="49" customFormat="1" x14ac:dyDescent="0.2"/>
    <row r="240" spans="1:16" s="49" customFormat="1" x14ac:dyDescent="0.2">
      <c r="A240" s="3"/>
      <c r="B240" s="3"/>
      <c r="O240" s="3"/>
      <c r="P240" s="3"/>
    </row>
    <row r="241" spans="1:16" s="49" customFormat="1" x14ac:dyDescent="0.2">
      <c r="A241" s="3"/>
      <c r="B241" s="3"/>
      <c r="C241" s="3"/>
      <c r="D241" s="3"/>
      <c r="E241" s="3"/>
      <c r="F241" s="3"/>
      <c r="G241" s="3"/>
      <c r="H241" s="3"/>
      <c r="I241" s="3"/>
      <c r="J241" s="3"/>
      <c r="K241" s="3"/>
      <c r="L241" s="3"/>
      <c r="M241" s="3"/>
      <c r="N241" s="3"/>
      <c r="O241" s="3"/>
      <c r="P241" s="3"/>
    </row>
    <row r="242" spans="1:16" s="49" customFormat="1" x14ac:dyDescent="0.2">
      <c r="A242" s="3"/>
      <c r="B242" s="3"/>
      <c r="C242" s="3"/>
      <c r="D242" s="3"/>
      <c r="E242" s="3"/>
      <c r="F242" s="3"/>
      <c r="G242" s="3"/>
      <c r="H242" s="3"/>
      <c r="I242" s="3"/>
      <c r="J242" s="3"/>
      <c r="K242" s="3"/>
      <c r="L242" s="3"/>
      <c r="M242" s="3"/>
      <c r="N242" s="3"/>
      <c r="O242" s="3"/>
      <c r="P242" s="3"/>
    </row>
    <row r="243" spans="1:16" s="49" customFormat="1" x14ac:dyDescent="0.2">
      <c r="A243" s="3"/>
      <c r="B243" s="3"/>
      <c r="C243" s="3"/>
      <c r="D243" s="3"/>
      <c r="E243" s="3"/>
      <c r="F243" s="3"/>
      <c r="G243" s="3"/>
      <c r="H243" s="3"/>
      <c r="I243" s="3"/>
      <c r="J243" s="3"/>
      <c r="K243" s="3"/>
      <c r="L243" s="3"/>
      <c r="M243" s="3"/>
      <c r="N243" s="3"/>
      <c r="O243" s="3"/>
      <c r="P243" s="3"/>
    </row>
    <row r="244" spans="1:16" s="49" customFormat="1" x14ac:dyDescent="0.2">
      <c r="A244" s="3"/>
      <c r="B244" s="3"/>
      <c r="C244" s="3"/>
      <c r="D244" s="3"/>
      <c r="E244" s="3"/>
      <c r="F244" s="3"/>
      <c r="G244" s="3"/>
      <c r="H244" s="3"/>
      <c r="I244" s="3"/>
      <c r="J244" s="3"/>
      <c r="K244" s="3"/>
      <c r="L244" s="3"/>
      <c r="M244" s="3"/>
      <c r="N244" s="3"/>
      <c r="O244" s="3"/>
      <c r="P244" s="3"/>
    </row>
    <row r="245" spans="1:16" s="49" customFormat="1" x14ac:dyDescent="0.2">
      <c r="A245" s="3"/>
      <c r="B245" s="3"/>
      <c r="C245" s="3"/>
      <c r="D245" s="3"/>
      <c r="E245" s="3"/>
      <c r="F245" s="3"/>
      <c r="G245" s="3"/>
      <c r="H245" s="3"/>
      <c r="I245" s="3"/>
      <c r="J245" s="3"/>
      <c r="K245" s="3"/>
      <c r="L245" s="3"/>
      <c r="M245" s="3"/>
      <c r="N245" s="3"/>
      <c r="O245" s="3"/>
      <c r="P245" s="3"/>
    </row>
  </sheetData>
  <mergeCells count="4">
    <mergeCell ref="A1:AE1"/>
    <mergeCell ref="A2:AE2"/>
    <mergeCell ref="A3:AE3"/>
    <mergeCell ref="B64:AE64"/>
  </mergeCells>
  <pageMargins left="0.7" right="0.7" top="0.75" bottom="0.75" header="0.3" footer="0.3"/>
  <pageSetup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45"/>
  <sheetViews>
    <sheetView workbookViewId="0">
      <selection activeCell="A4" sqref="A4"/>
    </sheetView>
  </sheetViews>
  <sheetFormatPr defaultColWidth="9.140625" defaultRowHeight="11.25" x14ac:dyDescent="0.2"/>
  <cols>
    <col min="1" max="1" width="2.42578125" style="3" customWidth="1"/>
    <col min="2" max="2" width="47.7109375" style="3" customWidth="1"/>
    <col min="3" max="3" width="2" style="3" customWidth="1"/>
    <col min="4" max="4" width="9.7109375" style="3" customWidth="1"/>
    <col min="5" max="6" width="2" style="3" customWidth="1"/>
    <col min="7" max="7" width="9.7109375" style="3" customWidth="1"/>
    <col min="8" max="9" width="2" style="3" customWidth="1"/>
    <col min="10" max="10" width="9.7109375" style="3" customWidth="1"/>
    <col min="11" max="12" width="2" style="3" customWidth="1"/>
    <col min="13" max="13" width="9.7109375" style="3" customWidth="1"/>
    <col min="14" max="15" width="2" style="3" customWidth="1"/>
    <col min="16" max="16" width="9.7109375" style="3" customWidth="1"/>
    <col min="17" max="18" width="2" style="3" customWidth="1"/>
    <col min="19" max="19" width="9.42578125" style="3" customWidth="1"/>
    <col min="20" max="21" width="2" style="3" customWidth="1"/>
    <col min="22" max="22" width="9.7109375" style="3" customWidth="1"/>
    <col min="23" max="24" width="2" style="3" customWidth="1"/>
    <col min="25" max="25" width="9.7109375" style="3" customWidth="1"/>
    <col min="26" max="27" width="2" style="3" customWidth="1"/>
    <col min="28" max="28" width="9.7109375" style="3" customWidth="1"/>
    <col min="29" max="30" width="2" style="3" customWidth="1"/>
    <col min="31" max="31" width="9.7109375" style="3" customWidth="1"/>
    <col min="32" max="32" width="2.42578125" style="3" hidden="1" customWidth="1"/>
    <col min="33" max="34" width="9.140625" style="3" hidden="1" customWidth="1"/>
    <col min="35" max="16384" width="9.140625" style="3"/>
  </cols>
  <sheetData>
    <row r="1" spans="1:41" ht="15" x14ac:dyDescent="0.25">
      <c r="A1" s="112" t="s">
        <v>0</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
      <c r="AG1" s="2"/>
      <c r="AJ1" s="4"/>
      <c r="AK1" s="4"/>
      <c r="AL1" s="4"/>
      <c r="AM1" s="4"/>
      <c r="AN1" s="4"/>
      <c r="AO1" s="4"/>
    </row>
    <row r="2" spans="1:41" ht="15" x14ac:dyDescent="0.25">
      <c r="A2" s="112"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
    </row>
    <row r="3" spans="1:41" ht="15" x14ac:dyDescent="0.25">
      <c r="A3" s="113" t="s">
        <v>2</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
    </row>
    <row r="4" spans="1:41" x14ac:dyDescent="0.2">
      <c r="A4" s="5"/>
      <c r="B4" s="5"/>
      <c r="C4" s="5"/>
      <c r="D4" s="5"/>
      <c r="E4" s="5"/>
      <c r="F4" s="5"/>
      <c r="G4" s="5"/>
      <c r="H4" s="5"/>
      <c r="I4" s="5"/>
      <c r="J4" s="5"/>
      <c r="K4" s="5"/>
      <c r="L4" s="5"/>
      <c r="M4" s="5"/>
      <c r="N4" s="5"/>
      <c r="O4" s="5"/>
      <c r="P4" s="5"/>
    </row>
    <row r="5" spans="1:41" s="6" customFormat="1" ht="12" x14ac:dyDescent="0.2">
      <c r="C5" s="7"/>
      <c r="D5" s="7"/>
      <c r="E5" s="7"/>
      <c r="F5" s="7"/>
      <c r="G5" s="8" t="s">
        <v>3</v>
      </c>
      <c r="H5" s="7"/>
      <c r="J5" s="8" t="s">
        <v>4</v>
      </c>
      <c r="K5" s="8"/>
      <c r="L5" s="9"/>
      <c r="M5" s="9"/>
      <c r="N5" s="9"/>
      <c r="O5" s="9"/>
      <c r="P5" s="9"/>
      <c r="Q5" s="9"/>
      <c r="R5" s="9"/>
      <c r="S5" s="9"/>
      <c r="T5" s="8"/>
      <c r="V5" s="8"/>
      <c r="Y5" s="8"/>
      <c r="Z5" s="8"/>
      <c r="AB5" s="8"/>
      <c r="AC5" s="8"/>
      <c r="AE5" s="8"/>
      <c r="AF5" s="8"/>
    </row>
    <row r="6" spans="1:41" s="6" customFormat="1" ht="12" x14ac:dyDescent="0.2">
      <c r="C6" s="8"/>
      <c r="D6" s="8" t="s">
        <v>5</v>
      </c>
      <c r="E6" s="8"/>
      <c r="F6" s="8"/>
      <c r="G6" s="8" t="s">
        <v>6</v>
      </c>
      <c r="H6" s="8"/>
      <c r="I6" s="8"/>
      <c r="J6" s="8" t="s">
        <v>7</v>
      </c>
      <c r="K6" s="8"/>
      <c r="L6" s="8"/>
      <c r="M6" s="8" t="s">
        <v>8</v>
      </c>
      <c r="P6" s="8" t="s">
        <v>5</v>
      </c>
      <c r="Q6" s="8"/>
      <c r="R6" s="8"/>
      <c r="S6" s="8" t="s">
        <v>5</v>
      </c>
      <c r="T6" s="8"/>
      <c r="U6" s="10"/>
      <c r="V6" s="8" t="s">
        <v>5</v>
      </c>
      <c r="X6" s="10"/>
      <c r="Y6" s="8" t="s">
        <v>9</v>
      </c>
      <c r="Z6" s="8"/>
      <c r="AA6" s="10"/>
      <c r="AB6" s="8" t="s">
        <v>10</v>
      </c>
      <c r="AC6" s="8"/>
      <c r="AD6" s="10"/>
      <c r="AE6" s="8"/>
      <c r="AF6" s="8"/>
      <c r="AG6" s="7"/>
    </row>
    <row r="7" spans="1:41" s="6" customFormat="1" ht="12" x14ac:dyDescent="0.2">
      <c r="A7" s="11" t="s">
        <v>80</v>
      </c>
      <c r="B7" s="11"/>
      <c r="C7" s="8"/>
      <c r="D7" s="12" t="s">
        <v>12</v>
      </c>
      <c r="E7" s="8"/>
      <c r="F7" s="8"/>
      <c r="G7" s="12" t="s">
        <v>13</v>
      </c>
      <c r="H7" s="8"/>
      <c r="I7" s="8"/>
      <c r="J7" s="12" t="s">
        <v>14</v>
      </c>
      <c r="K7" s="8"/>
      <c r="L7" s="8"/>
      <c r="M7" s="12" t="s">
        <v>15</v>
      </c>
      <c r="P7" s="12" t="s">
        <v>16</v>
      </c>
      <c r="Q7" s="8"/>
      <c r="R7" s="8"/>
      <c r="S7" s="12" t="s">
        <v>17</v>
      </c>
      <c r="T7" s="8"/>
      <c r="V7" s="12" t="s">
        <v>18</v>
      </c>
      <c r="Y7" s="12" t="s">
        <v>19</v>
      </c>
      <c r="Z7" s="8"/>
      <c r="AB7" s="12" t="s">
        <v>20</v>
      </c>
      <c r="AC7" s="8"/>
      <c r="AE7" s="12" t="s">
        <v>21</v>
      </c>
      <c r="AF7" s="8"/>
      <c r="AG7" s="13"/>
    </row>
    <row r="8" spans="1:41" s="6" customFormat="1" ht="12" x14ac:dyDescent="0.2">
      <c r="B8" s="7"/>
      <c r="C8" s="8"/>
      <c r="D8" s="8"/>
      <c r="E8" s="8"/>
      <c r="F8" s="8"/>
      <c r="G8" s="8"/>
      <c r="H8" s="8"/>
      <c r="I8" s="8"/>
      <c r="J8" s="8"/>
      <c r="K8" s="8"/>
      <c r="L8" s="8"/>
      <c r="M8" s="8"/>
      <c r="N8" s="8"/>
      <c r="O8" s="8"/>
      <c r="P8" s="8"/>
      <c r="Q8" s="8"/>
      <c r="S8" s="8"/>
      <c r="T8" s="8"/>
      <c r="V8" s="8"/>
      <c r="Y8" s="8"/>
      <c r="Z8" s="8"/>
      <c r="AB8" s="8"/>
      <c r="AC8" s="8"/>
      <c r="AE8" s="8"/>
      <c r="AF8" s="8"/>
      <c r="AG8" s="13"/>
    </row>
    <row r="9" spans="1:41" s="19" customFormat="1" ht="12" x14ac:dyDescent="0.2">
      <c r="A9" s="14" t="s">
        <v>22</v>
      </c>
      <c r="B9" s="15"/>
      <c r="C9" s="16" t="s">
        <v>23</v>
      </c>
      <c r="D9" s="17">
        <v>31433</v>
      </c>
      <c r="E9" s="17"/>
      <c r="F9" s="16" t="s">
        <v>23</v>
      </c>
      <c r="G9" s="17">
        <v>0</v>
      </c>
      <c r="H9" s="17"/>
      <c r="I9" s="16" t="s">
        <v>23</v>
      </c>
      <c r="J9" s="17">
        <f>D9+G9</f>
        <v>31433</v>
      </c>
      <c r="K9" s="17"/>
      <c r="L9" s="16" t="s">
        <v>23</v>
      </c>
      <c r="M9" s="17">
        <v>867</v>
      </c>
      <c r="N9" s="17"/>
      <c r="O9" s="16" t="s">
        <v>23</v>
      </c>
      <c r="P9" s="17">
        <v>1280</v>
      </c>
      <c r="Q9" s="17"/>
      <c r="R9" s="16" t="s">
        <v>23</v>
      </c>
      <c r="S9" s="17">
        <v>1084</v>
      </c>
      <c r="T9" s="18"/>
      <c r="U9" s="16" t="s">
        <v>23</v>
      </c>
      <c r="V9" s="17">
        <v>14</v>
      </c>
      <c r="W9" s="14"/>
      <c r="X9" s="14" t="s">
        <v>23</v>
      </c>
      <c r="Y9" s="17">
        <v>0</v>
      </c>
      <c r="Z9" s="18"/>
      <c r="AA9" s="14" t="s">
        <v>23</v>
      </c>
      <c r="AB9" s="17">
        <v>0</v>
      </c>
      <c r="AC9" s="15"/>
      <c r="AD9" s="14" t="s">
        <v>23</v>
      </c>
      <c r="AE9" s="17">
        <f>SUM(J9:AB9)</f>
        <v>34678</v>
      </c>
      <c r="AF9" s="13"/>
      <c r="AG9" s="13"/>
    </row>
    <row r="10" spans="1:41" s="19" customFormat="1" ht="12" x14ac:dyDescent="0.2">
      <c r="A10" s="4" t="s">
        <v>24</v>
      </c>
      <c r="B10" s="13"/>
      <c r="C10" s="20"/>
      <c r="D10" s="21">
        <v>0</v>
      </c>
      <c r="E10" s="21"/>
      <c r="F10" s="20"/>
      <c r="G10" s="21">
        <v>0</v>
      </c>
      <c r="H10" s="21"/>
      <c r="I10" s="20"/>
      <c r="J10" s="21">
        <f t="shared" ref="J10:J17" si="0">D10+G10</f>
        <v>0</v>
      </c>
      <c r="K10" s="21"/>
      <c r="L10" s="20"/>
      <c r="M10" s="21">
        <v>110</v>
      </c>
      <c r="N10" s="21"/>
      <c r="O10" s="20"/>
      <c r="P10" s="21">
        <v>0</v>
      </c>
      <c r="Q10" s="21"/>
      <c r="R10" s="20"/>
      <c r="S10" s="21">
        <v>0</v>
      </c>
      <c r="T10" s="22"/>
      <c r="U10" s="20"/>
      <c r="V10" s="21">
        <v>0</v>
      </c>
      <c r="W10" s="4"/>
      <c r="X10" s="4"/>
      <c r="Y10" s="21">
        <v>0</v>
      </c>
      <c r="Z10" s="22"/>
      <c r="AA10" s="4"/>
      <c r="AB10" s="21">
        <v>-110</v>
      </c>
      <c r="AC10" s="13"/>
      <c r="AD10" s="4"/>
      <c r="AE10" s="21">
        <f>SUM(J10:AB10)</f>
        <v>0</v>
      </c>
      <c r="AF10" s="13"/>
      <c r="AG10" s="13"/>
    </row>
    <row r="11" spans="1:41" s="4" customFormat="1" ht="12" x14ac:dyDescent="0.2">
      <c r="A11" s="14" t="s">
        <v>25</v>
      </c>
      <c r="B11" s="16"/>
      <c r="C11" s="16"/>
      <c r="D11" s="16">
        <v>-21470</v>
      </c>
      <c r="E11" s="16"/>
      <c r="F11" s="16"/>
      <c r="G11" s="16">
        <v>-96</v>
      </c>
      <c r="H11" s="16"/>
      <c r="I11" s="16"/>
      <c r="J11" s="17">
        <f t="shared" si="0"/>
        <v>-21566</v>
      </c>
      <c r="K11" s="16"/>
      <c r="L11" s="16"/>
      <c r="M11" s="16">
        <v>-369</v>
      </c>
      <c r="N11" s="16"/>
      <c r="O11" s="16"/>
      <c r="P11" s="16">
        <v>0</v>
      </c>
      <c r="Q11" s="16"/>
      <c r="R11" s="14"/>
      <c r="S11" s="16">
        <v>0</v>
      </c>
      <c r="T11" s="14"/>
      <c r="U11" s="14"/>
      <c r="V11" s="16">
        <v>0</v>
      </c>
      <c r="W11" s="14"/>
      <c r="X11" s="14"/>
      <c r="Y11" s="16">
        <v>0</v>
      </c>
      <c r="Z11" s="14"/>
      <c r="AA11" s="14"/>
      <c r="AB11" s="16">
        <v>6</v>
      </c>
      <c r="AC11" s="16"/>
      <c r="AD11" s="14"/>
      <c r="AE11" s="17">
        <f t="shared" ref="AE11:AE33" si="1">SUM(J11:AB11)</f>
        <v>-21929</v>
      </c>
      <c r="AF11" s="20"/>
      <c r="AG11" s="13"/>
    </row>
    <row r="12" spans="1:41" s="4" customFormat="1" ht="12" x14ac:dyDescent="0.2">
      <c r="A12" s="4" t="s">
        <v>26</v>
      </c>
      <c r="B12" s="20"/>
      <c r="C12" s="20"/>
      <c r="D12" s="21">
        <v>0</v>
      </c>
      <c r="E12" s="21"/>
      <c r="F12" s="20"/>
      <c r="G12" s="21">
        <v>0</v>
      </c>
      <c r="H12" s="21"/>
      <c r="I12" s="20"/>
      <c r="J12" s="21">
        <f t="shared" si="0"/>
        <v>0</v>
      </c>
      <c r="K12" s="21"/>
      <c r="L12" s="20"/>
      <c r="M12" s="21">
        <v>0</v>
      </c>
      <c r="N12" s="21"/>
      <c r="O12" s="20"/>
      <c r="P12" s="21">
        <v>-1047</v>
      </c>
      <c r="Q12" s="21"/>
      <c r="R12" s="20"/>
      <c r="S12" s="21">
        <v>-599</v>
      </c>
      <c r="T12" s="21"/>
      <c r="U12" s="20"/>
      <c r="V12" s="21">
        <v>-967</v>
      </c>
      <c r="W12" s="20"/>
      <c r="X12" s="20"/>
      <c r="Y12" s="21">
        <v>0</v>
      </c>
      <c r="Z12" s="21"/>
      <c r="AA12" s="20"/>
      <c r="AB12" s="21">
        <v>0</v>
      </c>
      <c r="AC12" s="21"/>
      <c r="AD12" s="20"/>
      <c r="AE12" s="21">
        <f t="shared" si="1"/>
        <v>-2613</v>
      </c>
      <c r="AF12" s="21"/>
      <c r="AG12" s="13"/>
    </row>
    <row r="13" spans="1:41" s="4" customFormat="1" ht="12" x14ac:dyDescent="0.2">
      <c r="A13" s="23" t="s">
        <v>27</v>
      </c>
      <c r="B13" s="16"/>
      <c r="C13" s="16"/>
      <c r="D13" s="17">
        <v>-4205</v>
      </c>
      <c r="E13" s="17"/>
      <c r="F13" s="16"/>
      <c r="G13" s="17">
        <v>0</v>
      </c>
      <c r="H13" s="17"/>
      <c r="I13" s="16"/>
      <c r="J13" s="17">
        <f t="shared" si="0"/>
        <v>-4205</v>
      </c>
      <c r="K13" s="17"/>
      <c r="L13" s="16"/>
      <c r="M13" s="17">
        <v>-296</v>
      </c>
      <c r="N13" s="17"/>
      <c r="O13" s="16"/>
      <c r="P13" s="17">
        <v>-134</v>
      </c>
      <c r="Q13" s="17"/>
      <c r="R13" s="16"/>
      <c r="S13" s="17">
        <v>-142</v>
      </c>
      <c r="T13" s="17"/>
      <c r="U13" s="16"/>
      <c r="V13" s="17">
        <v>-7</v>
      </c>
      <c r="W13" s="16"/>
      <c r="X13" s="16"/>
      <c r="Y13" s="17">
        <v>0</v>
      </c>
      <c r="Z13" s="17"/>
      <c r="AA13" s="16"/>
      <c r="AB13" s="17">
        <v>0</v>
      </c>
      <c r="AC13" s="17"/>
      <c r="AD13" s="16"/>
      <c r="AE13" s="17">
        <f t="shared" si="1"/>
        <v>-4784</v>
      </c>
      <c r="AF13" s="21"/>
      <c r="AG13" s="13"/>
    </row>
    <row r="14" spans="1:41" s="4" customFormat="1" ht="13.5" x14ac:dyDescent="0.2">
      <c r="A14" s="24" t="s">
        <v>28</v>
      </c>
      <c r="C14" s="21"/>
      <c r="D14" s="21">
        <v>-3555</v>
      </c>
      <c r="E14" s="21"/>
      <c r="F14" s="21"/>
      <c r="G14" s="21">
        <v>-3</v>
      </c>
      <c r="H14" s="21"/>
      <c r="I14" s="21"/>
      <c r="J14" s="21">
        <f t="shared" si="0"/>
        <v>-3558</v>
      </c>
      <c r="K14" s="21"/>
      <c r="L14" s="21"/>
      <c r="M14" s="21">
        <v>-493</v>
      </c>
      <c r="N14" s="21"/>
      <c r="O14" s="21"/>
      <c r="P14" s="21">
        <v>-238</v>
      </c>
      <c r="Q14" s="21"/>
      <c r="R14" s="21"/>
      <c r="S14" s="21">
        <v>-266</v>
      </c>
      <c r="T14" s="21"/>
      <c r="U14" s="21"/>
      <c r="V14" s="21">
        <v>-35</v>
      </c>
      <c r="W14" s="20"/>
      <c r="X14" s="21"/>
      <c r="Y14" s="21">
        <v>-172</v>
      </c>
      <c r="Z14" s="94"/>
      <c r="AA14" s="21"/>
      <c r="AB14" s="21">
        <v>104</v>
      </c>
      <c r="AC14" s="21"/>
      <c r="AD14" s="21"/>
      <c r="AE14" s="21">
        <f>SUM(J14:Y14)+AB14</f>
        <v>-4658</v>
      </c>
      <c r="AF14" s="21"/>
      <c r="AG14" s="13"/>
    </row>
    <row r="15" spans="1:41" s="4" customFormat="1" ht="12" x14ac:dyDescent="0.2">
      <c r="A15" s="23" t="s">
        <v>29</v>
      </c>
      <c r="B15" s="14"/>
      <c r="C15" s="17"/>
      <c r="D15" s="17">
        <v>-91</v>
      </c>
      <c r="E15" s="17"/>
      <c r="F15" s="17"/>
      <c r="G15" s="17">
        <v>0</v>
      </c>
      <c r="H15" s="17"/>
      <c r="I15" s="17"/>
      <c r="J15" s="17">
        <f t="shared" si="0"/>
        <v>-91</v>
      </c>
      <c r="K15" s="17"/>
      <c r="L15" s="17"/>
      <c r="M15" s="17">
        <v>-13</v>
      </c>
      <c r="N15" s="17"/>
      <c r="O15" s="17"/>
      <c r="P15" s="17">
        <v>-2</v>
      </c>
      <c r="Q15" s="17"/>
      <c r="R15" s="17"/>
      <c r="S15" s="17">
        <v>-3</v>
      </c>
      <c r="T15" s="17"/>
      <c r="U15" s="17"/>
      <c r="V15" s="17">
        <v>0</v>
      </c>
      <c r="W15" s="16"/>
      <c r="X15" s="17"/>
      <c r="Y15" s="17">
        <v>0</v>
      </c>
      <c r="Z15" s="17"/>
      <c r="AA15" s="17"/>
      <c r="AB15" s="17">
        <v>0</v>
      </c>
      <c r="AC15" s="17"/>
      <c r="AD15" s="17"/>
      <c r="AE15" s="17">
        <f t="shared" si="1"/>
        <v>-109</v>
      </c>
      <c r="AF15" s="21"/>
      <c r="AG15" s="13"/>
    </row>
    <row r="16" spans="1:41" s="4" customFormat="1" ht="12" x14ac:dyDescent="0.2">
      <c r="A16" s="24" t="s">
        <v>45</v>
      </c>
      <c r="B16" s="20"/>
      <c r="C16" s="21"/>
      <c r="D16" s="21">
        <v>0</v>
      </c>
      <c r="E16" s="21"/>
      <c r="F16" s="21"/>
      <c r="G16" s="21">
        <v>0</v>
      </c>
      <c r="H16" s="21"/>
      <c r="I16" s="21"/>
      <c r="J16" s="21">
        <f t="shared" si="0"/>
        <v>0</v>
      </c>
      <c r="K16" s="21"/>
      <c r="L16" s="21"/>
      <c r="M16" s="21">
        <v>0</v>
      </c>
      <c r="N16" s="21"/>
      <c r="O16" s="21"/>
      <c r="P16" s="21">
        <v>0</v>
      </c>
      <c r="Q16" s="21"/>
      <c r="R16" s="21"/>
      <c r="S16" s="21">
        <v>0</v>
      </c>
      <c r="T16" s="21"/>
      <c r="U16" s="21"/>
      <c r="V16" s="21">
        <v>0</v>
      </c>
      <c r="W16" s="20"/>
      <c r="X16" s="21"/>
      <c r="Y16" s="21">
        <v>-125</v>
      </c>
      <c r="Z16" s="21"/>
      <c r="AA16" s="21"/>
      <c r="AB16" s="21">
        <v>0</v>
      </c>
      <c r="AC16" s="21"/>
      <c r="AD16" s="21"/>
      <c r="AE16" s="21">
        <f t="shared" si="1"/>
        <v>-125</v>
      </c>
      <c r="AF16" s="21"/>
      <c r="AG16" s="13"/>
    </row>
    <row r="17" spans="1:33" s="4" customFormat="1" ht="12" x14ac:dyDescent="0.2">
      <c r="A17" s="23" t="s">
        <v>30</v>
      </c>
      <c r="B17" s="14"/>
      <c r="C17" s="17"/>
      <c r="D17" s="17">
        <v>-1</v>
      </c>
      <c r="E17" s="17"/>
      <c r="F17" s="17"/>
      <c r="G17" s="17">
        <v>0</v>
      </c>
      <c r="H17" s="17"/>
      <c r="I17" s="17"/>
      <c r="J17" s="17">
        <f t="shared" si="0"/>
        <v>-1</v>
      </c>
      <c r="K17" s="17"/>
      <c r="L17" s="17"/>
      <c r="M17" s="17">
        <v>0</v>
      </c>
      <c r="N17" s="17"/>
      <c r="O17" s="17"/>
      <c r="P17" s="17">
        <v>0</v>
      </c>
      <c r="Q17" s="17"/>
      <c r="R17" s="17"/>
      <c r="S17" s="17">
        <v>0</v>
      </c>
      <c r="T17" s="17"/>
      <c r="U17" s="17"/>
      <c r="V17" s="17">
        <v>0</v>
      </c>
      <c r="W17" s="16"/>
      <c r="X17" s="17"/>
      <c r="Y17" s="17">
        <v>-334</v>
      </c>
      <c r="Z17" s="17"/>
      <c r="AA17" s="17"/>
      <c r="AB17" s="17">
        <v>0</v>
      </c>
      <c r="AC17" s="17"/>
      <c r="AD17" s="17"/>
      <c r="AE17" s="17">
        <f t="shared" si="1"/>
        <v>-335</v>
      </c>
      <c r="AF17" s="21"/>
      <c r="AG17" s="13"/>
    </row>
    <row r="18" spans="1:33" s="4" customFormat="1" ht="12.75" thickBot="1" x14ac:dyDescent="0.25">
      <c r="A18" s="42" t="s">
        <v>31</v>
      </c>
      <c r="B18" s="89"/>
      <c r="C18" s="20" t="s">
        <v>23</v>
      </c>
      <c r="D18" s="90">
        <f>SUM(D9:D17)</f>
        <v>2111</v>
      </c>
      <c r="E18" s="20"/>
      <c r="F18" s="20" t="s">
        <v>23</v>
      </c>
      <c r="G18" s="90">
        <f>SUM(G9:G17)</f>
        <v>-99</v>
      </c>
      <c r="H18" s="20"/>
      <c r="I18" s="20"/>
      <c r="J18" s="95">
        <f>SUM(J9:J17)</f>
        <v>2012</v>
      </c>
      <c r="K18" s="20"/>
      <c r="L18" s="20"/>
      <c r="M18" s="21"/>
      <c r="N18" s="20"/>
      <c r="O18" s="20"/>
      <c r="P18" s="21"/>
      <c r="Q18" s="20"/>
      <c r="R18" s="20"/>
      <c r="S18" s="21"/>
      <c r="T18" s="21"/>
      <c r="U18" s="20"/>
      <c r="V18" s="21"/>
      <c r="W18" s="20"/>
      <c r="X18" s="20"/>
      <c r="Y18" s="21"/>
      <c r="Z18" s="21"/>
      <c r="AA18" s="20"/>
      <c r="AB18" s="21"/>
      <c r="AC18" s="21"/>
      <c r="AD18" s="20"/>
      <c r="AE18" s="21"/>
      <c r="AF18" s="21"/>
      <c r="AG18" s="13"/>
    </row>
    <row r="19" spans="1:33" s="4" customFormat="1" ht="12.75" thickTop="1" x14ac:dyDescent="0.2">
      <c r="A19" s="23" t="s">
        <v>32</v>
      </c>
      <c r="B19" s="14"/>
      <c r="C19" s="17"/>
      <c r="D19" s="17"/>
      <c r="E19" s="16"/>
      <c r="F19" s="16"/>
      <c r="G19" s="17"/>
      <c r="H19" s="16"/>
      <c r="I19" s="16"/>
      <c r="J19" s="17">
        <v>1478</v>
      </c>
      <c r="K19" s="16"/>
      <c r="L19" s="16"/>
      <c r="M19" s="17">
        <v>16</v>
      </c>
      <c r="N19" s="16"/>
      <c r="O19" s="16"/>
      <c r="P19" s="17">
        <v>489</v>
      </c>
      <c r="Q19" s="16"/>
      <c r="R19" s="16"/>
      <c r="S19" s="17">
        <v>72</v>
      </c>
      <c r="T19" s="17"/>
      <c r="U19" s="16"/>
      <c r="V19" s="17">
        <v>1305</v>
      </c>
      <c r="W19" s="16"/>
      <c r="X19" s="16"/>
      <c r="Y19" s="17">
        <v>41</v>
      </c>
      <c r="Z19" s="17"/>
      <c r="AA19" s="16"/>
      <c r="AB19" s="17">
        <v>0</v>
      </c>
      <c r="AC19" s="17"/>
      <c r="AD19" s="16"/>
      <c r="AE19" s="17">
        <f t="shared" si="1"/>
        <v>3401</v>
      </c>
      <c r="AF19" s="21"/>
      <c r="AG19" s="13"/>
    </row>
    <row r="20" spans="1:33" s="4" customFormat="1" ht="12" x14ac:dyDescent="0.2">
      <c r="A20" s="4" t="s">
        <v>33</v>
      </c>
      <c r="B20" s="20"/>
      <c r="C20" s="20"/>
      <c r="D20" s="21"/>
      <c r="E20" s="20"/>
      <c r="F20" s="20"/>
      <c r="G20" s="21"/>
      <c r="H20" s="20"/>
      <c r="I20" s="20"/>
      <c r="J20" s="21">
        <v>401</v>
      </c>
      <c r="K20" s="20"/>
      <c r="L20" s="20"/>
      <c r="M20" s="21">
        <v>0</v>
      </c>
      <c r="N20" s="20"/>
      <c r="O20" s="20"/>
      <c r="P20" s="21">
        <v>5</v>
      </c>
      <c r="Q20" s="20"/>
      <c r="R20" s="20"/>
      <c r="S20" s="21">
        <v>1</v>
      </c>
      <c r="T20" s="21"/>
      <c r="U20" s="20"/>
      <c r="V20" s="21">
        <v>44</v>
      </c>
      <c r="W20" s="20"/>
      <c r="X20" s="20"/>
      <c r="Y20" s="21">
        <v>-6</v>
      </c>
      <c r="Z20" s="21"/>
      <c r="AA20" s="20"/>
      <c r="AB20" s="21">
        <v>0</v>
      </c>
      <c r="AC20" s="21"/>
      <c r="AD20" s="20"/>
      <c r="AE20" s="21">
        <f t="shared" si="1"/>
        <v>445</v>
      </c>
      <c r="AF20" s="21"/>
      <c r="AG20" s="13"/>
    </row>
    <row r="21" spans="1:33" s="4" customFormat="1" ht="12" x14ac:dyDescent="0.2">
      <c r="A21" s="23" t="s">
        <v>34</v>
      </c>
      <c r="B21" s="14"/>
      <c r="C21" s="17"/>
      <c r="D21" s="17"/>
      <c r="E21" s="16"/>
      <c r="F21" s="16"/>
      <c r="G21" s="17"/>
      <c r="H21" s="16"/>
      <c r="I21" s="16"/>
      <c r="J21" s="17">
        <v>14</v>
      </c>
      <c r="K21" s="16"/>
      <c r="L21" s="16"/>
      <c r="M21" s="17">
        <v>0</v>
      </c>
      <c r="N21" s="16"/>
      <c r="O21" s="16"/>
      <c r="P21" s="17">
        <v>0</v>
      </c>
      <c r="Q21" s="16"/>
      <c r="R21" s="16"/>
      <c r="S21" s="17">
        <v>0</v>
      </c>
      <c r="T21" s="17"/>
      <c r="U21" s="16"/>
      <c r="V21" s="17">
        <v>6</v>
      </c>
      <c r="W21" s="16"/>
      <c r="X21" s="16"/>
      <c r="Y21" s="17">
        <v>0</v>
      </c>
      <c r="Z21" s="17"/>
      <c r="AA21" s="16"/>
      <c r="AB21" s="17">
        <v>0</v>
      </c>
      <c r="AC21" s="17"/>
      <c r="AD21" s="16"/>
      <c r="AE21" s="17">
        <f t="shared" si="1"/>
        <v>20</v>
      </c>
      <c r="AF21" s="21"/>
      <c r="AG21" s="13"/>
    </row>
    <row r="22" spans="1:33" s="4" customFormat="1" ht="12" x14ac:dyDescent="0.2">
      <c r="A22" s="4" t="s">
        <v>35</v>
      </c>
      <c r="B22" s="20"/>
      <c r="C22" s="20"/>
      <c r="D22" s="21"/>
      <c r="E22" s="20"/>
      <c r="F22" s="20"/>
      <c r="G22" s="21"/>
      <c r="H22" s="20"/>
      <c r="I22" s="20"/>
      <c r="J22" s="21">
        <v>-1318</v>
      </c>
      <c r="K22" s="20"/>
      <c r="L22" s="20"/>
      <c r="M22" s="21">
        <v>193</v>
      </c>
      <c r="N22" s="20"/>
      <c r="O22" s="20"/>
      <c r="P22" s="21">
        <v>224</v>
      </c>
      <c r="Q22" s="20"/>
      <c r="R22" s="20"/>
      <c r="S22" s="21">
        <v>-1</v>
      </c>
      <c r="T22" s="21"/>
      <c r="U22" s="20"/>
      <c r="V22" s="21">
        <v>58</v>
      </c>
      <c r="W22" s="20"/>
      <c r="X22" s="20"/>
      <c r="Y22" s="21">
        <v>42</v>
      </c>
      <c r="Z22" s="21"/>
      <c r="AA22" s="20"/>
      <c r="AB22" s="21">
        <v>0</v>
      </c>
      <c r="AC22" s="21"/>
      <c r="AD22" s="20"/>
      <c r="AE22" s="21">
        <f t="shared" si="1"/>
        <v>-802</v>
      </c>
      <c r="AF22" s="21"/>
      <c r="AG22" s="13"/>
    </row>
    <row r="23" spans="1:33" s="4" customFormat="1" ht="12" x14ac:dyDescent="0.2">
      <c r="A23" s="23" t="s">
        <v>36</v>
      </c>
      <c r="B23" s="14"/>
      <c r="C23" s="17"/>
      <c r="D23" s="17"/>
      <c r="E23" s="16"/>
      <c r="F23" s="16"/>
      <c r="G23" s="17"/>
      <c r="H23" s="16"/>
      <c r="I23" s="16"/>
      <c r="J23" s="17">
        <v>0</v>
      </c>
      <c r="K23" s="16"/>
      <c r="L23" s="16"/>
      <c r="M23" s="17">
        <v>0</v>
      </c>
      <c r="N23" s="16"/>
      <c r="O23" s="16"/>
      <c r="P23" s="17">
        <v>0</v>
      </c>
      <c r="Q23" s="16"/>
      <c r="R23" s="16"/>
      <c r="S23" s="17">
        <v>0</v>
      </c>
      <c r="T23" s="17"/>
      <c r="U23" s="16"/>
      <c r="V23" s="17">
        <v>0</v>
      </c>
      <c r="W23" s="16"/>
      <c r="X23" s="16"/>
      <c r="Y23" s="17">
        <v>-116</v>
      </c>
      <c r="Z23" s="17"/>
      <c r="AA23" s="16"/>
      <c r="AB23" s="17">
        <v>0</v>
      </c>
      <c r="AC23" s="17"/>
      <c r="AD23" s="16"/>
      <c r="AE23" s="17">
        <f t="shared" si="1"/>
        <v>-116</v>
      </c>
      <c r="AF23" s="21"/>
      <c r="AG23" s="13"/>
    </row>
    <row r="24" spans="1:33" s="35" customFormat="1" ht="12" x14ac:dyDescent="0.2">
      <c r="A24" s="42" t="s">
        <v>37</v>
      </c>
      <c r="B24" s="89"/>
      <c r="C24" s="89"/>
      <c r="D24" s="34"/>
      <c r="E24" s="89"/>
      <c r="F24" s="89"/>
      <c r="G24" s="34"/>
      <c r="H24" s="89"/>
      <c r="I24" s="20" t="s">
        <v>23</v>
      </c>
      <c r="J24" s="95">
        <f>SUM(J18:J23)</f>
        <v>2587</v>
      </c>
      <c r="K24" s="20"/>
      <c r="L24" s="20" t="s">
        <v>23</v>
      </c>
      <c r="M24" s="95">
        <f>SUM(M9:M23)</f>
        <v>15</v>
      </c>
      <c r="N24" s="20"/>
      <c r="O24" s="20" t="s">
        <v>23</v>
      </c>
      <c r="P24" s="95">
        <f>SUM(P9:P23)</f>
        <v>577</v>
      </c>
      <c r="Q24" s="20"/>
      <c r="R24" s="20" t="s">
        <v>23</v>
      </c>
      <c r="S24" s="95">
        <f>SUM(S9:S23)</f>
        <v>146</v>
      </c>
      <c r="T24" s="21"/>
      <c r="U24" s="20" t="s">
        <v>23</v>
      </c>
      <c r="V24" s="95">
        <f>SUM(V9:V23)</f>
        <v>418</v>
      </c>
      <c r="W24" s="20"/>
      <c r="X24" s="20" t="s">
        <v>23</v>
      </c>
      <c r="Y24" s="95">
        <f>SUM(Y9:Y23)</f>
        <v>-670</v>
      </c>
      <c r="Z24" s="21"/>
      <c r="AA24" s="20" t="s">
        <v>23</v>
      </c>
      <c r="AB24" s="95">
        <f>SUM(AB9:AB23)</f>
        <v>0</v>
      </c>
      <c r="AC24" s="34"/>
      <c r="AD24" s="20" t="s">
        <v>23</v>
      </c>
      <c r="AE24" s="95">
        <f>SUM(AE9:AE23)</f>
        <v>3073</v>
      </c>
      <c r="AF24" s="34"/>
      <c r="AG24" s="13"/>
    </row>
    <row r="25" spans="1:33" s="4" customFormat="1" ht="12" x14ac:dyDescent="0.2">
      <c r="A25" s="23" t="s">
        <v>38</v>
      </c>
      <c r="B25" s="14"/>
      <c r="C25" s="17"/>
      <c r="D25" s="86"/>
      <c r="E25" s="86"/>
      <c r="F25" s="16"/>
      <c r="G25" s="86"/>
      <c r="H25" s="86"/>
      <c r="I25" s="16"/>
      <c r="J25" s="86">
        <v>-272</v>
      </c>
      <c r="K25" s="86"/>
      <c r="L25" s="16"/>
      <c r="M25" s="86">
        <v>0</v>
      </c>
      <c r="N25" s="86"/>
      <c r="O25" s="16"/>
      <c r="P25" s="86">
        <v>-2</v>
      </c>
      <c r="Q25" s="86"/>
      <c r="R25" s="16"/>
      <c r="S25" s="86">
        <v>0</v>
      </c>
      <c r="T25" s="86"/>
      <c r="U25" s="16"/>
      <c r="V25" s="86">
        <v>-28</v>
      </c>
      <c r="W25" s="16"/>
      <c r="X25" s="16"/>
      <c r="Y25" s="86">
        <v>4</v>
      </c>
      <c r="Z25" s="86"/>
      <c r="AA25" s="16"/>
      <c r="AB25" s="86">
        <v>0</v>
      </c>
      <c r="AC25" s="86"/>
      <c r="AD25" s="16"/>
      <c r="AE25" s="17">
        <f t="shared" si="1"/>
        <v>-298</v>
      </c>
      <c r="AF25" s="21"/>
      <c r="AG25" s="13"/>
    </row>
    <row r="26" spans="1:33" s="4" customFormat="1" ht="12" x14ac:dyDescent="0.2">
      <c r="A26" s="24" t="s">
        <v>39</v>
      </c>
      <c r="B26" s="81"/>
      <c r="C26" s="20"/>
      <c r="D26" s="39"/>
      <c r="E26" s="39"/>
      <c r="F26" s="20"/>
      <c r="G26" s="39"/>
      <c r="H26" s="39"/>
      <c r="I26" s="20"/>
      <c r="J26" s="39">
        <v>0</v>
      </c>
      <c r="K26" s="39"/>
      <c r="L26" s="20"/>
      <c r="M26" s="39">
        <v>0</v>
      </c>
      <c r="N26" s="39"/>
      <c r="O26" s="20"/>
      <c r="P26" s="39">
        <v>0</v>
      </c>
      <c r="Q26" s="39"/>
      <c r="R26" s="20"/>
      <c r="S26" s="39">
        <v>0</v>
      </c>
      <c r="T26" s="39"/>
      <c r="U26" s="20"/>
      <c r="V26" s="39">
        <v>0</v>
      </c>
      <c r="W26" s="20"/>
      <c r="X26" s="20"/>
      <c r="Y26" s="39">
        <v>0</v>
      </c>
      <c r="Z26" s="39"/>
      <c r="AA26" s="20"/>
      <c r="AB26" s="39">
        <v>0</v>
      </c>
      <c r="AC26" s="39"/>
      <c r="AD26" s="20"/>
      <c r="AE26" s="21">
        <f t="shared" si="1"/>
        <v>0</v>
      </c>
      <c r="AF26" s="39"/>
      <c r="AG26" s="13"/>
    </row>
    <row r="27" spans="1:33" s="4" customFormat="1" ht="12" x14ac:dyDescent="0.2">
      <c r="A27" s="17" t="s">
        <v>40</v>
      </c>
      <c r="B27" s="17"/>
      <c r="C27" s="17"/>
      <c r="D27" s="86"/>
      <c r="E27" s="86"/>
      <c r="F27" s="16"/>
      <c r="G27" s="86"/>
      <c r="H27" s="86"/>
      <c r="I27" s="16"/>
      <c r="J27" s="86"/>
      <c r="K27" s="86"/>
      <c r="L27" s="16"/>
      <c r="M27" s="86"/>
      <c r="N27" s="86"/>
      <c r="O27" s="16"/>
      <c r="P27" s="86"/>
      <c r="Q27" s="86"/>
      <c r="R27" s="16"/>
      <c r="S27" s="86"/>
      <c r="T27" s="86"/>
      <c r="U27" s="16"/>
      <c r="V27" s="86"/>
      <c r="W27" s="16"/>
      <c r="X27" s="16"/>
      <c r="Y27" s="86"/>
      <c r="Z27" s="86"/>
      <c r="AA27" s="16"/>
      <c r="AB27" s="86"/>
      <c r="AC27" s="86"/>
      <c r="AD27" s="16"/>
      <c r="AE27" s="17"/>
      <c r="AF27" s="21"/>
      <c r="AG27" s="13"/>
    </row>
    <row r="28" spans="1:33" s="4" customFormat="1" ht="12" x14ac:dyDescent="0.2">
      <c r="A28" s="96" t="s">
        <v>41</v>
      </c>
      <c r="B28" s="14"/>
      <c r="C28" s="16"/>
      <c r="D28" s="86"/>
      <c r="E28" s="86"/>
      <c r="F28" s="16"/>
      <c r="G28" s="86"/>
      <c r="H28" s="86"/>
      <c r="I28" s="16"/>
      <c r="J28" s="86">
        <v>0</v>
      </c>
      <c r="K28" s="86"/>
      <c r="L28" s="16"/>
      <c r="M28" s="86">
        <v>0</v>
      </c>
      <c r="N28" s="86"/>
      <c r="O28" s="16"/>
      <c r="P28" s="86">
        <v>10</v>
      </c>
      <c r="Q28" s="86"/>
      <c r="R28" s="16"/>
      <c r="S28" s="86">
        <v>0</v>
      </c>
      <c r="T28" s="86"/>
      <c r="U28" s="16"/>
      <c r="V28" s="86">
        <v>0</v>
      </c>
      <c r="W28" s="16"/>
      <c r="X28" s="16"/>
      <c r="Y28" s="86">
        <v>0</v>
      </c>
      <c r="Z28" s="86"/>
      <c r="AA28" s="16"/>
      <c r="AB28" s="86">
        <v>0</v>
      </c>
      <c r="AC28" s="86"/>
      <c r="AD28" s="16"/>
      <c r="AE28" s="17">
        <f t="shared" si="1"/>
        <v>10</v>
      </c>
      <c r="AF28" s="39"/>
      <c r="AG28" s="13"/>
    </row>
    <row r="29" spans="1:33" s="4" customFormat="1" ht="12" x14ac:dyDescent="0.2">
      <c r="A29" s="24" t="s">
        <v>42</v>
      </c>
      <c r="C29" s="21"/>
      <c r="D29" s="39"/>
      <c r="E29" s="39"/>
      <c r="F29" s="20"/>
      <c r="G29" s="39"/>
      <c r="H29" s="39"/>
      <c r="I29" s="20"/>
      <c r="J29" s="39">
        <v>-3</v>
      </c>
      <c r="K29" s="39"/>
      <c r="L29" s="20"/>
      <c r="M29" s="39">
        <v>0</v>
      </c>
      <c r="N29" s="39"/>
      <c r="O29" s="20"/>
      <c r="P29" s="39">
        <v>0</v>
      </c>
      <c r="Q29" s="39"/>
      <c r="R29" s="20"/>
      <c r="S29" s="39">
        <v>0</v>
      </c>
      <c r="T29" s="39"/>
      <c r="U29" s="20"/>
      <c r="V29" s="39">
        <v>0</v>
      </c>
      <c r="W29" s="20"/>
      <c r="X29" s="20"/>
      <c r="Y29" s="39">
        <v>0</v>
      </c>
      <c r="Z29" s="39"/>
      <c r="AA29" s="20"/>
      <c r="AB29" s="39">
        <v>0</v>
      </c>
      <c r="AC29" s="39"/>
      <c r="AD29" s="20"/>
      <c r="AE29" s="21">
        <f t="shared" si="1"/>
        <v>-3</v>
      </c>
      <c r="AF29" s="21"/>
      <c r="AG29" s="13"/>
    </row>
    <row r="30" spans="1:33" s="4" customFormat="1" ht="12" x14ac:dyDescent="0.2">
      <c r="A30" s="23" t="s">
        <v>43</v>
      </c>
      <c r="B30" s="14"/>
      <c r="C30" s="16"/>
      <c r="D30" s="16"/>
      <c r="E30" s="16"/>
      <c r="F30" s="16"/>
      <c r="G30" s="16"/>
      <c r="H30" s="16"/>
      <c r="I30" s="16"/>
      <c r="J30" s="16">
        <v>5</v>
      </c>
      <c r="K30" s="16"/>
      <c r="L30" s="16"/>
      <c r="M30" s="16">
        <v>60</v>
      </c>
      <c r="N30" s="16"/>
      <c r="O30" s="16"/>
      <c r="P30" s="16">
        <v>0</v>
      </c>
      <c r="Q30" s="16"/>
      <c r="R30" s="16"/>
      <c r="S30" s="16">
        <v>0</v>
      </c>
      <c r="T30" s="16"/>
      <c r="U30" s="16"/>
      <c r="V30" s="16">
        <v>0</v>
      </c>
      <c r="W30" s="16"/>
      <c r="X30" s="16"/>
      <c r="Y30" s="16">
        <v>14</v>
      </c>
      <c r="Z30" s="16"/>
      <c r="AA30" s="16"/>
      <c r="AB30" s="16">
        <v>0</v>
      </c>
      <c r="AC30" s="86"/>
      <c r="AD30" s="16"/>
      <c r="AE30" s="17">
        <f t="shared" si="1"/>
        <v>79</v>
      </c>
      <c r="AF30" s="39"/>
      <c r="AG30" s="13"/>
    </row>
    <row r="31" spans="1:33" s="4" customFormat="1" ht="12" x14ac:dyDescent="0.2">
      <c r="A31" s="24" t="s">
        <v>44</v>
      </c>
      <c r="C31" s="21"/>
      <c r="D31" s="39"/>
      <c r="E31" s="39"/>
      <c r="F31" s="20"/>
      <c r="G31" s="39"/>
      <c r="H31" s="39"/>
      <c r="I31" s="20"/>
      <c r="J31" s="39">
        <v>-9</v>
      </c>
      <c r="K31" s="39"/>
      <c r="L31" s="20"/>
      <c r="M31" s="39">
        <v>0</v>
      </c>
      <c r="N31" s="39"/>
      <c r="O31" s="20"/>
      <c r="P31" s="39">
        <v>0</v>
      </c>
      <c r="Q31" s="39"/>
      <c r="R31" s="20"/>
      <c r="S31" s="39">
        <v>0</v>
      </c>
      <c r="T31" s="39"/>
      <c r="U31" s="20"/>
      <c r="V31" s="39">
        <v>-4</v>
      </c>
      <c r="W31" s="20"/>
      <c r="X31" s="20"/>
      <c r="Y31" s="39">
        <v>0</v>
      </c>
      <c r="Z31" s="39"/>
      <c r="AA31" s="20"/>
      <c r="AB31" s="39">
        <v>0</v>
      </c>
      <c r="AC31" s="39"/>
      <c r="AD31" s="20"/>
      <c r="AE31" s="21">
        <f t="shared" si="1"/>
        <v>-13</v>
      </c>
      <c r="AF31" s="21"/>
      <c r="AG31" s="13"/>
    </row>
    <row r="32" spans="1:33" s="4" customFormat="1" ht="12" x14ac:dyDescent="0.2">
      <c r="A32" s="23" t="s">
        <v>45</v>
      </c>
      <c r="B32" s="14"/>
      <c r="C32" s="16"/>
      <c r="D32" s="86"/>
      <c r="E32" s="86"/>
      <c r="F32" s="16"/>
      <c r="G32" s="86"/>
      <c r="H32" s="86"/>
      <c r="I32" s="16"/>
      <c r="J32" s="86">
        <v>0</v>
      </c>
      <c r="K32" s="86"/>
      <c r="L32" s="16"/>
      <c r="M32" s="86">
        <v>0</v>
      </c>
      <c r="N32" s="86"/>
      <c r="O32" s="16"/>
      <c r="P32" s="86">
        <v>0</v>
      </c>
      <c r="Q32" s="86"/>
      <c r="R32" s="16"/>
      <c r="S32" s="86">
        <v>0</v>
      </c>
      <c r="T32" s="86"/>
      <c r="U32" s="16"/>
      <c r="V32" s="86">
        <v>0</v>
      </c>
      <c r="W32" s="16"/>
      <c r="X32" s="16"/>
      <c r="Y32" s="86">
        <v>125</v>
      </c>
      <c r="Z32" s="86"/>
      <c r="AA32" s="16"/>
      <c r="AB32" s="86">
        <v>0</v>
      </c>
      <c r="AC32" s="86"/>
      <c r="AD32" s="16"/>
      <c r="AE32" s="17">
        <f t="shared" si="1"/>
        <v>125</v>
      </c>
      <c r="AF32" s="20"/>
      <c r="AG32" s="13"/>
    </row>
    <row r="33" spans="1:34" s="4" customFormat="1" ht="12" x14ac:dyDescent="0.2">
      <c r="A33" s="24" t="s">
        <v>77</v>
      </c>
      <c r="C33" s="21"/>
      <c r="D33" s="39"/>
      <c r="E33" s="39"/>
      <c r="F33" s="20"/>
      <c r="G33" s="39"/>
      <c r="H33" s="39"/>
      <c r="I33" s="20"/>
      <c r="J33" s="39">
        <v>65</v>
      </c>
      <c r="K33" s="39"/>
      <c r="L33" s="20"/>
      <c r="M33" s="39">
        <v>-134</v>
      </c>
      <c r="N33" s="39"/>
      <c r="O33" s="20"/>
      <c r="P33" s="39">
        <v>-332</v>
      </c>
      <c r="Q33" s="39"/>
      <c r="R33" s="20"/>
      <c r="S33" s="39">
        <v>-51</v>
      </c>
      <c r="T33" s="39"/>
      <c r="U33" s="20"/>
      <c r="V33" s="39">
        <v>-182</v>
      </c>
      <c r="W33" s="20"/>
      <c r="X33" s="20"/>
      <c r="Y33" s="39">
        <v>128</v>
      </c>
      <c r="Z33" s="39"/>
      <c r="AA33" s="20"/>
      <c r="AB33" s="39">
        <v>0</v>
      </c>
      <c r="AC33" s="39"/>
      <c r="AD33" s="20"/>
      <c r="AE33" s="21">
        <f t="shared" si="1"/>
        <v>-506</v>
      </c>
      <c r="AF33" s="21"/>
      <c r="AG33" s="13"/>
    </row>
    <row r="34" spans="1:34" s="4" customFormat="1" ht="15" customHeight="1" thickBot="1" x14ac:dyDescent="0.25">
      <c r="A34" s="97" t="s">
        <v>46</v>
      </c>
      <c r="B34" s="14"/>
      <c r="C34" s="16"/>
      <c r="D34" s="16"/>
      <c r="E34" s="16"/>
      <c r="F34" s="16"/>
      <c r="G34" s="16"/>
      <c r="H34" s="16"/>
      <c r="I34" s="16" t="s">
        <v>23</v>
      </c>
      <c r="J34" s="98">
        <f>SUM(J24:J33)</f>
        <v>2373</v>
      </c>
      <c r="K34" s="99"/>
      <c r="L34" s="16" t="s">
        <v>23</v>
      </c>
      <c r="M34" s="98">
        <f>SUM(M24:M33)</f>
        <v>-59</v>
      </c>
      <c r="N34" s="100">
        <v>-1</v>
      </c>
      <c r="O34" s="16" t="s">
        <v>23</v>
      </c>
      <c r="P34" s="98">
        <f>SUM(P24:P33)</f>
        <v>253</v>
      </c>
      <c r="Q34" s="100">
        <v>-1</v>
      </c>
      <c r="R34" s="16" t="s">
        <v>23</v>
      </c>
      <c r="S34" s="98">
        <f>SUM(S24:S33)</f>
        <v>95</v>
      </c>
      <c r="T34" s="100">
        <v>-1</v>
      </c>
      <c r="U34" s="16" t="s">
        <v>23</v>
      </c>
      <c r="V34" s="98">
        <f>SUM(V24:V33)</f>
        <v>204</v>
      </c>
      <c r="W34" s="100">
        <v>-1</v>
      </c>
      <c r="X34" s="16" t="s">
        <v>23</v>
      </c>
      <c r="Y34" s="98">
        <f>SUM(Y24:Y33)</f>
        <v>-399</v>
      </c>
      <c r="Z34" s="100">
        <v>-1</v>
      </c>
      <c r="AA34" s="16" t="s">
        <v>23</v>
      </c>
      <c r="AB34" s="98">
        <f>SUM(AB24:AB33)</f>
        <v>0</v>
      </c>
      <c r="AC34" s="99"/>
      <c r="AD34" s="16" t="s">
        <v>23</v>
      </c>
      <c r="AE34" s="98">
        <f>SUM(AE24:AH33)</f>
        <v>2467</v>
      </c>
      <c r="AF34" s="41"/>
      <c r="AG34" s="13"/>
    </row>
    <row r="35" spans="1:34" s="4" customFormat="1" ht="12.75" thickTop="1" x14ac:dyDescent="0.2">
      <c r="A35" s="42"/>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row>
    <row r="36" spans="1:34" s="6" customFormat="1" ht="12" x14ac:dyDescent="0.2">
      <c r="C36" s="62"/>
      <c r="D36" s="62"/>
      <c r="E36" s="62"/>
      <c r="F36" s="62"/>
      <c r="G36" s="63" t="s">
        <v>3</v>
      </c>
      <c r="H36" s="62"/>
      <c r="I36" s="64"/>
      <c r="J36" s="63" t="s">
        <v>4</v>
      </c>
      <c r="K36" s="63"/>
      <c r="L36" s="65"/>
      <c r="M36" s="65"/>
      <c r="N36" s="65"/>
      <c r="O36" s="65"/>
      <c r="P36" s="65"/>
      <c r="Q36" s="65"/>
      <c r="R36" s="65"/>
      <c r="S36" s="65"/>
      <c r="T36" s="63"/>
      <c r="U36" s="64"/>
      <c r="V36" s="63"/>
      <c r="W36" s="64"/>
      <c r="X36" s="64"/>
      <c r="Y36" s="63"/>
      <c r="Z36" s="63"/>
      <c r="AA36" s="64"/>
      <c r="AB36" s="63"/>
      <c r="AC36" s="63"/>
      <c r="AD36" s="64"/>
      <c r="AE36" s="63"/>
      <c r="AF36" s="8"/>
    </row>
    <row r="37" spans="1:34" s="6" customFormat="1" ht="12" x14ac:dyDescent="0.2">
      <c r="C37" s="63"/>
      <c r="D37" s="63" t="s">
        <v>5</v>
      </c>
      <c r="E37" s="63"/>
      <c r="F37" s="63"/>
      <c r="G37" s="63" t="s">
        <v>6</v>
      </c>
      <c r="H37" s="63"/>
      <c r="I37" s="63"/>
      <c r="J37" s="63" t="s">
        <v>7</v>
      </c>
      <c r="K37" s="63"/>
      <c r="L37" s="63"/>
      <c r="M37" s="63" t="s">
        <v>8</v>
      </c>
      <c r="N37" s="64"/>
      <c r="O37" s="64"/>
      <c r="P37" s="63" t="s">
        <v>5</v>
      </c>
      <c r="Q37" s="63"/>
      <c r="R37" s="63"/>
      <c r="S37" s="63" t="s">
        <v>5</v>
      </c>
      <c r="T37" s="63"/>
      <c r="U37" s="66"/>
      <c r="V37" s="63" t="s">
        <v>5</v>
      </c>
      <c r="W37" s="64"/>
      <c r="X37" s="66"/>
      <c r="Y37" s="63" t="s">
        <v>9</v>
      </c>
      <c r="Z37" s="63"/>
      <c r="AA37" s="66"/>
      <c r="AB37" s="63" t="s">
        <v>10</v>
      </c>
      <c r="AC37" s="63"/>
      <c r="AD37" s="66"/>
      <c r="AE37" s="63"/>
      <c r="AF37" s="8"/>
      <c r="AG37" s="13"/>
      <c r="AH37" s="13"/>
    </row>
    <row r="38" spans="1:34" s="6" customFormat="1" ht="12" x14ac:dyDescent="0.2">
      <c r="A38" s="11" t="s">
        <v>79</v>
      </c>
      <c r="B38" s="11"/>
      <c r="C38" s="63"/>
      <c r="D38" s="67" t="s">
        <v>12</v>
      </c>
      <c r="E38" s="63"/>
      <c r="F38" s="63"/>
      <c r="G38" s="67" t="s">
        <v>13</v>
      </c>
      <c r="H38" s="63"/>
      <c r="I38" s="63"/>
      <c r="J38" s="67" t="s">
        <v>14</v>
      </c>
      <c r="K38" s="63"/>
      <c r="L38" s="63"/>
      <c r="M38" s="67" t="s">
        <v>15</v>
      </c>
      <c r="N38" s="64"/>
      <c r="O38" s="64"/>
      <c r="P38" s="67" t="s">
        <v>16</v>
      </c>
      <c r="Q38" s="63"/>
      <c r="R38" s="63"/>
      <c r="S38" s="67" t="s">
        <v>17</v>
      </c>
      <c r="T38" s="63"/>
      <c r="U38" s="64"/>
      <c r="V38" s="67" t="s">
        <v>18</v>
      </c>
      <c r="W38" s="64"/>
      <c r="X38" s="64"/>
      <c r="Y38" s="67" t="s">
        <v>19</v>
      </c>
      <c r="Z38" s="63"/>
      <c r="AA38" s="64"/>
      <c r="AB38" s="67" t="s">
        <v>20</v>
      </c>
      <c r="AC38" s="63"/>
      <c r="AD38" s="64"/>
      <c r="AE38" s="67" t="s">
        <v>21</v>
      </c>
      <c r="AF38" s="8"/>
      <c r="AG38" s="7"/>
    </row>
    <row r="39" spans="1:34" s="6" customFormat="1" ht="12" x14ac:dyDescent="0.2">
      <c r="B39" s="7"/>
      <c r="C39" s="63"/>
      <c r="D39" s="63"/>
      <c r="E39" s="63"/>
      <c r="F39" s="63"/>
      <c r="G39" s="63"/>
      <c r="H39" s="63"/>
      <c r="I39" s="63"/>
      <c r="J39" s="63"/>
      <c r="K39" s="63"/>
      <c r="L39" s="63"/>
      <c r="M39" s="63"/>
      <c r="N39" s="63"/>
      <c r="O39" s="63"/>
      <c r="P39" s="63"/>
      <c r="Q39" s="63"/>
      <c r="R39" s="64"/>
      <c r="S39" s="63"/>
      <c r="T39" s="63"/>
      <c r="U39" s="64"/>
      <c r="V39" s="63"/>
      <c r="W39" s="64"/>
      <c r="X39" s="64"/>
      <c r="Y39" s="63"/>
      <c r="Z39" s="63"/>
      <c r="AA39" s="64"/>
      <c r="AB39" s="63"/>
      <c r="AC39" s="63"/>
      <c r="AD39" s="64"/>
      <c r="AE39" s="63"/>
      <c r="AF39" s="8"/>
      <c r="AG39" s="7"/>
    </row>
    <row r="40" spans="1:34" s="19" customFormat="1" ht="12" x14ac:dyDescent="0.2">
      <c r="A40" s="14" t="s">
        <v>22</v>
      </c>
      <c r="B40" s="15"/>
      <c r="C40" s="68" t="s">
        <v>23</v>
      </c>
      <c r="D40" s="17">
        <v>30727</v>
      </c>
      <c r="E40" s="17"/>
      <c r="F40" s="16" t="s">
        <v>23</v>
      </c>
      <c r="G40" s="17">
        <v>0</v>
      </c>
      <c r="H40" s="17"/>
      <c r="I40" s="16" t="s">
        <v>23</v>
      </c>
      <c r="J40" s="17">
        <f>D40+G40</f>
        <v>30727</v>
      </c>
      <c r="K40" s="17"/>
      <c r="L40" s="16" t="s">
        <v>23</v>
      </c>
      <c r="M40" s="17">
        <v>580</v>
      </c>
      <c r="N40" s="17"/>
      <c r="O40" s="16" t="s">
        <v>23</v>
      </c>
      <c r="P40" s="17">
        <v>1250</v>
      </c>
      <c r="Q40" s="17"/>
      <c r="R40" s="16" t="s">
        <v>23</v>
      </c>
      <c r="S40" s="17">
        <v>1011</v>
      </c>
      <c r="T40" s="18"/>
      <c r="U40" s="16" t="s">
        <v>23</v>
      </c>
      <c r="V40" s="17">
        <v>14</v>
      </c>
      <c r="W40" s="14"/>
      <c r="X40" s="14" t="s">
        <v>23</v>
      </c>
      <c r="Y40" s="17">
        <v>0</v>
      </c>
      <c r="Z40" s="18"/>
      <c r="AA40" s="14" t="s">
        <v>23</v>
      </c>
      <c r="AB40" s="17">
        <v>0</v>
      </c>
      <c r="AC40" s="15"/>
      <c r="AD40" s="14" t="s">
        <v>23</v>
      </c>
      <c r="AE40" s="17">
        <f>SUM(J40:AB40)</f>
        <v>33582</v>
      </c>
      <c r="AF40" s="13"/>
      <c r="AG40" s="13"/>
    </row>
    <row r="41" spans="1:34" s="19" customFormat="1" ht="12" x14ac:dyDescent="0.2">
      <c r="A41" s="4" t="s">
        <v>24</v>
      </c>
      <c r="B41" s="13"/>
      <c r="C41" s="61"/>
      <c r="D41" s="21">
        <v>0</v>
      </c>
      <c r="E41" s="21"/>
      <c r="F41" s="20"/>
      <c r="G41" s="21">
        <v>0</v>
      </c>
      <c r="H41" s="21"/>
      <c r="I41" s="20"/>
      <c r="J41" s="21">
        <f t="shared" ref="J41:J47" si="2">D41+G41</f>
        <v>0</v>
      </c>
      <c r="K41" s="21"/>
      <c r="L41" s="20"/>
      <c r="M41" s="21">
        <v>105</v>
      </c>
      <c r="N41" s="21"/>
      <c r="O41" s="20"/>
      <c r="P41" s="21">
        <v>0</v>
      </c>
      <c r="Q41" s="21"/>
      <c r="R41" s="20"/>
      <c r="S41" s="21">
        <v>0</v>
      </c>
      <c r="T41" s="22"/>
      <c r="U41" s="20"/>
      <c r="V41" s="21">
        <v>0</v>
      </c>
      <c r="W41" s="4"/>
      <c r="X41" s="4"/>
      <c r="Y41" s="21">
        <v>0</v>
      </c>
      <c r="Z41" s="22"/>
      <c r="AA41" s="4"/>
      <c r="AB41" s="21">
        <v>-105</v>
      </c>
      <c r="AC41" s="13"/>
      <c r="AD41" s="4"/>
      <c r="AE41" s="21">
        <f>SUM(J41:AB41)</f>
        <v>0</v>
      </c>
      <c r="AF41" s="13"/>
      <c r="AG41" s="13"/>
    </row>
    <row r="42" spans="1:34" s="4" customFormat="1" ht="12" x14ac:dyDescent="0.2">
      <c r="A42" s="14" t="s">
        <v>25</v>
      </c>
      <c r="B42" s="16"/>
      <c r="C42" s="68"/>
      <c r="D42" s="16">
        <v>-21863</v>
      </c>
      <c r="E42" s="16"/>
      <c r="F42" s="16"/>
      <c r="G42" s="16">
        <v>-105</v>
      </c>
      <c r="H42" s="16"/>
      <c r="I42" s="16"/>
      <c r="J42" s="17">
        <f t="shared" si="2"/>
        <v>-21968</v>
      </c>
      <c r="K42" s="16"/>
      <c r="L42" s="16"/>
      <c r="M42" s="16">
        <v>-258</v>
      </c>
      <c r="N42" s="16"/>
      <c r="O42" s="16"/>
      <c r="P42" s="16">
        <v>0</v>
      </c>
      <c r="Q42" s="16"/>
      <c r="R42" s="14"/>
      <c r="S42" s="16">
        <v>0</v>
      </c>
      <c r="T42" s="14"/>
      <c r="U42" s="14"/>
      <c r="V42" s="16">
        <v>0</v>
      </c>
      <c r="W42" s="14"/>
      <c r="X42" s="14"/>
      <c r="Y42" s="16">
        <v>0</v>
      </c>
      <c r="Z42" s="14"/>
      <c r="AA42" s="14"/>
      <c r="AB42" s="16">
        <v>5</v>
      </c>
      <c r="AC42" s="16"/>
      <c r="AD42" s="14"/>
      <c r="AE42" s="17">
        <f t="shared" ref="AE42:AE61" si="3">SUM(J42:AB42)</f>
        <v>-22221</v>
      </c>
      <c r="AF42" s="20"/>
      <c r="AG42" s="13"/>
    </row>
    <row r="43" spans="1:34" s="4" customFormat="1" ht="12" x14ac:dyDescent="0.2">
      <c r="A43" s="4" t="s">
        <v>26</v>
      </c>
      <c r="B43" s="20"/>
      <c r="C43" s="61"/>
      <c r="D43" s="21">
        <v>0</v>
      </c>
      <c r="E43" s="21"/>
      <c r="F43" s="20"/>
      <c r="G43" s="21">
        <v>0</v>
      </c>
      <c r="H43" s="21"/>
      <c r="I43" s="20"/>
      <c r="J43" s="21">
        <f t="shared" si="2"/>
        <v>0</v>
      </c>
      <c r="K43" s="21"/>
      <c r="L43" s="20"/>
      <c r="M43" s="21">
        <v>0</v>
      </c>
      <c r="N43" s="21"/>
      <c r="O43" s="20"/>
      <c r="P43" s="21">
        <v>-1027</v>
      </c>
      <c r="Q43" s="21"/>
      <c r="R43" s="20"/>
      <c r="S43" s="21">
        <v>-545</v>
      </c>
      <c r="T43" s="21"/>
      <c r="U43" s="20"/>
      <c r="V43" s="21">
        <v>-1011</v>
      </c>
      <c r="W43" s="20"/>
      <c r="X43" s="20"/>
      <c r="Y43" s="21">
        <v>0</v>
      </c>
      <c r="Z43" s="21"/>
      <c r="AA43" s="20"/>
      <c r="AB43" s="21">
        <v>0</v>
      </c>
      <c r="AC43" s="21"/>
      <c r="AD43" s="20"/>
      <c r="AE43" s="21">
        <f t="shared" si="3"/>
        <v>-2583</v>
      </c>
      <c r="AF43" s="21"/>
      <c r="AG43" s="13"/>
    </row>
    <row r="44" spans="1:34" s="4" customFormat="1" ht="12" x14ac:dyDescent="0.2">
      <c r="A44" s="23" t="s">
        <v>27</v>
      </c>
      <c r="B44" s="16"/>
      <c r="C44" s="68"/>
      <c r="D44" s="17">
        <v>-4053</v>
      </c>
      <c r="E44" s="17"/>
      <c r="F44" s="16"/>
      <c r="G44" s="17">
        <v>0</v>
      </c>
      <c r="H44" s="17"/>
      <c r="I44" s="16"/>
      <c r="J44" s="17">
        <f t="shared" si="2"/>
        <v>-4053</v>
      </c>
      <c r="K44" s="17"/>
      <c r="L44" s="16"/>
      <c r="M44" s="17">
        <v>-214</v>
      </c>
      <c r="N44" s="17"/>
      <c r="O44" s="16"/>
      <c r="P44" s="17">
        <v>-131</v>
      </c>
      <c r="Q44" s="17"/>
      <c r="R44" s="16"/>
      <c r="S44" s="17">
        <v>-145</v>
      </c>
      <c r="T44" s="17"/>
      <c r="U44" s="16"/>
      <c r="V44" s="17">
        <v>-7</v>
      </c>
      <c r="W44" s="16"/>
      <c r="X44" s="16"/>
      <c r="Y44" s="17">
        <v>0</v>
      </c>
      <c r="Z44" s="17"/>
      <c r="AA44" s="16"/>
      <c r="AB44" s="17">
        <v>0</v>
      </c>
      <c r="AC44" s="17"/>
      <c r="AD44" s="16"/>
      <c r="AE44" s="17">
        <f t="shared" si="3"/>
        <v>-4550</v>
      </c>
      <c r="AF44" s="21"/>
      <c r="AG44" s="13"/>
    </row>
    <row r="45" spans="1:34" s="4" customFormat="1" ht="13.5" x14ac:dyDescent="0.2">
      <c r="A45" s="24" t="s">
        <v>28</v>
      </c>
      <c r="C45" s="51"/>
      <c r="D45" s="21">
        <v>-3455</v>
      </c>
      <c r="E45" s="21"/>
      <c r="F45" s="21"/>
      <c r="G45" s="21">
        <v>-2</v>
      </c>
      <c r="H45" s="21"/>
      <c r="I45" s="21"/>
      <c r="J45" s="21">
        <f t="shared" si="2"/>
        <v>-3457</v>
      </c>
      <c r="K45" s="21"/>
      <c r="L45" s="21"/>
      <c r="M45" s="21">
        <v>-223</v>
      </c>
      <c r="N45" s="21"/>
      <c r="O45" s="21"/>
      <c r="P45" s="21">
        <v>-225</v>
      </c>
      <c r="Q45" s="21"/>
      <c r="R45" s="21"/>
      <c r="S45" s="21">
        <v>-240</v>
      </c>
      <c r="T45" s="21"/>
      <c r="U45" s="21"/>
      <c r="V45" s="21">
        <v>-32</v>
      </c>
      <c r="W45" s="20"/>
      <c r="X45" s="21"/>
      <c r="Y45" s="21">
        <v>-29</v>
      </c>
      <c r="Z45" s="94"/>
      <c r="AA45" s="21"/>
      <c r="AB45" s="21">
        <v>100</v>
      </c>
      <c r="AC45" s="21"/>
      <c r="AD45" s="21"/>
      <c r="AE45" s="21">
        <f t="shared" si="3"/>
        <v>-4106</v>
      </c>
      <c r="AF45" s="21"/>
      <c r="AG45" s="13"/>
    </row>
    <row r="46" spans="1:34" s="4" customFormat="1" ht="12" x14ac:dyDescent="0.2">
      <c r="A46" s="23" t="s">
        <v>29</v>
      </c>
      <c r="B46" s="14"/>
      <c r="C46" s="50"/>
      <c r="D46" s="17">
        <v>-29</v>
      </c>
      <c r="E46" s="17"/>
      <c r="F46" s="17"/>
      <c r="G46" s="17">
        <v>0</v>
      </c>
      <c r="H46" s="17"/>
      <c r="I46" s="17"/>
      <c r="J46" s="17">
        <f t="shared" si="2"/>
        <v>-29</v>
      </c>
      <c r="K46" s="17"/>
      <c r="L46" s="17"/>
      <c r="M46" s="17">
        <v>0</v>
      </c>
      <c r="N46" s="17"/>
      <c r="O46" s="17"/>
      <c r="P46" s="17">
        <v>-1</v>
      </c>
      <c r="Q46" s="17"/>
      <c r="R46" s="17"/>
      <c r="S46" s="17">
        <v>0</v>
      </c>
      <c r="T46" s="17"/>
      <c r="U46" s="17"/>
      <c r="V46" s="17">
        <v>0</v>
      </c>
      <c r="W46" s="16"/>
      <c r="X46" s="17"/>
      <c r="Y46" s="17">
        <v>0</v>
      </c>
      <c r="Z46" s="17"/>
      <c r="AA46" s="17"/>
      <c r="AB46" s="17">
        <v>0</v>
      </c>
      <c r="AC46" s="17"/>
      <c r="AD46" s="17"/>
      <c r="AE46" s="17">
        <f t="shared" si="3"/>
        <v>-30</v>
      </c>
      <c r="AF46" s="21"/>
      <c r="AG46" s="13"/>
    </row>
    <row r="47" spans="1:34" s="4" customFormat="1" ht="12" x14ac:dyDescent="0.2">
      <c r="A47" s="24" t="s">
        <v>30</v>
      </c>
      <c r="B47" s="20"/>
      <c r="C47" s="51"/>
      <c r="D47" s="21">
        <v>0</v>
      </c>
      <c r="E47" s="21"/>
      <c r="F47" s="21"/>
      <c r="G47" s="21">
        <v>0</v>
      </c>
      <c r="H47" s="21"/>
      <c r="I47" s="21"/>
      <c r="J47" s="21">
        <f t="shared" si="2"/>
        <v>0</v>
      </c>
      <c r="K47" s="21"/>
      <c r="L47" s="21"/>
      <c r="M47" s="21">
        <v>0</v>
      </c>
      <c r="N47" s="21"/>
      <c r="O47" s="21"/>
      <c r="P47" s="21">
        <v>0</v>
      </c>
      <c r="Q47" s="21"/>
      <c r="R47" s="21"/>
      <c r="S47" s="21">
        <v>0</v>
      </c>
      <c r="T47" s="21"/>
      <c r="U47" s="21"/>
      <c r="V47" s="21">
        <v>0</v>
      </c>
      <c r="W47" s="20"/>
      <c r="X47" s="21"/>
      <c r="Y47" s="21">
        <v>-295</v>
      </c>
      <c r="Z47" s="21"/>
      <c r="AA47" s="21"/>
      <c r="AB47" s="21">
        <v>0</v>
      </c>
      <c r="AC47" s="21"/>
      <c r="AD47" s="21"/>
      <c r="AE47" s="21">
        <f t="shared" si="3"/>
        <v>-295</v>
      </c>
      <c r="AF47" s="21"/>
      <c r="AG47" s="13"/>
    </row>
    <row r="48" spans="1:34" s="4" customFormat="1" ht="12.75" thickBot="1" x14ac:dyDescent="0.25">
      <c r="A48" s="73" t="s">
        <v>31</v>
      </c>
      <c r="B48" s="74"/>
      <c r="C48" s="68" t="s">
        <v>23</v>
      </c>
      <c r="D48" s="83">
        <f>SUM(D40:D47)</f>
        <v>1327</v>
      </c>
      <c r="E48" s="16"/>
      <c r="F48" s="16" t="s">
        <v>23</v>
      </c>
      <c r="G48" s="83">
        <f>SUM(G40:G47)</f>
        <v>-107</v>
      </c>
      <c r="H48" s="16"/>
      <c r="I48" s="16"/>
      <c r="J48" s="84">
        <f>SUM(J40:J47)</f>
        <v>1220</v>
      </c>
      <c r="K48" s="16"/>
      <c r="L48" s="16"/>
      <c r="M48" s="17"/>
      <c r="N48" s="16"/>
      <c r="O48" s="16"/>
      <c r="P48" s="17"/>
      <c r="Q48" s="16"/>
      <c r="R48" s="16"/>
      <c r="S48" s="17"/>
      <c r="T48" s="17"/>
      <c r="U48" s="16"/>
      <c r="V48" s="17"/>
      <c r="W48" s="16"/>
      <c r="X48" s="16"/>
      <c r="Y48" s="17"/>
      <c r="Z48" s="17"/>
      <c r="AA48" s="16"/>
      <c r="AB48" s="17"/>
      <c r="AC48" s="17"/>
      <c r="AD48" s="16"/>
      <c r="AE48" s="17"/>
      <c r="AF48" s="21"/>
      <c r="AG48" s="13"/>
    </row>
    <row r="49" spans="1:49" s="4" customFormat="1" ht="12.75" thickTop="1" x14ac:dyDescent="0.2">
      <c r="A49" s="4" t="s">
        <v>32</v>
      </c>
      <c r="B49" s="20"/>
      <c r="C49" s="61"/>
      <c r="D49" s="21"/>
      <c r="E49" s="20"/>
      <c r="F49" s="20"/>
      <c r="G49" s="21"/>
      <c r="H49" s="20"/>
      <c r="I49" s="20"/>
      <c r="J49" s="21">
        <v>1253</v>
      </c>
      <c r="K49" s="20"/>
      <c r="L49" s="20"/>
      <c r="M49" s="21">
        <v>13</v>
      </c>
      <c r="N49" s="20"/>
      <c r="O49" s="20"/>
      <c r="P49" s="21">
        <v>482</v>
      </c>
      <c r="Q49" s="20"/>
      <c r="R49" s="20"/>
      <c r="S49" s="21">
        <v>71</v>
      </c>
      <c r="T49" s="21"/>
      <c r="U49" s="20"/>
      <c r="V49" s="21">
        <v>1181</v>
      </c>
      <c r="W49" s="20"/>
      <c r="X49" s="20"/>
      <c r="Y49" s="21">
        <v>42</v>
      </c>
      <c r="Z49" s="21"/>
      <c r="AA49" s="20"/>
      <c r="AB49" s="21">
        <v>0</v>
      </c>
      <c r="AC49" s="21"/>
      <c r="AD49" s="20"/>
      <c r="AE49" s="21">
        <f t="shared" si="3"/>
        <v>3042</v>
      </c>
      <c r="AF49" s="21"/>
      <c r="AG49" s="13"/>
    </row>
    <row r="50" spans="1:49" s="4" customFormat="1" ht="12" x14ac:dyDescent="0.2">
      <c r="A50" s="14" t="s">
        <v>33</v>
      </c>
      <c r="B50" s="16"/>
      <c r="C50" s="68"/>
      <c r="D50" s="17"/>
      <c r="E50" s="16"/>
      <c r="F50" s="16"/>
      <c r="G50" s="17"/>
      <c r="H50" s="16"/>
      <c r="I50" s="16"/>
      <c r="J50" s="17">
        <v>-6</v>
      </c>
      <c r="K50" s="16"/>
      <c r="L50" s="16"/>
      <c r="M50" s="17">
        <v>0</v>
      </c>
      <c r="N50" s="16"/>
      <c r="O50" s="16"/>
      <c r="P50" s="17">
        <v>-38</v>
      </c>
      <c r="Q50" s="16"/>
      <c r="R50" s="16"/>
      <c r="S50" s="17">
        <v>-5</v>
      </c>
      <c r="T50" s="17"/>
      <c r="U50" s="16"/>
      <c r="V50" s="17">
        <v>-38</v>
      </c>
      <c r="W50" s="16"/>
      <c r="X50" s="16"/>
      <c r="Y50" s="17">
        <v>-3</v>
      </c>
      <c r="Z50" s="17"/>
      <c r="AA50" s="16"/>
      <c r="AB50" s="17">
        <v>0</v>
      </c>
      <c r="AC50" s="17"/>
      <c r="AD50" s="16"/>
      <c r="AE50" s="17">
        <f t="shared" si="3"/>
        <v>-90</v>
      </c>
      <c r="AF50" s="21"/>
      <c r="AG50" s="13"/>
    </row>
    <row r="51" spans="1:49" s="4" customFormat="1" ht="12" x14ac:dyDescent="0.2">
      <c r="A51" s="4" t="s">
        <v>34</v>
      </c>
      <c r="B51" s="20"/>
      <c r="C51" s="61"/>
      <c r="D51" s="21"/>
      <c r="E51" s="20"/>
      <c r="F51" s="20"/>
      <c r="G51" s="21"/>
      <c r="H51" s="20"/>
      <c r="I51" s="20"/>
      <c r="J51" s="21">
        <v>0</v>
      </c>
      <c r="K51" s="20"/>
      <c r="L51" s="20"/>
      <c r="M51" s="21">
        <v>0</v>
      </c>
      <c r="N51" s="20"/>
      <c r="O51" s="20"/>
      <c r="P51" s="21">
        <v>0</v>
      </c>
      <c r="Q51" s="20"/>
      <c r="R51" s="20"/>
      <c r="S51" s="21">
        <v>0</v>
      </c>
      <c r="T51" s="21"/>
      <c r="U51" s="20"/>
      <c r="V51" s="21">
        <v>5</v>
      </c>
      <c r="W51" s="20"/>
      <c r="X51" s="20"/>
      <c r="Y51" s="21">
        <v>0</v>
      </c>
      <c r="Z51" s="21"/>
      <c r="AA51" s="20"/>
      <c r="AB51" s="21">
        <v>0</v>
      </c>
      <c r="AC51" s="21"/>
      <c r="AD51" s="20"/>
      <c r="AE51" s="21">
        <f t="shared" si="3"/>
        <v>5</v>
      </c>
      <c r="AF51" s="21"/>
      <c r="AG51" s="13"/>
    </row>
    <row r="52" spans="1:49" s="4" customFormat="1" ht="12" x14ac:dyDescent="0.2">
      <c r="A52" s="14" t="s">
        <v>35</v>
      </c>
      <c r="B52" s="16"/>
      <c r="C52" s="68"/>
      <c r="D52" s="17"/>
      <c r="E52" s="16"/>
      <c r="F52" s="16"/>
      <c r="G52" s="17"/>
      <c r="H52" s="16"/>
      <c r="I52" s="16"/>
      <c r="J52" s="17">
        <v>-806</v>
      </c>
      <c r="K52" s="16"/>
      <c r="L52" s="16"/>
      <c r="M52" s="17">
        <v>0</v>
      </c>
      <c r="N52" s="16"/>
      <c r="O52" s="16"/>
      <c r="P52" s="17">
        <v>-91</v>
      </c>
      <c r="Q52" s="16"/>
      <c r="R52" s="16"/>
      <c r="S52" s="17">
        <v>-51</v>
      </c>
      <c r="T52" s="17"/>
      <c r="U52" s="16"/>
      <c r="V52" s="17">
        <v>-36</v>
      </c>
      <c r="W52" s="16"/>
      <c r="X52" s="16"/>
      <c r="Y52" s="17">
        <v>107</v>
      </c>
      <c r="Z52" s="17"/>
      <c r="AA52" s="16"/>
      <c r="AB52" s="17">
        <v>0</v>
      </c>
      <c r="AC52" s="17"/>
      <c r="AD52" s="16"/>
      <c r="AE52" s="17">
        <f t="shared" si="3"/>
        <v>-877</v>
      </c>
      <c r="AF52" s="21"/>
      <c r="AG52" s="13"/>
    </row>
    <row r="53" spans="1:49" s="4" customFormat="1" ht="12" x14ac:dyDescent="0.2">
      <c r="A53" s="4" t="s">
        <v>36</v>
      </c>
      <c r="B53" s="20"/>
      <c r="C53" s="61"/>
      <c r="D53" s="21"/>
      <c r="E53" s="20"/>
      <c r="F53" s="20"/>
      <c r="G53" s="21"/>
      <c r="H53" s="20"/>
      <c r="I53" s="20"/>
      <c r="J53" s="21">
        <v>0</v>
      </c>
      <c r="K53" s="20"/>
      <c r="L53" s="20"/>
      <c r="M53" s="21">
        <v>0</v>
      </c>
      <c r="N53" s="20"/>
      <c r="O53" s="20"/>
      <c r="P53" s="21">
        <v>0</v>
      </c>
      <c r="Q53" s="20"/>
      <c r="R53" s="20"/>
      <c r="S53" s="21">
        <v>0</v>
      </c>
      <c r="T53" s="21"/>
      <c r="U53" s="20"/>
      <c r="V53" s="21">
        <v>0</v>
      </c>
      <c r="W53" s="20"/>
      <c r="X53" s="20"/>
      <c r="Y53" s="21">
        <v>-116</v>
      </c>
      <c r="Z53" s="21"/>
      <c r="AA53" s="20"/>
      <c r="AB53" s="21">
        <v>0</v>
      </c>
      <c r="AC53" s="21"/>
      <c r="AD53" s="20"/>
      <c r="AE53" s="21">
        <f t="shared" si="3"/>
        <v>-116</v>
      </c>
      <c r="AF53" s="21"/>
      <c r="AG53" s="13"/>
    </row>
    <row r="54" spans="1:49" s="4" customFormat="1" ht="12" x14ac:dyDescent="0.2">
      <c r="A54" s="73" t="s">
        <v>37</v>
      </c>
      <c r="B54" s="74"/>
      <c r="C54" s="77"/>
      <c r="D54" s="85"/>
      <c r="E54" s="74"/>
      <c r="F54" s="74"/>
      <c r="G54" s="85"/>
      <c r="H54" s="74"/>
      <c r="I54" s="16" t="s">
        <v>23</v>
      </c>
      <c r="J54" s="84">
        <f>SUM(J48:J53)</f>
        <v>1661</v>
      </c>
      <c r="K54" s="16"/>
      <c r="L54" s="16" t="s">
        <v>23</v>
      </c>
      <c r="M54" s="84">
        <f>SUM(M40:M53)</f>
        <v>3</v>
      </c>
      <c r="N54" s="16"/>
      <c r="O54" s="16" t="s">
        <v>23</v>
      </c>
      <c r="P54" s="84">
        <f>SUM(P40:P53)</f>
        <v>219</v>
      </c>
      <c r="Q54" s="16"/>
      <c r="R54" s="16" t="s">
        <v>23</v>
      </c>
      <c r="S54" s="84">
        <f>SUM(S40:S53)</f>
        <v>96</v>
      </c>
      <c r="T54" s="17"/>
      <c r="U54" s="16" t="s">
        <v>23</v>
      </c>
      <c r="V54" s="84">
        <f>SUM(V40:V53)</f>
        <v>76</v>
      </c>
      <c r="W54" s="16"/>
      <c r="X54" s="16" t="s">
        <v>23</v>
      </c>
      <c r="Y54" s="84">
        <f>SUM(Y40:Y53)</f>
        <v>-294</v>
      </c>
      <c r="Z54" s="17"/>
      <c r="AA54" s="16" t="s">
        <v>23</v>
      </c>
      <c r="AB54" s="84">
        <f>SUM(AB40:AB53)</f>
        <v>0</v>
      </c>
      <c r="AC54" s="85"/>
      <c r="AD54" s="16" t="s">
        <v>23</v>
      </c>
      <c r="AE54" s="84">
        <f>SUM(AE40:AE53)</f>
        <v>1761</v>
      </c>
      <c r="AF54" s="21"/>
      <c r="AG54" s="13"/>
    </row>
    <row r="55" spans="1:49" s="35" customFormat="1" ht="12" x14ac:dyDescent="0.2">
      <c r="A55" s="24" t="s">
        <v>38</v>
      </c>
      <c r="B55" s="20"/>
      <c r="C55" s="61"/>
      <c r="D55" s="20"/>
      <c r="E55" s="20"/>
      <c r="F55" s="20"/>
      <c r="G55" s="20"/>
      <c r="H55" s="20"/>
      <c r="I55" s="20"/>
      <c r="J55" s="20">
        <v>0</v>
      </c>
      <c r="K55" s="20"/>
      <c r="L55" s="20"/>
      <c r="M55" s="20">
        <v>0</v>
      </c>
      <c r="N55" s="20"/>
      <c r="O55" s="20"/>
      <c r="P55" s="20">
        <v>24</v>
      </c>
      <c r="Q55" s="20"/>
      <c r="R55" s="20"/>
      <c r="S55" s="20">
        <v>4</v>
      </c>
      <c r="T55" s="20"/>
      <c r="U55" s="20"/>
      <c r="V55" s="20">
        <v>26</v>
      </c>
      <c r="W55" s="20"/>
      <c r="X55" s="20"/>
      <c r="Y55" s="20">
        <v>2</v>
      </c>
      <c r="Z55" s="20"/>
      <c r="AA55" s="20"/>
      <c r="AB55" s="20">
        <v>0</v>
      </c>
      <c r="AC55" s="20"/>
      <c r="AD55" s="20"/>
      <c r="AE55" s="21">
        <f t="shared" si="3"/>
        <v>56</v>
      </c>
      <c r="AF55" s="34"/>
      <c r="AG55" s="13"/>
    </row>
    <row r="56" spans="1:49" s="4" customFormat="1" ht="12" x14ac:dyDescent="0.2">
      <c r="A56" s="23" t="s">
        <v>39</v>
      </c>
      <c r="B56" s="79"/>
      <c r="C56" s="68"/>
      <c r="D56" s="86"/>
      <c r="E56" s="86"/>
      <c r="F56" s="16"/>
      <c r="G56" s="86"/>
      <c r="H56" s="86"/>
      <c r="I56" s="16"/>
      <c r="J56" s="86">
        <v>0</v>
      </c>
      <c r="K56" s="86"/>
      <c r="L56" s="16"/>
      <c r="M56" s="86">
        <v>0</v>
      </c>
      <c r="N56" s="86"/>
      <c r="O56" s="16"/>
      <c r="P56" s="86">
        <v>0</v>
      </c>
      <c r="Q56" s="86"/>
      <c r="R56" s="16"/>
      <c r="S56" s="86">
        <v>0</v>
      </c>
      <c r="T56" s="86"/>
      <c r="U56" s="16"/>
      <c r="V56" s="86">
        <v>2</v>
      </c>
      <c r="W56" s="16"/>
      <c r="X56" s="16"/>
      <c r="Y56" s="86">
        <v>0</v>
      </c>
      <c r="Z56" s="86"/>
      <c r="AA56" s="16"/>
      <c r="AB56" s="86">
        <v>0</v>
      </c>
      <c r="AC56" s="86"/>
      <c r="AD56" s="16"/>
      <c r="AE56" s="17">
        <f t="shared" si="3"/>
        <v>2</v>
      </c>
      <c r="AF56" s="39"/>
      <c r="AG56" s="13"/>
    </row>
    <row r="57" spans="1:49" s="4" customFormat="1" ht="12" x14ac:dyDescent="0.2">
      <c r="A57" s="24" t="s">
        <v>40</v>
      </c>
      <c r="B57" s="81"/>
      <c r="C57" s="61"/>
      <c r="D57" s="39"/>
      <c r="E57" s="39"/>
      <c r="F57" s="20"/>
      <c r="G57" s="39"/>
      <c r="H57" s="39"/>
      <c r="I57" s="20"/>
      <c r="J57" s="39"/>
      <c r="K57" s="39"/>
      <c r="L57" s="20"/>
      <c r="M57" s="39"/>
      <c r="N57" s="39"/>
      <c r="O57" s="20"/>
      <c r="P57" s="39"/>
      <c r="Q57" s="39"/>
      <c r="R57" s="20"/>
      <c r="S57" s="39"/>
      <c r="T57" s="39"/>
      <c r="U57" s="20"/>
      <c r="V57" s="39"/>
      <c r="W57" s="20"/>
      <c r="X57" s="20"/>
      <c r="Y57" s="39"/>
      <c r="Z57" s="39"/>
      <c r="AA57" s="20"/>
      <c r="AB57" s="39"/>
      <c r="AC57" s="39"/>
      <c r="AD57" s="20"/>
      <c r="AE57" s="39"/>
      <c r="AF57" s="39"/>
      <c r="AG57" s="13"/>
    </row>
    <row r="58" spans="1:49" s="4" customFormat="1" ht="12" x14ac:dyDescent="0.2">
      <c r="A58" s="40" t="s">
        <v>41</v>
      </c>
      <c r="C58" s="61"/>
      <c r="D58" s="39"/>
      <c r="E58" s="39"/>
      <c r="F58" s="20"/>
      <c r="G58" s="39"/>
      <c r="H58" s="39"/>
      <c r="I58" s="20"/>
      <c r="J58" s="39">
        <v>0</v>
      </c>
      <c r="K58" s="39"/>
      <c r="L58" s="20"/>
      <c r="M58" s="39">
        <v>0</v>
      </c>
      <c r="N58" s="39"/>
      <c r="O58" s="20"/>
      <c r="P58" s="39">
        <v>4</v>
      </c>
      <c r="Q58" s="39"/>
      <c r="R58" s="20"/>
      <c r="S58" s="39">
        <v>0</v>
      </c>
      <c r="T58" s="39"/>
      <c r="U58" s="20"/>
      <c r="V58" s="39">
        <v>0</v>
      </c>
      <c r="W58" s="20"/>
      <c r="X58" s="20"/>
      <c r="Y58" s="39">
        <v>0</v>
      </c>
      <c r="Z58" s="39"/>
      <c r="AA58" s="20"/>
      <c r="AB58" s="39">
        <v>0</v>
      </c>
      <c r="AC58" s="39"/>
      <c r="AD58" s="20"/>
      <c r="AE58" s="21">
        <f t="shared" si="3"/>
        <v>4</v>
      </c>
      <c r="AF58" s="39"/>
      <c r="AG58" s="13"/>
    </row>
    <row r="59" spans="1:49" s="4" customFormat="1" ht="12" x14ac:dyDescent="0.2">
      <c r="A59" s="82" t="s">
        <v>42</v>
      </c>
      <c r="B59" s="14"/>
      <c r="C59" s="68"/>
      <c r="D59" s="16"/>
      <c r="E59" s="16"/>
      <c r="F59" s="16"/>
      <c r="G59" s="16"/>
      <c r="H59" s="16"/>
      <c r="I59" s="16"/>
      <c r="J59" s="16">
        <v>-3</v>
      </c>
      <c r="K59" s="16"/>
      <c r="L59" s="16"/>
      <c r="M59" s="16">
        <v>0</v>
      </c>
      <c r="N59" s="16"/>
      <c r="O59" s="16"/>
      <c r="P59" s="16">
        <v>0</v>
      </c>
      <c r="Q59" s="16"/>
      <c r="R59" s="16"/>
      <c r="S59" s="16">
        <v>0</v>
      </c>
      <c r="T59" s="16"/>
      <c r="U59" s="16"/>
      <c r="V59" s="16">
        <v>0</v>
      </c>
      <c r="W59" s="16"/>
      <c r="X59" s="16"/>
      <c r="Y59" s="16">
        <v>0</v>
      </c>
      <c r="Z59" s="16"/>
      <c r="AA59" s="16"/>
      <c r="AB59" s="16">
        <v>0</v>
      </c>
      <c r="AC59" s="86"/>
      <c r="AD59" s="16"/>
      <c r="AE59" s="17">
        <f t="shared" si="3"/>
        <v>-3</v>
      </c>
      <c r="AF59" s="39"/>
      <c r="AG59" s="13"/>
    </row>
    <row r="60" spans="1:49" s="4" customFormat="1" ht="12" x14ac:dyDescent="0.2">
      <c r="A60" s="24" t="s">
        <v>43</v>
      </c>
      <c r="C60" s="61"/>
      <c r="D60" s="20"/>
      <c r="E60" s="20"/>
      <c r="F60" s="20"/>
      <c r="G60" s="20"/>
      <c r="H60" s="20"/>
      <c r="I60" s="20"/>
      <c r="J60" s="20">
        <v>21</v>
      </c>
      <c r="K60" s="20"/>
      <c r="L60" s="20"/>
      <c r="M60" s="20">
        <v>0</v>
      </c>
      <c r="N60" s="20"/>
      <c r="O60" s="20"/>
      <c r="P60" s="20">
        <v>0</v>
      </c>
      <c r="Q60" s="20"/>
      <c r="R60" s="20"/>
      <c r="S60" s="20">
        <v>0</v>
      </c>
      <c r="T60" s="20"/>
      <c r="U60" s="20"/>
      <c r="V60" s="20">
        <v>0</v>
      </c>
      <c r="W60" s="20"/>
      <c r="X60" s="20"/>
      <c r="Y60" s="20">
        <v>0</v>
      </c>
      <c r="Z60" s="20"/>
      <c r="AA60" s="20"/>
      <c r="AB60" s="20">
        <v>0</v>
      </c>
      <c r="AC60" s="39"/>
      <c r="AD60" s="20"/>
      <c r="AE60" s="21">
        <f t="shared" si="3"/>
        <v>21</v>
      </c>
      <c r="AF60" s="39"/>
      <c r="AG60" s="13"/>
    </row>
    <row r="61" spans="1:49" s="4" customFormat="1" ht="12" x14ac:dyDescent="0.2">
      <c r="A61" s="23" t="s">
        <v>44</v>
      </c>
      <c r="B61" s="14"/>
      <c r="C61" s="68"/>
      <c r="D61" s="16"/>
      <c r="E61" s="16"/>
      <c r="F61" s="16"/>
      <c r="G61" s="16"/>
      <c r="H61" s="16"/>
      <c r="I61" s="16"/>
      <c r="J61" s="16">
        <v>0</v>
      </c>
      <c r="K61" s="16"/>
      <c r="L61" s="16"/>
      <c r="M61" s="16">
        <v>0</v>
      </c>
      <c r="N61" s="16"/>
      <c r="O61" s="16"/>
      <c r="P61" s="16">
        <v>0</v>
      </c>
      <c r="Q61" s="16"/>
      <c r="R61" s="16"/>
      <c r="S61" s="16">
        <v>0</v>
      </c>
      <c r="T61" s="16"/>
      <c r="U61" s="16"/>
      <c r="V61" s="16">
        <v>-3</v>
      </c>
      <c r="W61" s="16"/>
      <c r="X61" s="16"/>
      <c r="Y61" s="16">
        <v>0</v>
      </c>
      <c r="Z61" s="16"/>
      <c r="AA61" s="16"/>
      <c r="AB61" s="16">
        <v>0</v>
      </c>
      <c r="AC61" s="16"/>
      <c r="AD61" s="16"/>
      <c r="AE61" s="17">
        <f t="shared" si="3"/>
        <v>-3</v>
      </c>
      <c r="AF61" s="39"/>
      <c r="AG61" s="13"/>
    </row>
    <row r="62" spans="1:49" s="4" customFormat="1" ht="14.25" thickBot="1" x14ac:dyDescent="0.25">
      <c r="A62" s="58" t="s">
        <v>52</v>
      </c>
      <c r="C62" s="61"/>
      <c r="D62" s="20"/>
      <c r="E62" s="20"/>
      <c r="F62" s="20"/>
      <c r="G62" s="20"/>
      <c r="H62" s="20"/>
      <c r="I62" s="20" t="s">
        <v>23</v>
      </c>
      <c r="J62" s="88">
        <f>SUM(J54:J61)</f>
        <v>1679</v>
      </c>
      <c r="K62" s="41"/>
      <c r="L62" s="20" t="s">
        <v>23</v>
      </c>
      <c r="M62" s="88">
        <f>SUM(M54:M61)</f>
        <v>3</v>
      </c>
      <c r="N62" s="25">
        <v>-1</v>
      </c>
      <c r="O62" s="20" t="s">
        <v>23</v>
      </c>
      <c r="P62" s="88">
        <f>SUM(P54:P61)</f>
        <v>247</v>
      </c>
      <c r="Q62" s="25">
        <v>-1</v>
      </c>
      <c r="R62" s="20" t="s">
        <v>23</v>
      </c>
      <c r="S62" s="88">
        <f>SUM(S54:S61)</f>
        <v>100</v>
      </c>
      <c r="T62" s="25">
        <v>-1</v>
      </c>
      <c r="U62" s="20" t="s">
        <v>23</v>
      </c>
      <c r="V62" s="88">
        <f>SUM(V54:V61)</f>
        <v>101</v>
      </c>
      <c r="W62" s="25">
        <v>-1</v>
      </c>
      <c r="X62" s="20" t="s">
        <v>23</v>
      </c>
      <c r="Y62" s="88">
        <f>SUM(Y54:Y61)</f>
        <v>-292</v>
      </c>
      <c r="Z62" s="25">
        <v>-1</v>
      </c>
      <c r="AA62" s="20" t="s">
        <v>23</v>
      </c>
      <c r="AB62" s="88">
        <f>SUM(AB54:AB61)</f>
        <v>0</v>
      </c>
      <c r="AC62" s="41"/>
      <c r="AD62" s="20" t="s">
        <v>23</v>
      </c>
      <c r="AE62" s="88">
        <f>SUM(AE54:AE61)</f>
        <v>1838</v>
      </c>
      <c r="AF62" s="39"/>
      <c r="AG62" s="13"/>
    </row>
    <row r="63" spans="1:49" ht="12" thickTop="1" x14ac:dyDescent="0.2"/>
    <row r="64" spans="1:49" s="4" customFormat="1" ht="13.15" customHeight="1" x14ac:dyDescent="0.2">
      <c r="A64" s="43" t="s">
        <v>48</v>
      </c>
      <c r="B64" s="114" t="s">
        <v>49</v>
      </c>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45"/>
      <c r="AG64" s="46"/>
      <c r="AH64" s="46"/>
      <c r="AI64" s="46"/>
      <c r="AJ64" s="46"/>
      <c r="AK64" s="46"/>
      <c r="AL64" s="46"/>
      <c r="AM64" s="46"/>
      <c r="AN64" s="46"/>
      <c r="AO64" s="46"/>
      <c r="AP64" s="46"/>
      <c r="AQ64" s="47"/>
      <c r="AR64" s="47"/>
      <c r="AS64" s="47"/>
      <c r="AT64" s="47"/>
      <c r="AU64" s="47"/>
      <c r="AV64" s="48"/>
      <c r="AW64" s="20"/>
    </row>
    <row r="65" spans="1:49" s="4" customFormat="1" ht="13.5" customHeight="1" x14ac:dyDescent="0.2">
      <c r="A65" s="45"/>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7"/>
      <c r="AQ65" s="47"/>
      <c r="AR65" s="47"/>
      <c r="AS65" s="47"/>
      <c r="AT65" s="47"/>
      <c r="AU65" s="47"/>
      <c r="AV65" s="48"/>
      <c r="AW65" s="20"/>
    </row>
    <row r="66" spans="1:49" s="49" customFormat="1" ht="13.5" x14ac:dyDescent="0.2">
      <c r="A66" s="43"/>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row>
    <row r="67" spans="1:49" s="49" customFormat="1" x14ac:dyDescent="0.2"/>
    <row r="68" spans="1:49" s="49" customFormat="1" x14ac:dyDescent="0.2"/>
    <row r="69" spans="1:49" s="49" customFormat="1" x14ac:dyDescent="0.2"/>
    <row r="70" spans="1:49" s="49" customFormat="1" x14ac:dyDescent="0.2"/>
    <row r="71" spans="1:49" s="49" customFormat="1" x14ac:dyDescent="0.2"/>
    <row r="72" spans="1:49" s="49" customFormat="1" x14ac:dyDescent="0.2"/>
    <row r="73" spans="1:49" s="49" customFormat="1" x14ac:dyDescent="0.2"/>
    <row r="74" spans="1:49" s="49" customFormat="1" x14ac:dyDescent="0.2"/>
    <row r="75" spans="1:49" s="49" customFormat="1" x14ac:dyDescent="0.2"/>
    <row r="76" spans="1:49" s="49" customFormat="1" x14ac:dyDescent="0.2"/>
    <row r="77" spans="1:49" s="49" customFormat="1" x14ac:dyDescent="0.2"/>
    <row r="78" spans="1:49" s="49" customFormat="1" x14ac:dyDescent="0.2"/>
    <row r="79" spans="1:49" s="49" customFormat="1" x14ac:dyDescent="0.2"/>
    <row r="80" spans="1:49" s="49" customFormat="1" x14ac:dyDescent="0.2"/>
    <row r="81" s="49" customFormat="1" x14ac:dyDescent="0.2"/>
    <row r="82" s="49" customFormat="1" x14ac:dyDescent="0.2"/>
    <row r="83" s="49" customFormat="1" x14ac:dyDescent="0.2"/>
    <row r="84" s="49" customFormat="1" x14ac:dyDescent="0.2"/>
    <row r="85" s="49" customFormat="1" x14ac:dyDescent="0.2"/>
    <row r="86" s="49" customFormat="1" x14ac:dyDescent="0.2"/>
    <row r="87" s="49" customFormat="1" x14ac:dyDescent="0.2"/>
    <row r="88" s="49" customFormat="1" x14ac:dyDescent="0.2"/>
    <row r="89" s="49" customFormat="1" x14ac:dyDescent="0.2"/>
    <row r="90" s="49" customFormat="1" x14ac:dyDescent="0.2"/>
    <row r="91" s="49" customFormat="1" x14ac:dyDescent="0.2"/>
    <row r="92" s="49" customFormat="1" x14ac:dyDescent="0.2"/>
    <row r="93" s="49" customFormat="1" x14ac:dyDescent="0.2"/>
    <row r="94" s="49" customFormat="1" x14ac:dyDescent="0.2"/>
    <row r="95" s="49" customFormat="1" x14ac:dyDescent="0.2"/>
    <row r="96" s="49" customFormat="1" x14ac:dyDescent="0.2"/>
    <row r="97" s="49" customFormat="1" x14ac:dyDescent="0.2"/>
    <row r="98" s="49" customFormat="1" x14ac:dyDescent="0.2"/>
    <row r="99" s="49" customFormat="1" x14ac:dyDescent="0.2"/>
    <row r="100" s="49" customFormat="1" x14ac:dyDescent="0.2"/>
    <row r="101" s="49" customFormat="1" x14ac:dyDescent="0.2"/>
    <row r="102" s="49" customFormat="1" x14ac:dyDescent="0.2"/>
    <row r="103" s="49" customFormat="1" x14ac:dyDescent="0.2"/>
    <row r="104" s="49" customFormat="1" x14ac:dyDescent="0.2"/>
    <row r="105" s="49" customFormat="1" x14ac:dyDescent="0.2"/>
    <row r="106" s="49" customFormat="1" x14ac:dyDescent="0.2"/>
    <row r="107" s="49" customFormat="1" x14ac:dyDescent="0.2"/>
    <row r="108" s="49" customFormat="1" x14ac:dyDescent="0.2"/>
    <row r="109" s="49" customFormat="1" x14ac:dyDescent="0.2"/>
    <row r="110" s="49" customFormat="1" x14ac:dyDescent="0.2"/>
    <row r="111" s="49" customFormat="1" x14ac:dyDescent="0.2"/>
    <row r="112" s="49" customFormat="1" x14ac:dyDescent="0.2"/>
    <row r="113" s="49" customFormat="1" x14ac:dyDescent="0.2"/>
    <row r="114" s="49" customFormat="1" x14ac:dyDescent="0.2"/>
    <row r="115" s="49" customFormat="1" x14ac:dyDescent="0.2"/>
    <row r="116" s="49" customFormat="1" x14ac:dyDescent="0.2"/>
    <row r="117" s="49" customFormat="1" x14ac:dyDescent="0.2"/>
    <row r="118" s="49" customFormat="1" x14ac:dyDescent="0.2"/>
    <row r="119" s="49" customFormat="1" x14ac:dyDescent="0.2"/>
    <row r="120" s="49" customFormat="1" x14ac:dyDescent="0.2"/>
    <row r="121" s="49" customFormat="1" x14ac:dyDescent="0.2"/>
    <row r="122" s="49" customFormat="1" x14ac:dyDescent="0.2"/>
    <row r="123" s="49" customFormat="1" x14ac:dyDescent="0.2"/>
    <row r="124" s="49" customFormat="1" x14ac:dyDescent="0.2"/>
    <row r="125" s="49" customFormat="1" x14ac:dyDescent="0.2"/>
    <row r="126" s="49" customFormat="1" x14ac:dyDescent="0.2"/>
    <row r="127" s="49" customFormat="1" x14ac:dyDescent="0.2"/>
    <row r="128" s="49" customFormat="1" x14ac:dyDescent="0.2"/>
    <row r="129" s="49" customFormat="1" x14ac:dyDescent="0.2"/>
    <row r="130" s="49" customFormat="1" x14ac:dyDescent="0.2"/>
    <row r="131" s="49" customFormat="1" x14ac:dyDescent="0.2"/>
    <row r="132" s="49" customFormat="1" x14ac:dyDescent="0.2"/>
    <row r="133" s="49" customFormat="1" x14ac:dyDescent="0.2"/>
    <row r="134" s="49" customFormat="1" x14ac:dyDescent="0.2"/>
    <row r="135" s="49" customFormat="1" x14ac:dyDescent="0.2"/>
    <row r="136" s="49" customFormat="1" x14ac:dyDescent="0.2"/>
    <row r="137" s="49" customFormat="1" x14ac:dyDescent="0.2"/>
    <row r="138" s="49" customFormat="1" x14ac:dyDescent="0.2"/>
    <row r="139" s="49" customFormat="1" x14ac:dyDescent="0.2"/>
    <row r="140" s="49" customFormat="1" x14ac:dyDescent="0.2"/>
    <row r="141" s="49" customFormat="1" x14ac:dyDescent="0.2"/>
    <row r="142" s="49" customFormat="1" x14ac:dyDescent="0.2"/>
    <row r="143" s="49" customFormat="1" x14ac:dyDescent="0.2"/>
    <row r="144" s="49" customFormat="1" x14ac:dyDescent="0.2"/>
    <row r="145" s="49" customFormat="1" x14ac:dyDescent="0.2"/>
    <row r="146" s="49" customFormat="1" x14ac:dyDescent="0.2"/>
    <row r="147" s="49" customFormat="1" x14ac:dyDescent="0.2"/>
    <row r="148" s="49" customFormat="1" x14ac:dyDescent="0.2"/>
    <row r="149" s="49" customFormat="1" x14ac:dyDescent="0.2"/>
    <row r="150" s="49" customFormat="1" x14ac:dyDescent="0.2"/>
    <row r="151" s="49" customFormat="1" x14ac:dyDescent="0.2"/>
    <row r="152" s="49" customFormat="1" x14ac:dyDescent="0.2"/>
    <row r="153" s="49" customFormat="1" x14ac:dyDescent="0.2"/>
    <row r="154" s="49" customFormat="1" x14ac:dyDescent="0.2"/>
    <row r="155" s="49" customFormat="1" x14ac:dyDescent="0.2"/>
    <row r="156" s="49" customFormat="1" x14ac:dyDescent="0.2"/>
    <row r="157" s="49" customFormat="1" x14ac:dyDescent="0.2"/>
    <row r="158" s="49" customFormat="1" x14ac:dyDescent="0.2"/>
    <row r="159" s="49" customFormat="1" x14ac:dyDescent="0.2"/>
    <row r="160" s="49" customFormat="1" x14ac:dyDescent="0.2"/>
    <row r="161" s="49" customFormat="1" x14ac:dyDescent="0.2"/>
    <row r="162" s="49" customFormat="1" x14ac:dyDescent="0.2"/>
    <row r="163" s="49" customFormat="1" x14ac:dyDescent="0.2"/>
    <row r="164" s="49" customFormat="1" x14ac:dyDescent="0.2"/>
    <row r="165" s="49" customFormat="1" x14ac:dyDescent="0.2"/>
    <row r="166" s="49" customFormat="1" x14ac:dyDescent="0.2"/>
    <row r="167" s="49" customFormat="1" x14ac:dyDescent="0.2"/>
    <row r="168" s="49" customFormat="1" x14ac:dyDescent="0.2"/>
    <row r="169" s="49" customFormat="1" x14ac:dyDescent="0.2"/>
    <row r="170" s="49" customFormat="1" x14ac:dyDescent="0.2"/>
    <row r="171" s="49" customFormat="1" x14ac:dyDescent="0.2"/>
    <row r="172" s="49" customFormat="1" x14ac:dyDescent="0.2"/>
    <row r="173" s="49" customFormat="1" x14ac:dyDescent="0.2"/>
    <row r="174" s="49" customFormat="1" x14ac:dyDescent="0.2"/>
    <row r="175" s="49" customFormat="1" x14ac:dyDescent="0.2"/>
    <row r="176" s="49" customFormat="1" x14ac:dyDescent="0.2"/>
    <row r="177" s="49" customFormat="1" x14ac:dyDescent="0.2"/>
    <row r="178" s="49" customFormat="1" x14ac:dyDescent="0.2"/>
    <row r="179" s="49" customFormat="1" x14ac:dyDescent="0.2"/>
    <row r="180" s="49" customFormat="1" x14ac:dyDescent="0.2"/>
    <row r="181" s="49" customFormat="1" x14ac:dyDescent="0.2"/>
    <row r="182" s="49" customFormat="1" x14ac:dyDescent="0.2"/>
    <row r="183" s="49" customFormat="1" x14ac:dyDescent="0.2"/>
    <row r="184" s="49" customFormat="1" x14ac:dyDescent="0.2"/>
    <row r="185" s="49" customFormat="1" x14ac:dyDescent="0.2"/>
    <row r="186" s="49" customFormat="1" x14ac:dyDescent="0.2"/>
    <row r="187" s="49" customFormat="1" x14ac:dyDescent="0.2"/>
    <row r="188" s="49" customFormat="1" x14ac:dyDescent="0.2"/>
    <row r="189" s="49" customFormat="1" x14ac:dyDescent="0.2"/>
    <row r="190" s="49" customFormat="1" x14ac:dyDescent="0.2"/>
    <row r="191" s="49" customFormat="1" x14ac:dyDescent="0.2"/>
    <row r="192" s="49" customFormat="1" x14ac:dyDescent="0.2"/>
    <row r="193" s="49" customFormat="1" x14ac:dyDescent="0.2"/>
    <row r="194" s="49" customFormat="1" x14ac:dyDescent="0.2"/>
    <row r="195" s="49" customFormat="1" x14ac:dyDescent="0.2"/>
    <row r="196" s="49" customFormat="1" x14ac:dyDescent="0.2"/>
    <row r="197" s="49" customFormat="1" x14ac:dyDescent="0.2"/>
    <row r="198" s="49" customFormat="1" x14ac:dyDescent="0.2"/>
    <row r="199" s="49" customFormat="1" x14ac:dyDescent="0.2"/>
    <row r="200" s="49" customFormat="1" x14ac:dyDescent="0.2"/>
    <row r="201" s="49" customFormat="1" x14ac:dyDescent="0.2"/>
    <row r="202" s="49" customFormat="1" x14ac:dyDescent="0.2"/>
    <row r="203" s="49" customFormat="1" x14ac:dyDescent="0.2"/>
    <row r="204" s="49" customFormat="1" x14ac:dyDescent="0.2"/>
    <row r="205" s="49" customFormat="1" x14ac:dyDescent="0.2"/>
    <row r="206" s="49" customFormat="1" x14ac:dyDescent="0.2"/>
    <row r="207" s="49" customFormat="1" x14ac:dyDescent="0.2"/>
    <row r="208" s="49" customFormat="1" x14ac:dyDescent="0.2"/>
    <row r="209" s="49" customFormat="1" x14ac:dyDescent="0.2"/>
    <row r="210" s="49" customFormat="1" x14ac:dyDescent="0.2"/>
    <row r="211" s="49" customFormat="1" x14ac:dyDescent="0.2"/>
    <row r="212" s="49" customFormat="1" x14ac:dyDescent="0.2"/>
    <row r="213" s="49" customFormat="1" x14ac:dyDescent="0.2"/>
    <row r="214" s="49" customFormat="1" x14ac:dyDescent="0.2"/>
    <row r="215" s="49" customFormat="1" x14ac:dyDescent="0.2"/>
    <row r="216" s="49" customFormat="1" x14ac:dyDescent="0.2"/>
    <row r="217" s="49" customFormat="1" x14ac:dyDescent="0.2"/>
    <row r="218" s="49" customFormat="1" x14ac:dyDescent="0.2"/>
    <row r="219" s="49" customFormat="1" x14ac:dyDescent="0.2"/>
    <row r="220" s="49" customFormat="1" x14ac:dyDescent="0.2"/>
    <row r="221" s="49" customFormat="1" x14ac:dyDescent="0.2"/>
    <row r="222" s="49" customFormat="1" x14ac:dyDescent="0.2"/>
    <row r="223" s="49" customFormat="1" x14ac:dyDescent="0.2"/>
    <row r="224" s="49" customFormat="1" x14ac:dyDescent="0.2"/>
    <row r="225" spans="1:16" s="49" customFormat="1" x14ac:dyDescent="0.2"/>
    <row r="226" spans="1:16" s="49" customFormat="1" x14ac:dyDescent="0.2"/>
    <row r="227" spans="1:16" s="49" customFormat="1" x14ac:dyDescent="0.2"/>
    <row r="228" spans="1:16" s="49" customFormat="1" x14ac:dyDescent="0.2"/>
    <row r="229" spans="1:16" s="49" customFormat="1" x14ac:dyDescent="0.2"/>
    <row r="230" spans="1:16" s="49" customFormat="1" x14ac:dyDescent="0.2"/>
    <row r="231" spans="1:16" s="49" customFormat="1" x14ac:dyDescent="0.2"/>
    <row r="232" spans="1:16" s="49" customFormat="1" x14ac:dyDescent="0.2"/>
    <row r="233" spans="1:16" s="49" customFormat="1" x14ac:dyDescent="0.2"/>
    <row r="234" spans="1:16" s="49" customFormat="1" x14ac:dyDescent="0.2"/>
    <row r="235" spans="1:16" s="49" customFormat="1" x14ac:dyDescent="0.2"/>
    <row r="236" spans="1:16" s="49" customFormat="1" x14ac:dyDescent="0.2"/>
    <row r="237" spans="1:16" s="49" customFormat="1" x14ac:dyDescent="0.2"/>
    <row r="238" spans="1:16" s="49" customFormat="1" x14ac:dyDescent="0.2"/>
    <row r="239" spans="1:16" s="49" customFormat="1" x14ac:dyDescent="0.2"/>
    <row r="240" spans="1:16" s="49" customFormat="1" x14ac:dyDescent="0.2">
      <c r="A240" s="3"/>
      <c r="B240" s="3"/>
      <c r="O240" s="3"/>
      <c r="P240" s="3"/>
    </row>
    <row r="241" spans="1:16" s="49" customFormat="1" x14ac:dyDescent="0.2">
      <c r="A241" s="3"/>
      <c r="B241" s="3"/>
      <c r="C241" s="3"/>
      <c r="D241" s="3"/>
      <c r="E241" s="3"/>
      <c r="F241" s="3"/>
      <c r="G241" s="3"/>
      <c r="H241" s="3"/>
      <c r="I241" s="3"/>
      <c r="J241" s="3"/>
      <c r="K241" s="3"/>
      <c r="L241" s="3"/>
      <c r="M241" s="3"/>
      <c r="N241" s="3"/>
      <c r="O241" s="3"/>
      <c r="P241" s="3"/>
    </row>
    <row r="242" spans="1:16" s="49" customFormat="1" x14ac:dyDescent="0.2">
      <c r="A242" s="3"/>
      <c r="B242" s="3"/>
      <c r="C242" s="3"/>
      <c r="D242" s="3"/>
      <c r="E242" s="3"/>
      <c r="F242" s="3"/>
      <c r="G242" s="3"/>
      <c r="H242" s="3"/>
      <c r="I242" s="3"/>
      <c r="J242" s="3"/>
      <c r="K242" s="3"/>
      <c r="L242" s="3"/>
      <c r="M242" s="3"/>
      <c r="N242" s="3"/>
      <c r="O242" s="3"/>
      <c r="P242" s="3"/>
    </row>
    <row r="243" spans="1:16" s="49" customFormat="1" x14ac:dyDescent="0.2">
      <c r="A243" s="3"/>
      <c r="B243" s="3"/>
      <c r="C243" s="3"/>
      <c r="D243" s="3"/>
      <c r="E243" s="3"/>
      <c r="F243" s="3"/>
      <c r="G243" s="3"/>
      <c r="H243" s="3"/>
      <c r="I243" s="3"/>
      <c r="J243" s="3"/>
      <c r="K243" s="3"/>
      <c r="L243" s="3"/>
      <c r="M243" s="3"/>
      <c r="N243" s="3"/>
      <c r="O243" s="3"/>
      <c r="P243" s="3"/>
    </row>
    <row r="244" spans="1:16" s="49" customFormat="1" x14ac:dyDescent="0.2">
      <c r="A244" s="3"/>
      <c r="B244" s="3"/>
      <c r="C244" s="3"/>
      <c r="D244" s="3"/>
      <c r="E244" s="3"/>
      <c r="F244" s="3"/>
      <c r="G244" s="3"/>
      <c r="H244" s="3"/>
      <c r="I244" s="3"/>
      <c r="J244" s="3"/>
      <c r="K244" s="3"/>
      <c r="L244" s="3"/>
      <c r="M244" s="3"/>
      <c r="N244" s="3"/>
      <c r="O244" s="3"/>
      <c r="P244" s="3"/>
    </row>
    <row r="245" spans="1:16" s="49" customFormat="1" x14ac:dyDescent="0.2">
      <c r="A245" s="3"/>
      <c r="B245" s="3"/>
      <c r="C245" s="3"/>
      <c r="D245" s="3"/>
      <c r="E245" s="3"/>
      <c r="F245" s="3"/>
      <c r="G245" s="3"/>
      <c r="H245" s="3"/>
      <c r="I245" s="3"/>
      <c r="J245" s="3"/>
      <c r="K245" s="3"/>
      <c r="L245" s="3"/>
      <c r="M245" s="3"/>
      <c r="N245" s="3"/>
      <c r="O245" s="3"/>
      <c r="P245" s="3"/>
    </row>
  </sheetData>
  <mergeCells count="4">
    <mergeCell ref="A1:AE1"/>
    <mergeCell ref="A2:AE2"/>
    <mergeCell ref="A3:AE3"/>
    <mergeCell ref="B64:AE64"/>
  </mergeCells>
  <pageMargins left="0.7" right="0.7" top="0.75" bottom="0.75" header="0.3" footer="0.3"/>
  <pageSetup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Q1</vt:lpstr>
      <vt:lpstr>Q2 QTR</vt:lpstr>
      <vt:lpstr>Q2 YTD</vt:lpstr>
      <vt:lpstr>Q3 QTR</vt:lpstr>
      <vt:lpstr>Q3 YTD</vt:lpstr>
      <vt:lpstr>Q4 QTR</vt:lpstr>
      <vt:lpstr>Q4 YTD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Marifosque, Carmelli</dc:creator>
  <cp:lastModifiedBy>Janicki, Donna</cp:lastModifiedBy>
  <cp:lastPrinted>2018-03-15T14:21:00Z</cp:lastPrinted>
  <dcterms:created xsi:type="dcterms:W3CDTF">2018-03-08T20:34:12Z</dcterms:created>
  <dcterms:modified xsi:type="dcterms:W3CDTF">2018-03-26T12:49:33Z</dcterms:modified>
</cp:coreProperties>
</file>