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2017\Investor Supplement\Q2 2017\GAAP to STAT\"/>
    </mc:Choice>
  </mc:AlternateContent>
  <bookViews>
    <workbookView xWindow="0" yWindow="225" windowWidth="19035" windowHeight="11130"/>
  </bookViews>
  <sheets>
    <sheet name="1" sheetId="1" r:id="rId1"/>
  </sheets>
  <definedNames>
    <definedName name="_xlnm.Print_Area" localSheetId="0">'1'!$A$1:$AA$29</definedName>
  </definedNames>
  <calcPr calcId="152511"/>
</workbook>
</file>

<file path=xl/calcChain.xml><?xml version="1.0" encoding="utf-8"?>
<calcChain xmlns="http://schemas.openxmlformats.org/spreadsheetml/2006/main">
  <c r="N26" i="1" l="1"/>
  <c r="N24" i="1"/>
  <c r="N23" i="1"/>
  <c r="N20" i="1"/>
  <c r="N19" i="1"/>
  <c r="N11" i="1"/>
  <c r="N12" i="1"/>
  <c r="N13" i="1"/>
  <c r="N14" i="1"/>
  <c r="N15" i="1"/>
  <c r="N16" i="1"/>
  <c r="N17" i="1"/>
  <c r="N18" i="1"/>
  <c r="N10" i="1"/>
  <c r="K26" i="1"/>
  <c r="K24" i="1"/>
  <c r="K23" i="1"/>
  <c r="K19" i="1"/>
  <c r="K11" i="1"/>
  <c r="K12" i="1"/>
  <c r="K13" i="1"/>
  <c r="K14" i="1"/>
  <c r="K15" i="1"/>
  <c r="K16" i="1"/>
  <c r="K17" i="1"/>
  <c r="K18" i="1"/>
  <c r="K20" i="1" s="1"/>
  <c r="K10" i="1"/>
  <c r="H26" i="1"/>
  <c r="H20" i="1"/>
  <c r="E26" i="1"/>
  <c r="E20" i="1"/>
  <c r="Z26" i="1" l="1"/>
  <c r="W26" i="1"/>
  <c r="T26" i="1"/>
  <c r="Z20" i="1"/>
  <c r="W20" i="1"/>
  <c r="T20" i="1"/>
  <c r="Q26" i="1"/>
  <c r="Q20" i="1"/>
</calcChain>
</file>

<file path=xl/sharedStrings.xml><?xml version="1.0" encoding="utf-8"?>
<sst xmlns="http://schemas.openxmlformats.org/spreadsheetml/2006/main" count="74" uniqueCount="31">
  <si>
    <t>THE ALLSTATE CORPORATION</t>
  </si>
  <si>
    <t>($ in millions)</t>
  </si>
  <si>
    <t>Net income</t>
  </si>
  <si>
    <t>Shareholders' equity</t>
  </si>
  <si>
    <t xml:space="preserve">    $</t>
  </si>
  <si>
    <t xml:space="preserve">Consolidation differences </t>
  </si>
  <si>
    <t>Unrealized gains and losses on investments</t>
  </si>
  <si>
    <t>Deferred policy acquisition costs</t>
  </si>
  <si>
    <t>Deferred income taxes</t>
  </si>
  <si>
    <t>Reserves and non-admitted assets</t>
  </si>
  <si>
    <t xml:space="preserve">Goodwill </t>
  </si>
  <si>
    <t>Realized capital gains and losses</t>
  </si>
  <si>
    <t>Other</t>
  </si>
  <si>
    <t xml:space="preserve">Balance per statutory accounting practices </t>
  </si>
  <si>
    <t>Balances by major business type:</t>
  </si>
  <si>
    <t>(1)</t>
  </si>
  <si>
    <t>(2)</t>
  </si>
  <si>
    <t>U.S. GAAP TO STATUTORY RECONCILIATION</t>
  </si>
  <si>
    <t>Property-Liability</t>
  </si>
  <si>
    <t>Allstate Financial</t>
  </si>
  <si>
    <t>Balance per accounting principles generally accepted in the United States of America</t>
  </si>
  <si>
    <t>$</t>
  </si>
  <si>
    <t>June 30,</t>
  </si>
  <si>
    <t>As of June 30, 2017, Allstate Financial's capital and surplus reflects the capital and surplus of ALIC of $3,249 million, plus the capital and surplus of American Heritage Life Insurance Company ("AHL") of $378 million excluding its investment in FCIC of $145 million plus the capital and surplus of Allstate Assurance Company ("AAC") of $145 million and the capital and surplus of Intramerica of $10 million and the capital and surplus of Lincoln Benefit Reinsurance Company of $1 million.  As of June 30, 2016, AIC's capital and surplus reflects the capital and surplus of ALIC of $2,902 million, plus the capital and surplus of AHL of $303 million excluding its investment in FCIC of $157 million plus the capital and surplus of AAC of $124 million and the capital and surplus of Intramerica of $10 million.</t>
  </si>
  <si>
    <t>Intercompany dividends included in statutory net income</t>
  </si>
  <si>
    <t>As of June 30, 2017, Property-Liability capital and surplus reflects Allstate Insurance Company (“AIC”) capital and surplus of $16,878 million excluding its investment in Allstate Life Insurance Company (“ALIC”) of $3,249 million, plus the capital and surplus of First Colonial Insurance Company ("FCIC"), Esurance Insurance Company ("ESIC"), Allstate Indemnity Company ("AI"), Allstate Fire and Casualty Insurance Company ("AFCIC") and Allstate Property and Casualty Insurance Company ("APC") of $145 million, $165 million, $111 million, $260 million and $238 million, respectively.  As of June 30, 2016, Property-Liability capital and surplus reflects AIC's capital and surplus of $14,856 million excluding its investment in ALIC of $2,902 million, plus the capital and surplus of FCIC, ESIC, AI, AFCIC and APC of $157 million, $163 million, $121 million, $212 million and $230 million, respectively.</t>
  </si>
  <si>
    <t>three months ended</t>
  </si>
  <si>
    <t>March 31,</t>
  </si>
  <si>
    <t>Three months ended</t>
  </si>
  <si>
    <t>Six months ended</t>
  </si>
  <si>
    <t>As of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</si>
</sst>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3" formatCode="_(* #,##0.00_);_(* \(#,##0.00\);_(* &quot;-&quot;??_);_(@_)"/>
  </numFmts>
  <fonts count="9" x14ac:knownFonts="1">
    <font>
      <sz val="10"/>
      <name val="Arial"/>
    </font>
    <font>
      <sz val="10"/>
      <name val="Arial"/>
      <family val="2"/>
    </font>
    <font>
      <b/>
      <sz val="10"/>
      <name val="Arial"/>
      <family val="2"/>
    </font>
    <font>
      <sz val="10"/>
      <name val="Arial"/>
      <family val="2"/>
    </font>
    <font>
      <b/>
      <sz val="8"/>
      <name val="Arial"/>
      <family val="2"/>
    </font>
    <font>
      <sz val="9"/>
      <name val="Arial"/>
      <family val="2"/>
    </font>
    <font>
      <vertAlign val="superscript"/>
      <sz val="9"/>
      <name val="Arial"/>
      <family val="2"/>
    </font>
    <font>
      <sz val="8"/>
      <name val="Arial"/>
      <family val="2"/>
    </font>
    <font>
      <sz val="8"/>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bottom style="thin">
        <color indexed="8"/>
      </bottom>
      <diagonal/>
    </border>
    <border>
      <left/>
      <right/>
      <top/>
      <bottom style="double">
        <color indexed="8"/>
      </bottom>
      <diagonal/>
    </border>
    <border>
      <left/>
      <right/>
      <top/>
      <bottom style="double">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41" fontId="3" fillId="0" borderId="0" xfId="0" applyNumberFormat="1" applyFont="1" applyFill="1"/>
    <xf numFmtId="41" fontId="5" fillId="0" borderId="0" xfId="0" applyNumberFormat="1" applyFont="1" applyFill="1"/>
    <xf numFmtId="41" fontId="5" fillId="0" borderId="0" xfId="0" applyNumberFormat="1" applyFont="1" applyFill="1" applyBorder="1"/>
    <xf numFmtId="41" fontId="5" fillId="0" borderId="0" xfId="0" applyNumberFormat="1" applyFont="1" applyFill="1" applyBorder="1" applyAlignment="1">
      <alignment horizontal="center"/>
    </xf>
    <xf numFmtId="41" fontId="5" fillId="0" borderId="0" xfId="0" applyNumberFormat="1" applyFont="1" applyFill="1" applyBorder="1" applyAlignment="1">
      <alignment horizontal="left"/>
    </xf>
    <xf numFmtId="41" fontId="5" fillId="0" borderId="0" xfId="0" applyNumberFormat="1" applyFont="1" applyFill="1" applyAlignment="1"/>
    <xf numFmtId="16" fontId="5" fillId="0" borderId="0" xfId="0" applyNumberFormat="1" applyFont="1" applyFill="1" applyBorder="1" applyAlignment="1">
      <alignment horizontal="center"/>
    </xf>
    <xf numFmtId="41" fontId="5" fillId="0" borderId="0" xfId="0" applyNumberFormat="1" applyFont="1" applyFill="1" applyBorder="1" applyAlignment="1"/>
    <xf numFmtId="1" fontId="5" fillId="0" borderId="1" xfId="0" applyNumberFormat="1" applyFont="1" applyFill="1" applyBorder="1" applyAlignment="1">
      <alignment horizontal="center"/>
    </xf>
    <xf numFmtId="41" fontId="5" fillId="0" borderId="0" xfId="0" applyNumberFormat="1" applyFont="1" applyFill="1" applyProtection="1"/>
    <xf numFmtId="41" fontId="5" fillId="0" borderId="0" xfId="0" applyNumberFormat="1" applyFont="1" applyFill="1" applyBorder="1" applyProtection="1"/>
    <xf numFmtId="1" fontId="5" fillId="0" borderId="0" xfId="0" applyNumberFormat="1" applyFont="1" applyFill="1" applyBorder="1" applyAlignment="1">
      <alignment horizontal="center"/>
    </xf>
    <xf numFmtId="0" fontId="5" fillId="0" borderId="0" xfId="0" applyNumberFormat="1" applyFont="1" applyFill="1" applyAlignment="1">
      <alignment horizontal="left"/>
    </xf>
    <xf numFmtId="0" fontId="5" fillId="0" borderId="0" xfId="0" applyFont="1" applyFill="1" applyBorder="1" applyAlignment="1">
      <alignment horizontal="right"/>
    </xf>
    <xf numFmtId="0" fontId="5" fillId="0" borderId="0" xfId="0" applyFont="1" applyFill="1" applyAlignment="1">
      <alignment horizontal="right"/>
    </xf>
    <xf numFmtId="1" fontId="6" fillId="0" borderId="0" xfId="0" quotePrefix="1" applyNumberFormat="1" applyFont="1" applyFill="1" applyAlignment="1"/>
    <xf numFmtId="41" fontId="5" fillId="0" borderId="0" xfId="0" applyNumberFormat="1" applyFont="1" applyFill="1" applyBorder="1" applyAlignment="1" applyProtection="1"/>
    <xf numFmtId="41" fontId="5" fillId="0" borderId="0" xfId="0" applyNumberFormat="1" applyFont="1" applyFill="1" applyAlignment="1" applyProtection="1"/>
    <xf numFmtId="41" fontId="5" fillId="0" borderId="2" xfId="0" applyNumberFormat="1" applyFont="1" applyFill="1" applyBorder="1" applyProtection="1"/>
    <xf numFmtId="41" fontId="5" fillId="0" borderId="3" xfId="0" applyNumberFormat="1" applyFont="1" applyFill="1" applyBorder="1" applyProtection="1"/>
    <xf numFmtId="41" fontId="5" fillId="0" borderId="4" xfId="0" applyNumberFormat="1" applyFont="1" applyFill="1" applyBorder="1" applyProtection="1"/>
    <xf numFmtId="0" fontId="5" fillId="0" borderId="0" xfId="0" quotePrefix="1" applyNumberFormat="1" applyFont="1" applyFill="1" applyAlignment="1"/>
    <xf numFmtId="0" fontId="7" fillId="0" borderId="0" xfId="0" applyNumberFormat="1" applyFont="1" applyFill="1"/>
    <xf numFmtId="0" fontId="7" fillId="0" borderId="0" xfId="0" applyFont="1" applyFill="1" applyBorder="1"/>
    <xf numFmtId="0" fontId="7" fillId="0" borderId="0" xfId="0" applyFont="1" applyFill="1"/>
    <xf numFmtId="0" fontId="5" fillId="0" borderId="0" xfId="0" applyNumberFormat="1" applyFont="1" applyFill="1" applyAlignment="1"/>
    <xf numFmtId="1" fontId="5" fillId="0" borderId="0" xfId="0" applyNumberFormat="1" applyFont="1" applyFill="1" applyAlignment="1"/>
    <xf numFmtId="0" fontId="5" fillId="0" borderId="0" xfId="0" applyNumberFormat="1" applyFont="1" applyFill="1"/>
    <xf numFmtId="37" fontId="3" fillId="0" borderId="0" xfId="0" applyNumberFormat="1" applyFont="1" applyFill="1" applyBorder="1"/>
    <xf numFmtId="41" fontId="5" fillId="0" borderId="1" xfId="0" applyNumberFormat="1" applyFont="1" applyFill="1" applyBorder="1"/>
    <xf numFmtId="43" fontId="3" fillId="0" borderId="0" xfId="1" applyFont="1" applyFill="1" applyBorder="1"/>
    <xf numFmtId="0" fontId="5" fillId="0" borderId="0" xfId="0" applyNumberFormat="1" applyFont="1" applyFill="1" applyAlignment="1">
      <alignment horizontal="left" vertical="top" wrapText="1"/>
    </xf>
    <xf numFmtId="41" fontId="5" fillId="0" borderId="0" xfId="0" applyNumberFormat="1" applyFont="1" applyFill="1" applyAlignment="1">
      <alignment horizontal="center"/>
    </xf>
    <xf numFmtId="0" fontId="5" fillId="0" borderId="0" xfId="0" applyNumberFormat="1" applyFont="1" applyFill="1" applyAlignment="1">
      <alignment vertical="top" wrapText="1"/>
    </xf>
    <xf numFmtId="41" fontId="6" fillId="0" borderId="0" xfId="0" quotePrefix="1" applyNumberFormat="1" applyFont="1" applyFill="1" applyAlignment="1">
      <alignment horizontal="left" vertical="top"/>
    </xf>
    <xf numFmtId="0" fontId="5" fillId="0" borderId="0" xfId="0" applyNumberFormat="1" applyFont="1" applyFill="1" applyAlignment="1">
      <alignment horizontal="left" indent="1"/>
    </xf>
    <xf numFmtId="41" fontId="5" fillId="0" borderId="0" xfId="0" applyNumberFormat="1" applyFont="1" applyFill="1" applyBorder="1" applyAlignment="1">
      <alignment horizontal="center"/>
    </xf>
    <xf numFmtId="0" fontId="5" fillId="0" borderId="0" xfId="0" applyNumberFormat="1" applyFont="1" applyFill="1" applyAlignment="1">
      <alignment horizontal="left" vertical="top" wrapText="1"/>
    </xf>
    <xf numFmtId="41" fontId="5" fillId="0" borderId="1" xfId="0" applyNumberFormat="1" applyFont="1" applyFill="1" applyBorder="1" applyProtection="1"/>
    <xf numFmtId="41" fontId="5" fillId="0" borderId="0" xfId="0" applyNumberFormat="1" applyFont="1" applyFill="1" applyBorder="1" applyAlignment="1">
      <alignment horizontal="center"/>
    </xf>
    <xf numFmtId="41" fontId="5" fillId="0" borderId="0" xfId="0" applyNumberFormat="1" applyFont="1" applyFill="1" applyBorder="1" applyAlignment="1">
      <alignment horizontal="center"/>
    </xf>
    <xf numFmtId="41" fontId="5" fillId="0" borderId="5" xfId="0" applyNumberFormat="1" applyFont="1" applyFill="1" applyBorder="1" applyProtection="1"/>
    <xf numFmtId="0" fontId="5" fillId="0" borderId="0" xfId="0" applyNumberFormat="1" applyFont="1" applyFill="1" applyAlignment="1">
      <alignment horizontal="justify" vertical="top" wrapText="1"/>
    </xf>
    <xf numFmtId="41" fontId="5" fillId="0" borderId="1" xfId="0" applyNumberFormat="1" applyFont="1" applyFill="1" applyBorder="1" applyAlignment="1">
      <alignment horizontal="center"/>
    </xf>
    <xf numFmtId="0" fontId="5" fillId="0" borderId="0" xfId="0" applyNumberFormat="1" applyFont="1" applyFill="1" applyAlignment="1">
      <alignment horizontal="left" wrapText="1"/>
    </xf>
    <xf numFmtId="41" fontId="2" fillId="0" borderId="0" xfId="0" applyNumberFormat="1" applyFont="1" applyFill="1" applyAlignment="1">
      <alignment horizontal="center"/>
    </xf>
    <xf numFmtId="41" fontId="4" fillId="0" borderId="0" xfId="0" applyNumberFormat="1" applyFont="1" applyFill="1" applyAlignment="1">
      <alignment horizontal="center"/>
    </xf>
    <xf numFmtId="41" fontId="5" fillId="0" borderId="0" xfId="0" applyNumberFormat="1"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36"/>
  <sheetViews>
    <sheetView tabSelected="1" topLeftCell="A13" zoomScaleNormal="100" workbookViewId="0">
      <selection activeCell="W7" sqref="W7"/>
    </sheetView>
  </sheetViews>
  <sheetFormatPr defaultColWidth="7.28515625" defaultRowHeight="12" x14ac:dyDescent="0.2"/>
  <cols>
    <col min="1" max="1" width="3.28515625" style="2" customWidth="1"/>
    <col min="2" max="2" width="40.85546875" style="2" customWidth="1"/>
    <col min="3" max="3" width="2.140625" style="2" hidden="1" customWidth="1"/>
    <col min="4" max="4" width="2.42578125" style="3" hidden="1" customWidth="1"/>
    <col min="5" max="5" width="8.5703125" style="2" hidden="1" customWidth="1"/>
    <col min="6" max="7" width="2" style="2" hidden="1" customWidth="1"/>
    <col min="8" max="8" width="8.5703125" style="2" hidden="1" customWidth="1"/>
    <col min="9" max="9" width="2.140625" style="2" customWidth="1"/>
    <col min="10" max="10" width="2" style="2" customWidth="1"/>
    <col min="11" max="11" width="12.85546875" style="2" customWidth="1"/>
    <col min="12" max="12" width="2.140625" style="2" customWidth="1"/>
    <col min="13" max="13" width="2.28515625" style="2" customWidth="1"/>
    <col min="14" max="14" width="12.85546875" style="2" customWidth="1"/>
    <col min="15" max="15" width="2.140625" style="2" customWidth="1"/>
    <col min="16" max="16" width="2.28515625" style="2" customWidth="1"/>
    <col min="17" max="17" width="13" style="2" customWidth="1"/>
    <col min="18" max="18" width="2.140625" style="2" customWidth="1"/>
    <col min="19" max="19" width="2.28515625" style="2" customWidth="1"/>
    <col min="20" max="20" width="12.85546875" style="2" customWidth="1"/>
    <col min="21" max="21" width="2.140625" style="2" customWidth="1"/>
    <col min="22" max="22" width="2.28515625" style="3" customWidth="1"/>
    <col min="23" max="23" width="13" style="2" customWidth="1"/>
    <col min="24" max="24" width="2" style="2" customWidth="1"/>
    <col min="25" max="25" width="2.28515625" style="3" customWidth="1"/>
    <col min="26" max="26" width="13" style="2" customWidth="1"/>
    <col min="27" max="28" width="2.42578125" style="3" customWidth="1"/>
    <col min="29" max="29" width="8.42578125" style="2" customWidth="1"/>
    <col min="30" max="30" width="2.42578125" style="2" customWidth="1"/>
    <col min="31" max="31" width="2.42578125" style="3" customWidth="1"/>
    <col min="32" max="32" width="8.42578125" style="2" customWidth="1"/>
    <col min="33" max="34" width="2.42578125" style="2" customWidth="1"/>
    <col min="35" max="35" width="8.42578125" style="2" customWidth="1"/>
    <col min="36" max="37" width="2.42578125" style="2" customWidth="1"/>
    <col min="38" max="38" width="8.42578125" style="2" customWidth="1"/>
    <col min="39" max="40" width="2.42578125" style="2" customWidth="1"/>
    <col min="41" max="41" width="8.42578125" style="2" customWidth="1"/>
    <col min="42" max="43" width="2.42578125" style="2" customWidth="1"/>
    <col min="44" max="44" width="8.42578125" style="2" customWidth="1"/>
    <col min="45" max="46" width="2.42578125" style="2" customWidth="1"/>
    <col min="47" max="47" width="8.42578125" style="2" customWidth="1"/>
    <col min="48" max="49" width="2.42578125" style="2" customWidth="1"/>
    <col min="50" max="50" width="8.42578125" style="2" customWidth="1"/>
    <col min="51" max="52" width="2.42578125" style="2" customWidth="1"/>
    <col min="53" max="53" width="8.42578125" style="2" customWidth="1"/>
    <col min="54" max="55" width="2.42578125" style="2" customWidth="1"/>
    <col min="56" max="56" width="8.42578125" style="2" customWidth="1"/>
    <col min="57" max="57" width="2.42578125" style="2" customWidth="1"/>
    <col min="58" max="58" width="2.42578125" style="3" customWidth="1"/>
    <col min="59" max="59" width="8.42578125" style="2" customWidth="1"/>
    <col min="60" max="61" width="2.42578125" style="2" customWidth="1"/>
    <col min="62" max="62" width="8.42578125" style="2" customWidth="1"/>
    <col min="63" max="63" width="2.42578125" style="2" customWidth="1"/>
    <col min="64" max="64" width="2.42578125" style="3" customWidth="1"/>
    <col min="65" max="65" width="9.140625" style="2" customWidth="1"/>
    <col min="66" max="67" width="2.42578125" style="2" customWidth="1"/>
    <col min="68" max="68" width="9.140625" style="2" customWidth="1"/>
    <col min="69" max="69" width="2" style="2" customWidth="1"/>
    <col min="70" max="70" width="2.28515625" style="3" customWidth="1"/>
    <col min="71" max="71" width="8.42578125" style="2" customWidth="1"/>
    <col min="72" max="73" width="2.42578125" style="2" customWidth="1"/>
    <col min="74" max="74" width="9.42578125" style="2" customWidth="1"/>
    <col min="75" max="75" width="2.42578125" style="2" customWidth="1"/>
    <col min="76" max="76" width="2.42578125" style="3" customWidth="1"/>
    <col min="77" max="77" width="8.42578125" style="2" customWidth="1"/>
    <col min="78" max="80" width="2.42578125" style="2" customWidth="1"/>
    <col min="81" max="81" width="0.28515625" style="2" customWidth="1"/>
    <col min="82" max="83" width="7.28515625" style="2" customWidth="1"/>
    <col min="84" max="16384" width="7.28515625" style="2"/>
  </cols>
  <sheetData>
    <row r="1" spans="1:76" s="1" customFormat="1" ht="12.75" x14ac:dyDescent="0.2">
      <c r="A1" s="46" t="s">
        <v>0</v>
      </c>
      <c r="B1" s="46"/>
      <c r="C1" s="46"/>
      <c r="D1" s="46"/>
      <c r="E1" s="46"/>
      <c r="F1" s="46"/>
      <c r="G1" s="46"/>
      <c r="H1" s="46"/>
      <c r="I1" s="46"/>
      <c r="J1" s="46"/>
      <c r="K1" s="46"/>
      <c r="L1" s="46"/>
      <c r="M1" s="46"/>
      <c r="N1" s="46"/>
      <c r="O1" s="46"/>
      <c r="P1" s="46"/>
      <c r="Q1" s="46"/>
      <c r="R1" s="46"/>
      <c r="S1" s="46"/>
      <c r="T1" s="46"/>
      <c r="U1" s="46"/>
      <c r="V1" s="46"/>
      <c r="W1" s="46"/>
      <c r="X1" s="46"/>
      <c r="Y1" s="46"/>
      <c r="Z1" s="46"/>
      <c r="AA1" s="46"/>
    </row>
    <row r="2" spans="1:76" s="1" customFormat="1" ht="12.75" x14ac:dyDescent="0.2">
      <c r="A2" s="46" t="s">
        <v>17</v>
      </c>
      <c r="B2" s="46"/>
      <c r="C2" s="46"/>
      <c r="D2" s="46"/>
      <c r="E2" s="46"/>
      <c r="F2" s="46"/>
      <c r="G2" s="46"/>
      <c r="H2" s="46"/>
      <c r="I2" s="46"/>
      <c r="J2" s="46"/>
      <c r="K2" s="46"/>
      <c r="L2" s="46"/>
      <c r="M2" s="46"/>
      <c r="N2" s="46"/>
      <c r="O2" s="46"/>
      <c r="P2" s="46"/>
      <c r="Q2" s="46"/>
      <c r="R2" s="46"/>
      <c r="S2" s="46"/>
      <c r="T2" s="46"/>
      <c r="U2" s="46"/>
      <c r="V2" s="46"/>
      <c r="W2" s="46"/>
      <c r="X2" s="46"/>
      <c r="Y2" s="46"/>
      <c r="Z2" s="46"/>
      <c r="AA2" s="46"/>
    </row>
    <row r="3" spans="1:76" s="1" customFormat="1" ht="12.75" x14ac:dyDescent="0.2">
      <c r="A3" s="47" t="s">
        <v>1</v>
      </c>
      <c r="B3" s="47"/>
      <c r="C3" s="47"/>
      <c r="D3" s="47"/>
      <c r="E3" s="47"/>
      <c r="F3" s="47"/>
      <c r="G3" s="47"/>
      <c r="H3" s="47"/>
      <c r="I3" s="47"/>
      <c r="J3" s="47"/>
      <c r="K3" s="47"/>
      <c r="L3" s="47"/>
      <c r="M3" s="47"/>
      <c r="N3" s="47"/>
      <c r="O3" s="47"/>
      <c r="P3" s="47"/>
      <c r="Q3" s="47"/>
      <c r="R3" s="47"/>
      <c r="S3" s="47"/>
      <c r="T3" s="47"/>
      <c r="U3" s="47"/>
      <c r="V3" s="47"/>
      <c r="W3" s="47"/>
      <c r="X3" s="47"/>
      <c r="Y3" s="47"/>
      <c r="Z3" s="47"/>
      <c r="AA3" s="47"/>
    </row>
    <row r="4" spans="1:76" x14ac:dyDescent="0.2">
      <c r="Y4" s="2"/>
      <c r="AA4" s="2"/>
      <c r="AB4" s="2"/>
      <c r="AE4" s="2"/>
      <c r="BF4" s="2"/>
      <c r="BL4" s="2"/>
      <c r="BR4" s="2"/>
      <c r="BX4" s="2"/>
    </row>
    <row r="5" spans="1:76" x14ac:dyDescent="0.2">
      <c r="D5" s="4"/>
      <c r="E5" s="48" t="s">
        <v>2</v>
      </c>
      <c r="F5" s="48"/>
      <c r="G5" s="48"/>
      <c r="H5" s="48"/>
      <c r="I5" s="37"/>
      <c r="J5" s="41"/>
      <c r="K5" s="48" t="s">
        <v>2</v>
      </c>
      <c r="L5" s="48"/>
      <c r="M5" s="48"/>
      <c r="N5" s="48"/>
      <c r="O5" s="41"/>
      <c r="P5" s="37"/>
      <c r="Q5" s="48" t="s">
        <v>2</v>
      </c>
      <c r="R5" s="48"/>
      <c r="S5" s="48"/>
      <c r="T5" s="48"/>
      <c r="U5" s="37"/>
      <c r="V5" s="5"/>
      <c r="W5" s="48" t="s">
        <v>3</v>
      </c>
      <c r="X5" s="48"/>
      <c r="Y5" s="48"/>
      <c r="Z5" s="48"/>
      <c r="AA5" s="2"/>
      <c r="AB5" s="2"/>
      <c r="AE5" s="2"/>
      <c r="BF5" s="2"/>
      <c r="BL5" s="2"/>
      <c r="BR5" s="2"/>
      <c r="BX5" s="2"/>
    </row>
    <row r="6" spans="1:76" x14ac:dyDescent="0.2">
      <c r="D6" s="4"/>
      <c r="E6" s="44" t="s">
        <v>26</v>
      </c>
      <c r="F6" s="44"/>
      <c r="G6" s="44"/>
      <c r="H6" s="44"/>
      <c r="I6" s="37"/>
      <c r="J6" s="41"/>
      <c r="K6" s="44" t="s">
        <v>28</v>
      </c>
      <c r="L6" s="44"/>
      <c r="M6" s="44"/>
      <c r="N6" s="44"/>
      <c r="O6" s="41"/>
      <c r="P6" s="37"/>
      <c r="Q6" s="44" t="s">
        <v>29</v>
      </c>
      <c r="R6" s="44"/>
      <c r="S6" s="44"/>
      <c r="T6" s="44"/>
      <c r="U6" s="37"/>
      <c r="V6" s="4"/>
      <c r="W6" s="44" t="s">
        <v>30</v>
      </c>
      <c r="X6" s="44"/>
      <c r="Y6" s="44"/>
      <c r="Z6" s="44"/>
      <c r="AA6" s="2"/>
      <c r="AB6" s="2"/>
      <c r="AE6" s="2"/>
      <c r="BF6" s="2"/>
      <c r="BL6" s="2"/>
      <c r="BR6" s="2"/>
      <c r="BX6" s="2"/>
    </row>
    <row r="7" spans="1:76" x14ac:dyDescent="0.2">
      <c r="D7" s="4"/>
      <c r="E7" s="4"/>
      <c r="F7" s="4"/>
      <c r="G7" s="6"/>
      <c r="H7" s="4"/>
      <c r="I7" s="37"/>
      <c r="J7" s="41"/>
      <c r="K7" s="41"/>
      <c r="L7" s="41"/>
      <c r="M7" s="41"/>
      <c r="N7" s="41"/>
      <c r="O7" s="41"/>
      <c r="P7" s="37"/>
      <c r="Q7" s="37"/>
      <c r="R7" s="37"/>
      <c r="S7" s="37"/>
      <c r="T7" s="37"/>
      <c r="U7" s="37"/>
      <c r="V7" s="4"/>
      <c r="W7" s="4"/>
      <c r="X7" s="4"/>
      <c r="Y7" s="4"/>
      <c r="Z7" s="4"/>
      <c r="AA7" s="2"/>
      <c r="AB7" s="2"/>
      <c r="AE7" s="2"/>
      <c r="BF7" s="2"/>
      <c r="BL7" s="2"/>
      <c r="BR7" s="2"/>
      <c r="BX7" s="2"/>
    </row>
    <row r="8" spans="1:76" s="33" customFormat="1" x14ac:dyDescent="0.2">
      <c r="D8" s="4"/>
      <c r="E8" s="7" t="s">
        <v>27</v>
      </c>
      <c r="F8" s="7"/>
      <c r="G8" s="4"/>
      <c r="H8" s="7" t="s">
        <v>27</v>
      </c>
      <c r="I8" s="7"/>
      <c r="J8" s="7"/>
      <c r="K8" s="7" t="s">
        <v>22</v>
      </c>
      <c r="M8" s="41"/>
      <c r="N8" s="7" t="s">
        <v>22</v>
      </c>
      <c r="O8" s="7"/>
      <c r="P8" s="7"/>
      <c r="Q8" s="7" t="s">
        <v>22</v>
      </c>
      <c r="S8" s="40"/>
      <c r="T8" s="7" t="s">
        <v>22</v>
      </c>
      <c r="U8" s="7"/>
      <c r="V8" s="4"/>
      <c r="W8" s="7" t="s">
        <v>22</v>
      </c>
      <c r="Y8" s="40"/>
      <c r="Z8" s="7" t="s">
        <v>22</v>
      </c>
    </row>
    <row r="9" spans="1:76" ht="14.25" customHeight="1" x14ac:dyDescent="0.2">
      <c r="E9" s="9">
        <v>2017</v>
      </c>
      <c r="F9" s="10"/>
      <c r="H9" s="9">
        <v>2016</v>
      </c>
      <c r="I9" s="12"/>
      <c r="J9" s="12"/>
      <c r="K9" s="9">
        <v>2017</v>
      </c>
      <c r="L9" s="10"/>
      <c r="N9" s="9">
        <v>2016</v>
      </c>
      <c r="O9" s="12"/>
      <c r="P9" s="12"/>
      <c r="Q9" s="9">
        <v>2017</v>
      </c>
      <c r="R9" s="10"/>
      <c r="T9" s="9">
        <v>2016</v>
      </c>
      <c r="U9" s="12"/>
      <c r="W9" s="9">
        <v>2017</v>
      </c>
      <c r="X9" s="10"/>
      <c r="Y9" s="2"/>
      <c r="Z9" s="9">
        <v>2016</v>
      </c>
      <c r="AA9" s="12"/>
      <c r="AB9" s="2"/>
      <c r="AE9" s="2"/>
      <c r="BF9" s="2"/>
      <c r="BL9" s="2"/>
      <c r="BR9" s="2"/>
      <c r="BX9" s="2"/>
    </row>
    <row r="10" spans="1:76" ht="22.5" customHeight="1" x14ac:dyDescent="0.2">
      <c r="A10" s="45" t="s">
        <v>20</v>
      </c>
      <c r="B10" s="45"/>
      <c r="C10" s="13"/>
      <c r="D10" s="14" t="s">
        <v>4</v>
      </c>
      <c r="E10" s="10">
        <v>695</v>
      </c>
      <c r="F10" s="11"/>
      <c r="G10" s="14" t="s">
        <v>4</v>
      </c>
      <c r="H10" s="10">
        <v>246</v>
      </c>
      <c r="I10" s="10"/>
      <c r="J10" s="15" t="s">
        <v>4</v>
      </c>
      <c r="K10" s="10">
        <f>Q10-E10</f>
        <v>579</v>
      </c>
      <c r="L10" s="10"/>
      <c r="M10" s="15" t="s">
        <v>4</v>
      </c>
      <c r="N10" s="10">
        <f>T10-H10</f>
        <v>271</v>
      </c>
      <c r="O10" s="10"/>
      <c r="P10" s="15" t="s">
        <v>4</v>
      </c>
      <c r="Q10" s="10">
        <v>1274</v>
      </c>
      <c r="R10" s="10"/>
      <c r="S10" s="15" t="s">
        <v>4</v>
      </c>
      <c r="T10" s="10">
        <v>517</v>
      </c>
      <c r="U10" s="10"/>
      <c r="V10" s="14" t="s">
        <v>4</v>
      </c>
      <c r="W10" s="10">
        <v>21501</v>
      </c>
      <c r="X10" s="10"/>
      <c r="Y10" s="15" t="s">
        <v>4</v>
      </c>
      <c r="Z10" s="10">
        <v>20553</v>
      </c>
      <c r="AA10" s="10"/>
      <c r="AB10" s="2"/>
      <c r="AE10" s="2"/>
      <c r="BF10" s="2"/>
      <c r="BL10" s="2"/>
      <c r="BR10" s="2"/>
      <c r="BX10" s="2"/>
    </row>
    <row r="11" spans="1:76" ht="12" customHeight="1" x14ac:dyDescent="0.2">
      <c r="A11" s="36" t="s">
        <v>5</v>
      </c>
      <c r="B11" s="36"/>
      <c r="C11" s="13"/>
      <c r="D11" s="11"/>
      <c r="E11" s="10">
        <v>24</v>
      </c>
      <c r="F11" s="11"/>
      <c r="G11" s="3"/>
      <c r="H11" s="10">
        <v>-1</v>
      </c>
      <c r="I11" s="10"/>
      <c r="J11" s="10"/>
      <c r="K11" s="10">
        <f t="shared" ref="K11:K18" si="0">Q11-E11</f>
        <v>16</v>
      </c>
      <c r="L11" s="16"/>
      <c r="M11" s="10"/>
      <c r="N11" s="10">
        <f t="shared" ref="N11:N18" si="1">T11-H11</f>
        <v>14</v>
      </c>
      <c r="O11" s="10"/>
      <c r="P11" s="10"/>
      <c r="Q11" s="10">
        <v>40</v>
      </c>
      <c r="R11" s="16"/>
      <c r="S11" s="10"/>
      <c r="T11" s="10">
        <v>13</v>
      </c>
      <c r="U11" s="10"/>
      <c r="V11" s="11"/>
      <c r="W11" s="10">
        <v>3168</v>
      </c>
      <c r="X11" s="10"/>
      <c r="Y11" s="10"/>
      <c r="Z11" s="10">
        <v>1953</v>
      </c>
      <c r="AA11" s="10"/>
      <c r="AB11" s="2"/>
      <c r="AE11" s="2"/>
      <c r="BF11" s="2"/>
      <c r="BL11" s="2"/>
      <c r="BR11" s="2"/>
      <c r="BX11" s="2"/>
    </row>
    <row r="12" spans="1:76" s="6" customFormat="1" ht="12" customHeight="1" x14ac:dyDescent="0.2">
      <c r="A12" s="36" t="s">
        <v>6</v>
      </c>
      <c r="B12" s="36"/>
      <c r="C12" s="13"/>
      <c r="D12" s="17"/>
      <c r="E12" s="10">
        <v>0</v>
      </c>
      <c r="F12" s="17"/>
      <c r="G12" s="8"/>
      <c r="H12" s="18">
        <v>0</v>
      </c>
      <c r="I12" s="18"/>
      <c r="J12" s="18"/>
      <c r="K12" s="10">
        <f t="shared" si="0"/>
        <v>0</v>
      </c>
      <c r="L12" s="18"/>
      <c r="M12" s="18"/>
      <c r="N12" s="10">
        <f t="shared" si="1"/>
        <v>0</v>
      </c>
      <c r="O12" s="18"/>
      <c r="P12" s="18"/>
      <c r="Q12" s="18">
        <v>0</v>
      </c>
      <c r="R12" s="18"/>
      <c r="S12" s="18"/>
      <c r="T12" s="18">
        <v>0</v>
      </c>
      <c r="U12" s="18"/>
      <c r="V12" s="17"/>
      <c r="W12" s="18">
        <v>-1795</v>
      </c>
      <c r="X12" s="18"/>
      <c r="Y12" s="18"/>
      <c r="Z12" s="18">
        <v>-2427</v>
      </c>
      <c r="AA12" s="18"/>
      <c r="AC12" s="2"/>
      <c r="AD12" s="2"/>
    </row>
    <row r="13" spans="1:76" ht="12" customHeight="1" x14ac:dyDescent="0.2">
      <c r="A13" s="36" t="s">
        <v>7</v>
      </c>
      <c r="B13" s="36"/>
      <c r="C13" s="13"/>
      <c r="D13" s="11"/>
      <c r="E13" s="10">
        <v>42</v>
      </c>
      <c r="F13" s="11"/>
      <c r="G13" s="3"/>
      <c r="H13" s="10">
        <v>26</v>
      </c>
      <c r="I13" s="10"/>
      <c r="J13" s="10"/>
      <c r="K13" s="10">
        <f t="shared" si="0"/>
        <v>-39</v>
      </c>
      <c r="L13" s="10"/>
      <c r="M13" s="10"/>
      <c r="N13" s="10">
        <f t="shared" si="1"/>
        <v>-22</v>
      </c>
      <c r="O13" s="10"/>
      <c r="P13" s="10"/>
      <c r="Q13" s="10">
        <v>3</v>
      </c>
      <c r="R13" s="10"/>
      <c r="S13" s="10"/>
      <c r="T13" s="10">
        <v>4</v>
      </c>
      <c r="U13" s="10"/>
      <c r="V13" s="11"/>
      <c r="W13" s="10">
        <v>-3113</v>
      </c>
      <c r="X13" s="10"/>
      <c r="Y13" s="10"/>
      <c r="Z13" s="10">
        <v>-3092</v>
      </c>
      <c r="AA13" s="10"/>
      <c r="AB13" s="2"/>
      <c r="AE13" s="2"/>
      <c r="BF13" s="2"/>
      <c r="BL13" s="2"/>
      <c r="BR13" s="2"/>
      <c r="BX13" s="2"/>
    </row>
    <row r="14" spans="1:76" ht="12" customHeight="1" x14ac:dyDescent="0.2">
      <c r="A14" s="36" t="s">
        <v>8</v>
      </c>
      <c r="B14" s="36"/>
      <c r="C14" s="13"/>
      <c r="D14" s="11"/>
      <c r="E14" s="18">
        <v>52</v>
      </c>
      <c r="F14" s="11"/>
      <c r="G14" s="3"/>
      <c r="H14" s="10">
        <v>44</v>
      </c>
      <c r="I14" s="10"/>
      <c r="J14" s="10"/>
      <c r="K14" s="10">
        <f t="shared" si="0"/>
        <v>103</v>
      </c>
      <c r="L14" s="10"/>
      <c r="M14" s="10"/>
      <c r="N14" s="10">
        <f t="shared" si="1"/>
        <v>60</v>
      </c>
      <c r="O14" s="10"/>
      <c r="P14" s="10"/>
      <c r="Q14" s="10">
        <v>155</v>
      </c>
      <c r="R14" s="10"/>
      <c r="S14" s="10"/>
      <c r="T14" s="10">
        <v>104</v>
      </c>
      <c r="U14" s="10"/>
      <c r="V14" s="11"/>
      <c r="W14" s="10">
        <v>2507</v>
      </c>
      <c r="X14" s="10"/>
      <c r="Y14" s="10"/>
      <c r="Z14" s="10">
        <v>2375</v>
      </c>
      <c r="AA14" s="10"/>
      <c r="AB14" s="2"/>
      <c r="AE14" s="2"/>
      <c r="BF14" s="2"/>
      <c r="BL14" s="2"/>
      <c r="BR14" s="2"/>
      <c r="BX14" s="2"/>
    </row>
    <row r="15" spans="1:76" ht="12" customHeight="1" x14ac:dyDescent="0.2">
      <c r="A15" s="36" t="s">
        <v>9</v>
      </c>
      <c r="B15" s="36"/>
      <c r="C15" s="13"/>
      <c r="D15" s="11"/>
      <c r="E15" s="10">
        <v>-48</v>
      </c>
      <c r="F15" s="11"/>
      <c r="G15" s="3"/>
      <c r="H15" s="10">
        <v>-48</v>
      </c>
      <c r="I15" s="10"/>
      <c r="J15" s="10"/>
      <c r="K15" s="10">
        <f t="shared" si="0"/>
        <v>-8</v>
      </c>
      <c r="L15" s="10"/>
      <c r="M15" s="10"/>
      <c r="N15" s="10">
        <f t="shared" si="1"/>
        <v>-24</v>
      </c>
      <c r="O15" s="10"/>
      <c r="P15" s="10"/>
      <c r="Q15" s="10">
        <v>-56</v>
      </c>
      <c r="R15" s="10"/>
      <c r="S15" s="10"/>
      <c r="T15" s="10">
        <v>-72</v>
      </c>
      <c r="U15" s="10"/>
      <c r="V15" s="11"/>
      <c r="W15" s="10">
        <v>-3983</v>
      </c>
      <c r="X15" s="10"/>
      <c r="Y15" s="10"/>
      <c r="Z15" s="10">
        <v>-3464</v>
      </c>
      <c r="AA15" s="10"/>
      <c r="AB15" s="2"/>
      <c r="AE15" s="2"/>
      <c r="BF15" s="2"/>
      <c r="BL15" s="2"/>
      <c r="BR15" s="2"/>
      <c r="BX15" s="2"/>
    </row>
    <row r="16" spans="1:76" ht="12" customHeight="1" x14ac:dyDescent="0.2">
      <c r="A16" s="36" t="s">
        <v>10</v>
      </c>
      <c r="B16" s="36"/>
      <c r="C16" s="13"/>
      <c r="D16" s="11"/>
      <c r="E16" s="10">
        <v>0</v>
      </c>
      <c r="F16" s="11"/>
      <c r="G16" s="3"/>
      <c r="H16" s="10">
        <v>0</v>
      </c>
      <c r="I16" s="10"/>
      <c r="J16" s="10"/>
      <c r="K16" s="10">
        <f t="shared" si="0"/>
        <v>0</v>
      </c>
      <c r="L16" s="10"/>
      <c r="M16" s="10"/>
      <c r="N16" s="10">
        <f t="shared" si="1"/>
        <v>0</v>
      </c>
      <c r="O16" s="10"/>
      <c r="P16" s="10"/>
      <c r="Q16" s="10">
        <v>0</v>
      </c>
      <c r="R16" s="10"/>
      <c r="S16" s="10"/>
      <c r="T16" s="10">
        <v>0</v>
      </c>
      <c r="U16" s="10"/>
      <c r="V16" s="11"/>
      <c r="W16" s="10">
        <v>-595</v>
      </c>
      <c r="X16" s="10"/>
      <c r="Y16" s="10"/>
      <c r="Z16" s="10">
        <v>-595</v>
      </c>
      <c r="AA16" s="10"/>
      <c r="AB16" s="2"/>
      <c r="AE16" s="2"/>
      <c r="BF16" s="2"/>
      <c r="BL16" s="2"/>
      <c r="BR16" s="2"/>
      <c r="BX16" s="2"/>
    </row>
    <row r="17" spans="1:76" ht="12" customHeight="1" x14ac:dyDescent="0.2">
      <c r="A17" s="36" t="s">
        <v>11</v>
      </c>
      <c r="B17" s="36"/>
      <c r="C17" s="13"/>
      <c r="D17" s="11"/>
      <c r="E17" s="10">
        <v>-35</v>
      </c>
      <c r="F17" s="11"/>
      <c r="G17" s="3"/>
      <c r="H17" s="10">
        <v>-30</v>
      </c>
      <c r="I17" s="10"/>
      <c r="J17" s="10"/>
      <c r="K17" s="10">
        <f t="shared" si="0"/>
        <v>-30</v>
      </c>
      <c r="L17" s="10"/>
      <c r="M17" s="10"/>
      <c r="N17" s="10">
        <f t="shared" si="1"/>
        <v>-32</v>
      </c>
      <c r="O17" s="10"/>
      <c r="P17" s="10"/>
      <c r="Q17" s="10">
        <v>-65</v>
      </c>
      <c r="R17" s="10"/>
      <c r="S17" s="10"/>
      <c r="T17" s="10">
        <v>-62</v>
      </c>
      <c r="U17" s="10"/>
      <c r="V17" s="11"/>
      <c r="W17" s="10">
        <v>434</v>
      </c>
      <c r="X17" s="10"/>
      <c r="Y17" s="10"/>
      <c r="Z17" s="10">
        <v>372</v>
      </c>
      <c r="AA17" s="10"/>
      <c r="AB17" s="2"/>
      <c r="AE17" s="2"/>
      <c r="BF17" s="2"/>
      <c r="BL17" s="2"/>
      <c r="BR17" s="2"/>
      <c r="BX17" s="2"/>
    </row>
    <row r="18" spans="1:76" ht="12" customHeight="1" x14ac:dyDescent="0.2">
      <c r="A18" s="36" t="s">
        <v>24</v>
      </c>
      <c r="B18" s="36"/>
      <c r="C18" s="13"/>
      <c r="D18" s="11"/>
      <c r="E18" s="10">
        <v>305</v>
      </c>
      <c r="F18" s="11"/>
      <c r="G18" s="3"/>
      <c r="H18" s="10">
        <v>0</v>
      </c>
      <c r="I18" s="10"/>
      <c r="J18" s="10"/>
      <c r="K18" s="10">
        <f t="shared" si="0"/>
        <v>200</v>
      </c>
      <c r="L18" s="10"/>
      <c r="M18" s="10"/>
      <c r="N18" s="10">
        <f t="shared" si="1"/>
        <v>0</v>
      </c>
      <c r="O18" s="10"/>
      <c r="P18" s="10"/>
      <c r="Q18" s="10">
        <v>505</v>
      </c>
      <c r="R18" s="10"/>
      <c r="S18" s="10"/>
      <c r="T18" s="10">
        <v>0</v>
      </c>
      <c r="U18" s="10"/>
      <c r="V18" s="11"/>
      <c r="W18" s="10">
        <v>0</v>
      </c>
      <c r="X18" s="10"/>
      <c r="Y18" s="10"/>
      <c r="Z18" s="10">
        <v>0</v>
      </c>
      <c r="AA18" s="10"/>
      <c r="AB18" s="2"/>
      <c r="AE18" s="2"/>
      <c r="BF18" s="2"/>
      <c r="BL18" s="2"/>
      <c r="BR18" s="2"/>
      <c r="BX18" s="2"/>
    </row>
    <row r="19" spans="1:76" ht="12" customHeight="1" x14ac:dyDescent="0.2">
      <c r="A19" s="36" t="s">
        <v>12</v>
      </c>
      <c r="B19" s="36"/>
      <c r="C19" s="13"/>
      <c r="D19" s="11"/>
      <c r="E19" s="10">
        <v>-66</v>
      </c>
      <c r="F19" s="11"/>
      <c r="G19" s="3"/>
      <c r="H19" s="19">
        <v>-65</v>
      </c>
      <c r="I19" s="11"/>
      <c r="J19" s="11"/>
      <c r="K19" s="39">
        <f>Q19-E19</f>
        <v>-160</v>
      </c>
      <c r="L19" s="11"/>
      <c r="M19" s="11"/>
      <c r="N19" s="10">
        <f>T19-H19</f>
        <v>-50</v>
      </c>
      <c r="O19" s="11"/>
      <c r="P19" s="11"/>
      <c r="Q19" s="39">
        <v>-226</v>
      </c>
      <c r="R19" s="11"/>
      <c r="S19" s="11"/>
      <c r="T19" s="19">
        <v>-115</v>
      </c>
      <c r="U19" s="11"/>
      <c r="V19" s="11"/>
      <c r="W19" s="19">
        <v>62</v>
      </c>
      <c r="X19" s="10"/>
      <c r="Y19" s="10"/>
      <c r="Z19" s="19">
        <v>344</v>
      </c>
      <c r="AA19" s="11"/>
      <c r="AB19" s="2"/>
      <c r="AE19" s="2"/>
      <c r="BF19" s="2"/>
      <c r="BL19" s="2"/>
      <c r="BR19" s="2"/>
      <c r="BX19" s="2"/>
    </row>
    <row r="20" spans="1:76" ht="12" customHeight="1" thickBot="1" x14ac:dyDescent="0.25">
      <c r="A20" s="13" t="s">
        <v>13</v>
      </c>
      <c r="B20" s="13"/>
      <c r="C20" s="13"/>
      <c r="D20" s="14" t="s">
        <v>4</v>
      </c>
      <c r="E20" s="42">
        <f>SUM(E10:E19)</f>
        <v>969</v>
      </c>
      <c r="F20" s="11"/>
      <c r="G20" s="14" t="s">
        <v>4</v>
      </c>
      <c r="H20" s="42">
        <f>SUM(H10:H19)</f>
        <v>172</v>
      </c>
      <c r="I20" s="11"/>
      <c r="J20" s="11" t="s">
        <v>21</v>
      </c>
      <c r="K20" s="20">
        <f>SUM(K10:K19)</f>
        <v>661</v>
      </c>
      <c r="L20" s="11"/>
      <c r="M20" s="11" t="s">
        <v>21</v>
      </c>
      <c r="N20" s="42">
        <f>SUM(N10:N19)</f>
        <v>217</v>
      </c>
      <c r="O20" s="11"/>
      <c r="P20" s="11" t="s">
        <v>21</v>
      </c>
      <c r="Q20" s="20">
        <f>SUM(Q10:Q19)</f>
        <v>1630</v>
      </c>
      <c r="R20" s="11"/>
      <c r="S20" s="11" t="s">
        <v>21</v>
      </c>
      <c r="T20" s="20">
        <f>SUM(T10:T19)</f>
        <v>389</v>
      </c>
      <c r="U20" s="11"/>
      <c r="V20" s="14" t="s">
        <v>4</v>
      </c>
      <c r="W20" s="20">
        <f>SUM(W10:W19)</f>
        <v>18186</v>
      </c>
      <c r="X20" s="22"/>
      <c r="Y20" s="15" t="s">
        <v>4</v>
      </c>
      <c r="Z20" s="20">
        <f>SUM(Z10:Z19)</f>
        <v>16019</v>
      </c>
      <c r="AA20" s="11"/>
      <c r="AB20" s="2"/>
      <c r="AE20" s="2"/>
      <c r="BF20" s="2"/>
      <c r="BL20" s="2"/>
      <c r="BR20" s="2"/>
      <c r="BX20" s="2"/>
    </row>
    <row r="21" spans="1:76" ht="16.5" customHeight="1" thickTop="1" x14ac:dyDescent="0.2">
      <c r="A21" s="23"/>
      <c r="B21" s="23"/>
      <c r="C21" s="23"/>
      <c r="D21" s="24"/>
      <c r="E21" s="25"/>
      <c r="F21" s="24"/>
      <c r="G21" s="24"/>
      <c r="H21" s="25"/>
      <c r="I21" s="25"/>
      <c r="J21" s="25"/>
      <c r="K21" s="25"/>
      <c r="L21" s="25"/>
      <c r="M21" s="25"/>
      <c r="N21" s="25"/>
      <c r="O21" s="25"/>
      <c r="P21" s="25"/>
      <c r="Q21" s="25"/>
      <c r="R21" s="25"/>
      <c r="S21" s="25"/>
      <c r="T21" s="25"/>
      <c r="U21" s="25"/>
      <c r="V21" s="24"/>
      <c r="W21" s="25"/>
      <c r="X21" s="25"/>
      <c r="Z21" s="25"/>
      <c r="AA21" s="25"/>
      <c r="AB21" s="2"/>
      <c r="AE21" s="2"/>
      <c r="BF21" s="2"/>
      <c r="BL21" s="2"/>
      <c r="BR21" s="2"/>
      <c r="BX21" s="2"/>
    </row>
    <row r="22" spans="1:76" x14ac:dyDescent="0.2">
      <c r="A22" s="26" t="s">
        <v>14</v>
      </c>
      <c r="B22" s="26"/>
      <c r="C22" s="26"/>
      <c r="D22" s="8"/>
      <c r="E22" s="6"/>
      <c r="F22" s="8"/>
      <c r="G22" s="8"/>
      <c r="H22" s="6"/>
      <c r="I22" s="6"/>
      <c r="J22" s="6"/>
      <c r="K22" s="6"/>
      <c r="L22" s="6"/>
      <c r="M22" s="6"/>
      <c r="N22" s="6"/>
      <c r="O22" s="6"/>
      <c r="P22" s="6"/>
      <c r="Q22" s="6"/>
      <c r="R22" s="6"/>
      <c r="S22" s="6"/>
      <c r="T22" s="6"/>
      <c r="U22" s="6"/>
      <c r="V22" s="8"/>
      <c r="W22" s="6"/>
      <c r="X22" s="6"/>
      <c r="Y22" s="8"/>
      <c r="Z22" s="6"/>
      <c r="AA22" s="6"/>
      <c r="AB22" s="6"/>
      <c r="AE22" s="2"/>
      <c r="BF22" s="2"/>
      <c r="BL22" s="2"/>
      <c r="BR22" s="2"/>
      <c r="BX22" s="2"/>
    </row>
    <row r="23" spans="1:76" s="6" customFormat="1" ht="12.75" customHeight="1" x14ac:dyDescent="0.2">
      <c r="A23" s="36" t="s">
        <v>18</v>
      </c>
      <c r="B23" s="13"/>
      <c r="C23" s="13"/>
      <c r="D23" s="14" t="s">
        <v>4</v>
      </c>
      <c r="E23" s="3">
        <v>923</v>
      </c>
      <c r="F23" s="11"/>
      <c r="G23" s="14" t="s">
        <v>4</v>
      </c>
      <c r="H23" s="3">
        <v>177</v>
      </c>
      <c r="I23" s="3"/>
      <c r="J23" s="3" t="s">
        <v>21</v>
      </c>
      <c r="K23" s="10">
        <f t="shared" ref="K23:K24" si="2">Q23-E23</f>
        <v>551</v>
      </c>
      <c r="L23" s="3"/>
      <c r="M23" s="3" t="s">
        <v>21</v>
      </c>
      <c r="N23" s="10">
        <f t="shared" ref="N23:N24" si="3">T23-H23</f>
        <v>148</v>
      </c>
      <c r="O23" s="3"/>
      <c r="P23" s="3" t="s">
        <v>21</v>
      </c>
      <c r="Q23" s="3">
        <v>1474</v>
      </c>
      <c r="R23" s="3"/>
      <c r="S23" s="3" t="s">
        <v>21</v>
      </c>
      <c r="T23" s="3">
        <v>325</v>
      </c>
      <c r="U23" s="3"/>
      <c r="V23" s="14" t="s">
        <v>4</v>
      </c>
      <c r="W23" s="3">
        <v>14548</v>
      </c>
      <c r="X23" s="16" t="s">
        <v>15</v>
      </c>
      <c r="Y23" s="15" t="s">
        <v>4</v>
      </c>
      <c r="Z23" s="3">
        <v>12837</v>
      </c>
      <c r="AA23" s="16" t="s">
        <v>15</v>
      </c>
      <c r="AB23" s="27"/>
      <c r="AC23" s="2"/>
      <c r="AD23" s="2"/>
    </row>
    <row r="24" spans="1:76" s="27" customFormat="1" ht="13.5" x14ac:dyDescent="0.2">
      <c r="A24" s="36" t="s">
        <v>19</v>
      </c>
      <c r="B24" s="28"/>
      <c r="C24" s="28"/>
      <c r="D24" s="29"/>
      <c r="E24" s="30">
        <v>46</v>
      </c>
      <c r="F24" s="11"/>
      <c r="G24" s="31"/>
      <c r="H24" s="30">
        <v>-5</v>
      </c>
      <c r="I24" s="3"/>
      <c r="J24" s="3"/>
      <c r="K24" s="39">
        <f t="shared" si="2"/>
        <v>110</v>
      </c>
      <c r="L24" s="3"/>
      <c r="M24" s="3"/>
      <c r="N24" s="39">
        <f t="shared" si="3"/>
        <v>69</v>
      </c>
      <c r="O24" s="3"/>
      <c r="P24" s="3"/>
      <c r="Q24" s="30">
        <v>156</v>
      </c>
      <c r="R24" s="3"/>
      <c r="S24" s="3"/>
      <c r="T24" s="30">
        <v>64</v>
      </c>
      <c r="U24" s="3"/>
      <c r="V24" s="3"/>
      <c r="W24" s="30">
        <v>3638</v>
      </c>
      <c r="X24" s="16" t="s">
        <v>16</v>
      </c>
      <c r="Y24" s="2"/>
      <c r="Z24" s="30">
        <v>3182</v>
      </c>
      <c r="AA24" s="16" t="s">
        <v>16</v>
      </c>
      <c r="AB24" s="2"/>
      <c r="AC24" s="2"/>
      <c r="AD24" s="2"/>
    </row>
    <row r="25" spans="1:76" ht="13.5" x14ac:dyDescent="0.2">
      <c r="A25" s="28"/>
      <c r="B25" s="28"/>
      <c r="C25" s="28"/>
      <c r="E25" s="3"/>
      <c r="F25" s="11"/>
      <c r="G25" s="3"/>
      <c r="H25" s="3"/>
      <c r="I25" s="3"/>
      <c r="J25" s="3"/>
      <c r="K25" s="3"/>
      <c r="L25" s="3"/>
      <c r="M25" s="3"/>
      <c r="N25" s="3"/>
      <c r="O25" s="3"/>
      <c r="P25" s="3"/>
      <c r="Q25" s="3"/>
      <c r="R25" s="3"/>
      <c r="S25" s="3"/>
      <c r="T25" s="3"/>
      <c r="U25" s="3"/>
      <c r="W25" s="3"/>
      <c r="X25" s="16"/>
      <c r="Z25" s="3"/>
      <c r="AB25" s="2"/>
      <c r="AE25" s="2"/>
      <c r="BF25" s="2"/>
      <c r="BL25" s="2"/>
      <c r="BR25" s="2"/>
      <c r="BX25" s="2"/>
    </row>
    <row r="26" spans="1:76" ht="14.25" thickBot="1" x14ac:dyDescent="0.25">
      <c r="A26" s="28" t="s">
        <v>13</v>
      </c>
      <c r="B26" s="28"/>
      <c r="C26" s="28"/>
      <c r="D26" s="14" t="s">
        <v>4</v>
      </c>
      <c r="E26" s="21">
        <f>E23+E24</f>
        <v>969</v>
      </c>
      <c r="F26" s="11"/>
      <c r="G26" s="14" t="s">
        <v>4</v>
      </c>
      <c r="H26" s="21">
        <f>H23+H24</f>
        <v>172</v>
      </c>
      <c r="I26" s="11"/>
      <c r="J26" s="11" t="s">
        <v>21</v>
      </c>
      <c r="K26" s="21">
        <f>K23+K24</f>
        <v>661</v>
      </c>
      <c r="L26" s="11"/>
      <c r="M26" s="11" t="s">
        <v>21</v>
      </c>
      <c r="N26" s="21">
        <f>N23+N24</f>
        <v>217</v>
      </c>
      <c r="O26" s="11"/>
      <c r="P26" s="11" t="s">
        <v>21</v>
      </c>
      <c r="Q26" s="21">
        <f>SUM(Q23:Q24)</f>
        <v>1630</v>
      </c>
      <c r="R26" s="11"/>
      <c r="S26" s="11" t="s">
        <v>21</v>
      </c>
      <c r="T26" s="21">
        <f>SUM(T23:T24)</f>
        <v>389</v>
      </c>
      <c r="U26" s="11"/>
      <c r="V26" s="14" t="s">
        <v>4</v>
      </c>
      <c r="W26" s="21">
        <f>SUM(W23:W24)</f>
        <v>18186</v>
      </c>
      <c r="X26" s="16"/>
      <c r="Y26" s="15" t="s">
        <v>4</v>
      </c>
      <c r="Z26" s="21">
        <f>SUM(Z23:Z24)</f>
        <v>16019</v>
      </c>
      <c r="AA26" s="2"/>
      <c r="AB26" s="2"/>
      <c r="AE26" s="2"/>
      <c r="BF26" s="2"/>
      <c r="BL26" s="2"/>
      <c r="BR26" s="2"/>
      <c r="BX26" s="2"/>
    </row>
    <row r="27" spans="1:76" ht="12.75" thickTop="1" x14ac:dyDescent="0.2">
      <c r="A27" s="28"/>
      <c r="B27" s="28"/>
      <c r="C27" s="28"/>
      <c r="D27" s="14"/>
      <c r="E27" s="11"/>
      <c r="F27" s="11"/>
      <c r="G27" s="14"/>
      <c r="H27" s="11"/>
      <c r="I27" s="11"/>
      <c r="J27" s="11"/>
      <c r="K27" s="11"/>
      <c r="L27" s="11"/>
      <c r="M27" s="11"/>
      <c r="N27" s="11"/>
      <c r="O27" s="11"/>
      <c r="P27" s="11"/>
      <c r="Q27" s="11"/>
      <c r="R27" s="11"/>
      <c r="S27" s="11"/>
      <c r="T27" s="11"/>
      <c r="U27" s="11"/>
      <c r="V27" s="14"/>
      <c r="W27" s="11"/>
      <c r="X27" s="22"/>
      <c r="Y27" s="15"/>
      <c r="Z27" s="11"/>
      <c r="AA27" s="2"/>
      <c r="AB27" s="2"/>
      <c r="AE27" s="2"/>
      <c r="BF27" s="2"/>
      <c r="BL27" s="2"/>
      <c r="BR27" s="2"/>
      <c r="BX27" s="2"/>
    </row>
    <row r="28" spans="1:76" ht="61.5" customHeight="1" x14ac:dyDescent="0.2">
      <c r="A28" s="35" t="s">
        <v>15</v>
      </c>
      <c r="B28" s="43" t="s">
        <v>25</v>
      </c>
      <c r="C28" s="43"/>
      <c r="D28" s="43"/>
      <c r="E28" s="43"/>
      <c r="F28" s="43"/>
      <c r="G28" s="43"/>
      <c r="H28" s="43"/>
      <c r="I28" s="43"/>
      <c r="J28" s="43"/>
      <c r="K28" s="43"/>
      <c r="L28" s="43"/>
      <c r="M28" s="43"/>
      <c r="N28" s="43"/>
      <c r="O28" s="43"/>
      <c r="P28" s="43"/>
      <c r="Q28" s="43"/>
      <c r="R28" s="43"/>
      <c r="S28" s="43"/>
      <c r="T28" s="43"/>
      <c r="U28" s="43"/>
      <c r="V28" s="43"/>
      <c r="W28" s="43"/>
      <c r="X28" s="43"/>
      <c r="Y28" s="43"/>
      <c r="Z28" s="43"/>
      <c r="AA28" s="38"/>
      <c r="AB28" s="2"/>
      <c r="AE28" s="2"/>
      <c r="BF28" s="2"/>
      <c r="BL28" s="2"/>
      <c r="BR28" s="2"/>
      <c r="BX28" s="2"/>
    </row>
    <row r="29" spans="1:76" ht="70.5" customHeight="1" x14ac:dyDescent="0.2">
      <c r="A29" s="35" t="s">
        <v>16</v>
      </c>
      <c r="B29" s="43" t="s">
        <v>23</v>
      </c>
      <c r="C29" s="43"/>
      <c r="D29" s="43"/>
      <c r="E29" s="43"/>
      <c r="F29" s="43"/>
      <c r="G29" s="43"/>
      <c r="H29" s="43"/>
      <c r="I29" s="43"/>
      <c r="J29" s="43"/>
      <c r="K29" s="43"/>
      <c r="L29" s="43"/>
      <c r="M29" s="43"/>
      <c r="N29" s="43"/>
      <c r="O29" s="43"/>
      <c r="P29" s="43"/>
      <c r="Q29" s="43"/>
      <c r="R29" s="43"/>
      <c r="S29" s="43"/>
      <c r="T29" s="43"/>
      <c r="U29" s="43"/>
      <c r="V29" s="43"/>
      <c r="W29" s="43"/>
      <c r="X29" s="43"/>
      <c r="Y29" s="43"/>
      <c r="Z29" s="43"/>
      <c r="AA29" s="38"/>
      <c r="AB29" s="2"/>
      <c r="AE29" s="2"/>
      <c r="BF29" s="2"/>
      <c r="BL29" s="2"/>
      <c r="BR29" s="2"/>
      <c r="BX29" s="2"/>
    </row>
    <row r="30" spans="1:76" x14ac:dyDescent="0.2">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2"/>
      <c r="AE30" s="2"/>
      <c r="BF30" s="2"/>
      <c r="BL30" s="2"/>
      <c r="BR30" s="2"/>
      <c r="BX30" s="2"/>
    </row>
    <row r="31" spans="1:76" ht="12" customHeight="1" x14ac:dyDescent="0.2">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2"/>
      <c r="AE31" s="2"/>
      <c r="BF31" s="2"/>
      <c r="BL31" s="2"/>
      <c r="BR31" s="2"/>
      <c r="BX31" s="2"/>
    </row>
    <row r="32" spans="1:76" x14ac:dyDescent="0.2">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2"/>
      <c r="AE32" s="2"/>
      <c r="BF32" s="2"/>
      <c r="BL32" s="2"/>
      <c r="BR32" s="2"/>
      <c r="BX32" s="2"/>
    </row>
    <row r="33" spans="2:76" x14ac:dyDescent="0.2">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2"/>
      <c r="AE33" s="2"/>
      <c r="BF33" s="2"/>
      <c r="BL33" s="2"/>
      <c r="BR33" s="2"/>
      <c r="BX33" s="2"/>
    </row>
    <row r="34" spans="2:76" ht="12" customHeight="1" x14ac:dyDescent="0.2">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2"/>
      <c r="AE34" s="2"/>
      <c r="BF34" s="2"/>
      <c r="BL34" s="2"/>
      <c r="BR34" s="2"/>
      <c r="BX34" s="2"/>
    </row>
    <row r="35" spans="2:76" x14ac:dyDescent="0.2">
      <c r="B35" s="32"/>
      <c r="C35" s="32"/>
      <c r="D35" s="32"/>
      <c r="E35" s="32"/>
      <c r="F35" s="32"/>
      <c r="G35" s="32"/>
      <c r="H35" s="32"/>
      <c r="I35" s="38"/>
      <c r="J35" s="38"/>
      <c r="K35" s="38"/>
      <c r="L35" s="38"/>
      <c r="M35" s="38"/>
      <c r="N35" s="38"/>
      <c r="O35" s="38"/>
      <c r="P35" s="38"/>
      <c r="Q35" s="38"/>
      <c r="R35" s="38"/>
      <c r="S35" s="38"/>
      <c r="T35" s="38"/>
      <c r="U35" s="38"/>
      <c r="V35" s="32"/>
      <c r="W35" s="32"/>
      <c r="X35" s="32"/>
      <c r="Y35" s="32"/>
      <c r="Z35" s="32"/>
      <c r="AA35" s="32"/>
      <c r="AB35" s="2"/>
      <c r="AE35" s="2"/>
      <c r="BF35" s="2"/>
      <c r="BL35" s="2"/>
      <c r="BR35" s="2"/>
      <c r="BX35" s="2"/>
    </row>
    <row r="36" spans="2:76" x14ac:dyDescent="0.2">
      <c r="B36" s="32"/>
      <c r="C36" s="32"/>
      <c r="D36" s="32"/>
      <c r="E36" s="32"/>
      <c r="F36" s="32"/>
      <c r="G36" s="32"/>
      <c r="H36" s="32"/>
      <c r="I36" s="38"/>
      <c r="J36" s="38"/>
      <c r="K36" s="38"/>
      <c r="L36" s="38"/>
      <c r="M36" s="38"/>
      <c r="N36" s="38"/>
      <c r="O36" s="38"/>
      <c r="P36" s="38"/>
      <c r="Q36" s="38"/>
      <c r="R36" s="38"/>
      <c r="S36" s="38"/>
      <c r="T36" s="38"/>
      <c r="U36" s="38"/>
      <c r="V36" s="32"/>
      <c r="W36" s="32"/>
      <c r="X36" s="32"/>
      <c r="Y36" s="32"/>
      <c r="Z36" s="32"/>
      <c r="AA36" s="32"/>
      <c r="AB36" s="2"/>
      <c r="AE36" s="2"/>
      <c r="BF36" s="2"/>
      <c r="BL36" s="2"/>
      <c r="BR36" s="2"/>
      <c r="BX36" s="2"/>
    </row>
  </sheetData>
  <mergeCells count="14">
    <mergeCell ref="A1:AA1"/>
    <mergeCell ref="A2:AA2"/>
    <mergeCell ref="A3:AA3"/>
    <mergeCell ref="E5:H5"/>
    <mergeCell ref="W5:Z5"/>
    <mergeCell ref="Q5:T5"/>
    <mergeCell ref="K5:N5"/>
    <mergeCell ref="B29:Z29"/>
    <mergeCell ref="W6:Z6"/>
    <mergeCell ref="E6:H6"/>
    <mergeCell ref="A10:B10"/>
    <mergeCell ref="B28:Z28"/>
    <mergeCell ref="Q6:T6"/>
    <mergeCell ref="K6:N6"/>
  </mergeCells>
  <phoneticPr fontId="8" type="noConversion"/>
  <printOptions horizontalCentered="1"/>
  <pageMargins left="0.75" right="0.75" top="1" bottom="1" header="0.5" footer="0.5"/>
  <pageSetup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vt:lpstr>
      <vt:lpstr>'1'!Print_Area</vt:lpstr>
    </vt:vector>
  </TitlesOfParts>
  <Company>Allstate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Jandrey</dc:creator>
  <cp:lastModifiedBy>Syslo, Greg</cp:lastModifiedBy>
  <cp:lastPrinted>2017-08-21T20:42:25Z</cp:lastPrinted>
  <dcterms:created xsi:type="dcterms:W3CDTF">2011-03-15T20:01:00Z</dcterms:created>
  <dcterms:modified xsi:type="dcterms:W3CDTF">2017-08-28T20:46:36Z</dcterms:modified>
</cp:coreProperties>
</file>