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fileSharing readOnlyRecommended="1"/>
  <workbookPr showInkAnnotation="0" codeName="ThisWorkbook" autoCompressPictures="0" defaultThemeVersion="166925"/>
  <mc:AlternateContent xmlns:mc="http://schemas.openxmlformats.org/markup-compatibility/2006">
    <mc:Choice Requires="x15">
      <x15ac:absPath xmlns:x15ac="http://schemas.microsoft.com/office/spreadsheetml/2010/11/ac" url="\\AD.ALLSTATE.COM\nas\TeamGAAPReporting\2020\Investor Supplement\Q1\Final files\"/>
    </mc:Choice>
  </mc:AlternateContent>
  <xr:revisionPtr revIDLastSave="0" documentId="13_ncr:1_{A59BF4F8-26D4-46F5-BFB5-1011E411DD77}" xr6:coauthVersionLast="36" xr6:coauthVersionMax="36" xr10:uidLastSave="{00000000-0000-0000-0000-000000000000}"/>
  <bookViews>
    <workbookView xWindow="0" yWindow="0" windowWidth="17220" windowHeight="3795" tabRatio="886" firstSheet="2" activeTab="38" xr2:uid="{3F853589-4A0B-4374-8266-28685A38526B}"/>
  </bookViews>
  <sheets>
    <sheet name="Cover Page" sheetId="65" r:id="rId1"/>
    <sheet name="Table of Contents" sheetId="66" r:id="rId2"/>
    <sheet name="1" sheetId="67" r:id="rId3"/>
    <sheet name="2" sheetId="68" r:id="rId4"/>
    <sheet name="3" sheetId="69" r:id="rId5"/>
    <sheet name="4" sheetId="70" r:id="rId6"/>
    <sheet name="5" sheetId="71" r:id="rId7"/>
    <sheet name="6" sheetId="72" r:id="rId8"/>
    <sheet name="7" sheetId="73" r:id="rId9"/>
    <sheet name="8" sheetId="74" r:id="rId10"/>
    <sheet name="9" sheetId="75" r:id="rId11"/>
    <sheet name="10" sheetId="49" r:id="rId12"/>
    <sheet name="11" sheetId="50" r:id="rId13"/>
    <sheet name="12" sheetId="51" r:id="rId14"/>
    <sheet name="13" sheetId="52" r:id="rId15"/>
    <sheet name="14" sheetId="53" r:id="rId16"/>
    <sheet name="15" sheetId="54" r:id="rId17"/>
    <sheet name="16" sheetId="55" r:id="rId18"/>
    <sheet name="17" sheetId="56" r:id="rId19"/>
    <sheet name="18" sheetId="57" r:id="rId20"/>
    <sheet name="19" sheetId="58" r:id="rId21"/>
    <sheet name="20" sheetId="59" r:id="rId22"/>
    <sheet name="21" sheetId="60" r:id="rId23"/>
    <sheet name="22" sheetId="61" r:id="rId24"/>
    <sheet name="23" sheetId="62" r:id="rId25"/>
    <sheet name="24" sheetId="63" r:id="rId26"/>
    <sheet name="25" sheetId="64" r:id="rId27"/>
    <sheet name="26" sheetId="42" r:id="rId28"/>
    <sheet name="27" sheetId="43" r:id="rId29"/>
    <sheet name="28" sheetId="44" r:id="rId30"/>
    <sheet name="29" sheetId="45" r:id="rId31"/>
    <sheet name="30" sheetId="46" r:id="rId32"/>
    <sheet name="31" sheetId="47" r:id="rId33"/>
    <sheet name="32" sheetId="48" r:id="rId34"/>
    <sheet name="33" sheetId="35" r:id="rId35"/>
    <sheet name="34" sheetId="36" r:id="rId36"/>
    <sheet name="35" sheetId="37" r:id="rId37"/>
    <sheet name="36" sheetId="38" r:id="rId38"/>
    <sheet name="37" sheetId="39" r:id="rId39"/>
    <sheet name="38" sheetId="40" r:id="rId40"/>
    <sheet name="39" sheetId="41" r:id="rId41"/>
  </sheets>
  <externalReferences>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s>
  <definedNames>
    <definedName name="_c" localSheetId="12" hidden="1">#REF!</definedName>
    <definedName name="_c" localSheetId="16" hidden="1">#REF!</definedName>
    <definedName name="_c" localSheetId="20" hidden="1">#REF!</definedName>
    <definedName name="_c" localSheetId="25" hidden="1">#REF!</definedName>
    <definedName name="_c" localSheetId="27" hidden="1">#REF!</definedName>
    <definedName name="_c" localSheetId="29" hidden="1">#REF!</definedName>
    <definedName name="_c" localSheetId="31" hidden="1">#REF!</definedName>
    <definedName name="_c" localSheetId="40" hidden="1">#REF!</definedName>
    <definedName name="_c" localSheetId="1" hidden="1">#REF!</definedName>
    <definedName name="_c" hidden="1">#REF!</definedName>
    <definedName name="_Key1" localSheetId="12" hidden="1">#REF!</definedName>
    <definedName name="_Key1" localSheetId="16" hidden="1">#REF!</definedName>
    <definedName name="_Key1" localSheetId="20" hidden="1">#REF!</definedName>
    <definedName name="_Key1" localSheetId="25" hidden="1">#REF!</definedName>
    <definedName name="_Key1" localSheetId="27" hidden="1">#REF!</definedName>
    <definedName name="_Key1" localSheetId="29" hidden="1">#REF!</definedName>
    <definedName name="_Key1" localSheetId="31" hidden="1">#REF!</definedName>
    <definedName name="_Key1" localSheetId="40" hidden="1">#REF!</definedName>
    <definedName name="_Key1" localSheetId="1" hidden="1">#REF!</definedName>
    <definedName name="_Key1" hidden="1">#REF!</definedName>
    <definedName name="_Key2" localSheetId="12" hidden="1">#REF!</definedName>
    <definedName name="_Key2" localSheetId="16" hidden="1">#REF!</definedName>
    <definedName name="_Key2" localSheetId="20" hidden="1">#REF!</definedName>
    <definedName name="_Key2" localSheetId="25" hidden="1">#REF!</definedName>
    <definedName name="_Key2" localSheetId="27" hidden="1">#REF!</definedName>
    <definedName name="_Key2" localSheetId="29" hidden="1">#REF!</definedName>
    <definedName name="_Key2" localSheetId="31" hidden="1">#REF!</definedName>
    <definedName name="_Key2" localSheetId="40" hidden="1">#REF!</definedName>
    <definedName name="_Key2" localSheetId="1" hidden="1">#REF!</definedName>
    <definedName name="_Key2" hidden="1">#REF!</definedName>
    <definedName name="_Order1" hidden="1">255</definedName>
    <definedName name="_Order2" hidden="1">0</definedName>
    <definedName name="_Sort" localSheetId="12" hidden="1">[1]data!#REF!</definedName>
    <definedName name="_Sort" localSheetId="16" hidden="1">[1]data!#REF!</definedName>
    <definedName name="_Sort" localSheetId="25" hidden="1">[1]data!#REF!</definedName>
    <definedName name="_Sort" localSheetId="27" hidden="1">[1]data!#REF!</definedName>
    <definedName name="_Sort" localSheetId="29" hidden="1">[1]data!#REF!</definedName>
    <definedName name="_Sort" localSheetId="31" hidden="1">[1]data!#REF!</definedName>
    <definedName name="_Sort" localSheetId="40" hidden="1">[1]data!#REF!</definedName>
    <definedName name="_Sort" localSheetId="1" hidden="1">[1]data!#REF!</definedName>
    <definedName name="_Sort" hidden="1">[1]data!#REF!</definedName>
    <definedName name="AIMCO">[2]AIMCO!$A$1:$J$65536</definedName>
    <definedName name="AMC">[2]AMC!$A$1:$J$65536</definedName>
    <definedName name="BIG" localSheetId="12">#REF!</definedName>
    <definedName name="BIG" localSheetId="16">#REF!</definedName>
    <definedName name="BIG" localSheetId="20">#REF!</definedName>
    <definedName name="BIG" localSheetId="25">#REF!</definedName>
    <definedName name="BIG" localSheetId="27">#REF!</definedName>
    <definedName name="BIG" localSheetId="29">#REF!</definedName>
    <definedName name="BIG" localSheetId="31">#REF!</definedName>
    <definedName name="BIG" localSheetId="40">#REF!</definedName>
    <definedName name="BIG" localSheetId="1">#REF!</definedName>
    <definedName name="BIG">#REF!</definedName>
    <definedName name="COL">'[3]Results Table'!$G$1:$G$65536</definedName>
    <definedName name="Current_Qtr">[4]INPUTS!$B$15</definedName>
    <definedName name="D" localSheetId="12">#REF!</definedName>
    <definedName name="D" localSheetId="16">#REF!</definedName>
    <definedName name="D" localSheetId="20">#REF!</definedName>
    <definedName name="D" localSheetId="25">#REF!</definedName>
    <definedName name="D" localSheetId="27">#REF!</definedName>
    <definedName name="D" localSheetId="29">#REF!</definedName>
    <definedName name="D" localSheetId="31">#REF!</definedName>
    <definedName name="D" localSheetId="40">#REF!</definedName>
    <definedName name="D" localSheetId="1">#REF!</definedName>
    <definedName name="D">#REF!</definedName>
    <definedName name="DATA">'[3]Results Table'!$A:$IV</definedName>
    <definedName name="Dbase">'[5]C-90 whole # (Current rating)'!$A:$IV</definedName>
    <definedName name="Foundation">[2]Foundation!$A$1:$J$65536</definedName>
    <definedName name="GL" localSheetId="12">#REF!</definedName>
    <definedName name="GL" localSheetId="16">#REF!</definedName>
    <definedName name="GL" localSheetId="20">#REF!</definedName>
    <definedName name="GL" localSheetId="25">#REF!</definedName>
    <definedName name="GL" localSheetId="27">#REF!</definedName>
    <definedName name="GL" localSheetId="29">#REF!</definedName>
    <definedName name="GL" localSheetId="31">#REF!</definedName>
    <definedName name="GL" localSheetId="40">#REF!</definedName>
    <definedName name="GL" localSheetId="1">#REF!</definedName>
    <definedName name="GL">#REF!</definedName>
    <definedName name="gnls">'[6]A3 - GNLS'!$A$6:$IV$166</definedName>
    <definedName name="Last_Row" localSheetId="12">IF('11'!Values_Entered,Header_Row+'11'!Number_of_Payments,Header_Row)</definedName>
    <definedName name="Last_Row" localSheetId="16">IF('15'!Values_Entered,Header_Row+'15'!Number_of_Payments,Header_Row)</definedName>
    <definedName name="Last_Row" localSheetId="20">IF('19'!Values_Entered,Header_Row+'19'!Number_of_Payments,Header_Row)</definedName>
    <definedName name="Last_Row" localSheetId="22">IF('21'!Values_Entered,Header_Row+'21'!Number_of_Payments,Header_Row)</definedName>
    <definedName name="Last_Row" localSheetId="25">IF('24'!Values_Entered,Header_Row+'24'!Number_of_Payments,Header_Row)</definedName>
    <definedName name="Last_Row" localSheetId="27">IF('26'!Values_Entered,Header_Row+'26'!Number_of_Payments,Header_Row)</definedName>
    <definedName name="Last_Row" localSheetId="29">IF('28'!Values_Entered,Header_Row+'28'!Number_of_Payments,Header_Row)</definedName>
    <definedName name="Last_Row" localSheetId="31">IF('30'!Values_Entered,Header_Row+'30'!Number_of_Payments,Header_Row)</definedName>
    <definedName name="Last_Row" localSheetId="38">IF('37'!Values_Entered,Header_Row+'37'!Number_of_Payments,Header_Row)</definedName>
    <definedName name="Last_Row" localSheetId="39">IF('38'!Values_Entered,Header_Row+'38'!Number_of_Payments,Header_Row)</definedName>
    <definedName name="Last_Row" localSheetId="40">IF('39'!Values_Entered,Header_Row+'39'!Number_of_Payments,Header_Row)</definedName>
    <definedName name="Last_Row" localSheetId="1">IF('Table of Contents'!Values_Entered,Header_Row+'Table of Contents'!Number_of_Payments,Header_Row)</definedName>
    <definedName name="Last_Row">IF(Values_Entered,Header_Row+Number_of_Payments,Header_Row)</definedName>
    <definedName name="Last_Row1" localSheetId="12">IF('11'!Values_Entered,Header_Row+'11'!Number_of_Payments,Header_Row)</definedName>
    <definedName name="Last_Row1" localSheetId="16">IF('15'!Values_Entered,Header_Row+'15'!Number_of_Payments,Header_Row)</definedName>
    <definedName name="Last_Row1" localSheetId="20">IF('19'!Values_Entered,Header_Row+'19'!Number_of_Payments,Header_Row)</definedName>
    <definedName name="Last_Row1" localSheetId="22">IF('21'!Values_Entered,Header_Row+'21'!Number_of_Payments,Header_Row)</definedName>
    <definedName name="Last_Row1" localSheetId="25">IF('24'!Values_Entered,Header_Row+'24'!Number_of_Payments,Header_Row)</definedName>
    <definedName name="Last_Row1" localSheetId="27">IF('26'!Values_Entered,Header_Row+'26'!Number_of_Payments,Header_Row)</definedName>
    <definedName name="Last_Row1" localSheetId="29">IF('28'!Values_Entered,Header_Row+'28'!Number_of_Payments,Header_Row)</definedName>
    <definedName name="Last_Row1" localSheetId="31">IF('30'!Values_Entered,Header_Row+'30'!Number_of_Payments,Header_Row)</definedName>
    <definedName name="Last_Row1" localSheetId="38">IF('37'!Values_Entered,Header_Row+'37'!Number_of_Payments,Header_Row)</definedName>
    <definedName name="Last_Row1" localSheetId="39">IF('38'!Values_Entered,Header_Row+'38'!Number_of_Payments,Header_Row)</definedName>
    <definedName name="Last_Row1" localSheetId="40">IF('39'!Values_Entered,Header_Row+'39'!Number_of_Payments,Header_Row)</definedName>
    <definedName name="Last_Row1" localSheetId="1">IF('Table of Contents'!Values_Entered,Header_Row+'Table of Contents'!Number_of_Payments,Header_Row)</definedName>
    <definedName name="Last_Row1">IF(Values_Entered,Header_Row+Number_of_Payments,Header_Row)</definedName>
    <definedName name="Number_of_Payments" localSheetId="12">MATCH(0.01,End_Bal,-1)+1</definedName>
    <definedName name="Number_of_Payments" localSheetId="16">MATCH(0.01,End_Bal,-1)+1</definedName>
    <definedName name="Number_of_Payments" localSheetId="20">MATCH(0.01,End_Bal,-1)+1</definedName>
    <definedName name="Number_of_Payments" localSheetId="22">MATCH(0.01,End_Bal,-1)+1</definedName>
    <definedName name="Number_of_Payments" localSheetId="25">MATCH(0.01,End_Bal,-1)+1</definedName>
    <definedName name="Number_of_Payments" localSheetId="27">MATCH(0.01,End_Bal,-1)+1</definedName>
    <definedName name="Number_of_Payments" localSheetId="29">MATCH(0.01,End_Bal,-1)+1</definedName>
    <definedName name="Number_of_Payments" localSheetId="31">MATCH(0.01,End_Bal,-1)+1</definedName>
    <definedName name="Number_of_Payments" localSheetId="38">MATCH(0.01,End_Bal,-1)+1</definedName>
    <definedName name="Number_of_Payments" localSheetId="39">MATCH(0.01,End_Bal,-1)+1</definedName>
    <definedName name="Number_of_Payments" localSheetId="40">MATCH(0.01,End_Bal,-1)+1</definedName>
    <definedName name="Number_of_Payments" localSheetId="1">MATCH(0.01,End_Bal,-1)+1</definedName>
    <definedName name="Number_of_Payments">MATCH(0.01,End_Bal,-1)+1</definedName>
    <definedName name="PH" localSheetId="12" hidden="1">#REF!</definedName>
    <definedName name="PH" localSheetId="16" hidden="1">#REF!</definedName>
    <definedName name="PH" localSheetId="20" hidden="1">#REF!</definedName>
    <definedName name="PH" localSheetId="25" hidden="1">#REF!</definedName>
    <definedName name="PH" localSheetId="27" hidden="1">#REF!</definedName>
    <definedName name="PH" localSheetId="29" hidden="1">#REF!</definedName>
    <definedName name="PH" localSheetId="31" hidden="1">#REF!</definedName>
    <definedName name="PH" localSheetId="40" hidden="1">#REF!</definedName>
    <definedName name="PH" localSheetId="1" hidden="1">#REF!</definedName>
    <definedName name="PH" hidden="1">#REF!</definedName>
    <definedName name="PQYTDA1">[7]INPUTS!$B$15</definedName>
    <definedName name="_xlnm.Print_Area" localSheetId="15">'14'!$A$1:$V$39</definedName>
    <definedName name="_xlnm.Print_Area" localSheetId="16">'15'!$A$1:$R$71</definedName>
    <definedName name="_xlnm.Print_Area" localSheetId="4">'3'!$A$1:$U$64</definedName>
    <definedName name="_xlnm.Print_Area" localSheetId="31">'30'!$A$1:$S$38</definedName>
    <definedName name="_xlnm.Print_Area" localSheetId="33">'32'!$A$1:$S$20</definedName>
    <definedName name="_xlnm.Print_Area" localSheetId="40">'39'!$A$1:$A$27</definedName>
    <definedName name="_xlnm.Print_Area" localSheetId="5">'4'!$A$1:$M$59</definedName>
    <definedName name="_xlnm.Print_Area" localSheetId="7">'6'!$A$1:$S$46</definedName>
    <definedName name="_xlnm.Print_Area" localSheetId="1">'Table of Contents'!$A$1:$G$36</definedName>
    <definedName name="ReverseRating">[8]Lookup!$M$127:$N$146</definedName>
    <definedName name="rfactor">[6]Instructions!$F$22</definedName>
    <definedName name="rfactor_co">[9]Company!$K$5</definedName>
    <definedName name="rfactor_seg">'[10]Whole $'!$X$6</definedName>
    <definedName name="rfactor2">[4]INPUTS!$C$3</definedName>
    <definedName name="ROW">'[3]Results Table'!$A$4:$IV$4</definedName>
    <definedName name="RS">[11]TABLE!$A$2:$B$45</definedName>
    <definedName name="seclend">'[6]Sec Lend Sales all ytd'!$A$8:$IV$910</definedName>
    <definedName name="slcall">'[6]Sec Lend Sales called'!$A$8:$IV$910</definedName>
    <definedName name="subtotal">'[12]WDINTSELL 1st Qtr (step 4)'!$I$4:$I$65536</definedName>
    <definedName name="Table" localSheetId="12">'[13](4) Table'!#REF!</definedName>
    <definedName name="Table" localSheetId="16">'[13](4) Table'!#REF!</definedName>
    <definedName name="Table" localSheetId="20">'[13](4) Table'!#REF!</definedName>
    <definedName name="Table" localSheetId="25">'[13](4) Table'!#REF!</definedName>
    <definedName name="Table" localSheetId="27">'[13](4) Table'!#REF!</definedName>
    <definedName name="Table" localSheetId="29">'[13](4) Table'!#REF!</definedName>
    <definedName name="Table" localSheetId="31">'[13](4) Table'!#REF!</definedName>
    <definedName name="Table" localSheetId="40">'[13](4) Table'!#REF!</definedName>
    <definedName name="Table" localSheetId="1">'[13](4) Table'!#REF!</definedName>
    <definedName name="Table">'[13](4) Table'!#REF!</definedName>
    <definedName name="Table1" localSheetId="12">'[13](4) Table'!#REF!</definedName>
    <definedName name="Table1" localSheetId="16">'[13](4) Table'!#REF!</definedName>
    <definedName name="Table1" localSheetId="20">'[13](4) Table'!#REF!</definedName>
    <definedName name="Table1" localSheetId="25">'[13](4) Table'!#REF!</definedName>
    <definedName name="Table1" localSheetId="27">'[13](4) Table'!#REF!</definedName>
    <definedName name="Table1" localSheetId="29">'[13](4) Table'!#REF!</definedName>
    <definedName name="Table1" localSheetId="31">'[13](4) Table'!#REF!</definedName>
    <definedName name="Table1" localSheetId="40">'[13](4) Table'!#REF!</definedName>
    <definedName name="Table1" localSheetId="1">'[13](4) Table'!#REF!</definedName>
    <definedName name="Table1">'[13](4) Table'!#REF!</definedName>
    <definedName name="Tax_Exempt_Fixed_Income">(1-'[14]YTD A10'!$N$7)</definedName>
    <definedName name="URloss">[15]Query4!$A$1:$O$65536</definedName>
    <definedName name="Values_Entered" localSheetId="12">IF(Loan_Amount*Interest_Rate*Loan_Years*Loan_Start&gt;0,1,0)</definedName>
    <definedName name="Values_Entered" localSheetId="16">IF(Loan_Amount*Interest_Rate*Loan_Years*Loan_Start&gt;0,1,0)</definedName>
    <definedName name="Values_Entered" localSheetId="20">IF(Loan_Amount*Interest_Rate*Loan_Years*Loan_Start&gt;0,1,0)</definedName>
    <definedName name="Values_Entered" localSheetId="22">IF(Loan_Amount*Interest_Rate*Loan_Years*Loan_Start&gt;0,1,0)</definedName>
    <definedName name="Values_Entered" localSheetId="25">IF(Loan_Amount*Interest_Rate*Loan_Years*Loan_Start&gt;0,1,0)</definedName>
    <definedName name="Values_Entered" localSheetId="27">IF(Loan_Amount*Interest_Rate*Loan_Years*Loan_Start&gt;0,1,0)</definedName>
    <definedName name="Values_Entered" localSheetId="29">IF(Loan_Amount*Interest_Rate*Loan_Years*Loan_Start&gt;0,1,0)</definedName>
    <definedName name="Values_Entered" localSheetId="31">IF(Loan_Amount*Interest_Rate*Loan_Years*Loan_Start&gt;0,1,0)</definedName>
    <definedName name="Values_Entered" localSheetId="38">IF(Loan_Amount*Interest_Rate*Loan_Years*Loan_Start&gt;0,1,0)</definedName>
    <definedName name="Values_Entered" localSheetId="39">IF(Loan_Amount*Interest_Rate*Loan_Years*Loan_Start&gt;0,1,0)</definedName>
    <definedName name="Values_Entered" localSheetId="40">IF(Loan_Amount*Interest_Rate*Loan_Years*Loan_Start&gt;0,1,0)</definedName>
    <definedName name="Values_Entered" localSheetId="1">IF(Loan_Amount*Interest_Rate*Loan_Years*Loan_Start&gt;0,1,0)</definedName>
    <definedName name="Values_Entered">IF(Loan_Amount*Interest_Rate*Loan_Years*Loan_Start&gt;0,1,0)</definedName>
    <definedName name="X">[16]Allcorp!$A$1:$M$29</definedName>
    <definedName name="Z_00887C39_EB8B_4529_A2A4_3742BD601CB9_.wvu.PrintArea" localSheetId="39" hidden="1">'38'!$B$1:$B$39</definedName>
    <definedName name="Z_00887C39_EB8B_4529_A2A4_3742BD601CB9_.wvu.PrintArea" localSheetId="40" hidden="1">'39'!$A$1:$A$27</definedName>
    <definedName name="Z_0B7FDDCE_76D6_4341_B795_862A34477CB3_.wvu.PrintArea" localSheetId="15" hidden="1">'14'!$A$1:$V$39</definedName>
    <definedName name="Z_0B7FDDCE_76D6_4341_B795_862A34477CB3_.wvu.PrintArea" localSheetId="16" hidden="1">'15'!$A$1:$R$71</definedName>
    <definedName name="Z_0B7FDDCE_76D6_4341_B795_862A34477CB3_.wvu.PrintArea" localSheetId="4" hidden="1">'3'!$A$1:$U$64</definedName>
    <definedName name="Z_0B7FDDCE_76D6_4341_B795_862A34477CB3_.wvu.PrintArea" localSheetId="31" hidden="1">'30'!$A$1:$S$38</definedName>
    <definedName name="Z_0B7FDDCE_76D6_4341_B795_862A34477CB3_.wvu.PrintArea" localSheetId="33" hidden="1">'32'!$A$1:$S$20</definedName>
    <definedName name="Z_0B7FDDCE_76D6_4341_B795_862A34477CB3_.wvu.PrintArea" localSheetId="40" hidden="1">'39'!$A$1:$A$27</definedName>
    <definedName name="Z_0B7FDDCE_76D6_4341_B795_862A34477CB3_.wvu.PrintArea" localSheetId="5" hidden="1">'4'!$A$1:$M$59</definedName>
    <definedName name="Z_0B7FDDCE_76D6_4341_B795_862A34477CB3_.wvu.PrintArea" localSheetId="7" hidden="1">'6'!$A$1:$S$46</definedName>
    <definedName name="Z_0B7FDDCE_76D6_4341_B795_862A34477CB3_.wvu.PrintArea" localSheetId="1" hidden="1">'Table of Contents'!$A$1:$G$36</definedName>
    <definedName name="Z_16870FC9_EC0F_4297_9683_C79B6B49561A_.wvu.PrintArea" localSheetId="40" hidden="1">'39'!$A$1:$A$27</definedName>
    <definedName name="Z_16870FC9_EC0F_4297_9683_C79B6B49561A_.wvu.PrintArea" localSheetId="1" hidden="1">'Table of Contents'!$A$1:$G$52</definedName>
    <definedName name="Z_16870FC9_EC0F_4297_9683_C79B6B49561A_.wvu.Rows" localSheetId="0" hidden="1">'Cover Page'!#REF!</definedName>
    <definedName name="Z_16870FC9_EC0F_4297_9683_C79B6B49561A_.wvu.Rows" localSheetId="1" hidden="1">'Table of Contents'!$45:$46,'Table of Contents'!$76:$76</definedName>
    <definedName name="Z_2C9B2C1A_81A6_48A3_8FB1_DCFE0A20C29C_.wvu.PrintArea" localSheetId="15" hidden="1">'14'!$A$1:$V$39</definedName>
    <definedName name="Z_2C9B2C1A_81A6_48A3_8FB1_DCFE0A20C29C_.wvu.PrintArea" localSheetId="16" hidden="1">'15'!$A$1:$R$71</definedName>
    <definedName name="Z_2C9B2C1A_81A6_48A3_8FB1_DCFE0A20C29C_.wvu.PrintArea" localSheetId="4" hidden="1">'3'!$A$1:$U$64</definedName>
    <definedName name="Z_2C9B2C1A_81A6_48A3_8FB1_DCFE0A20C29C_.wvu.PrintArea" localSheetId="31" hidden="1">'30'!$A$1:$S$38</definedName>
    <definedName name="Z_2C9B2C1A_81A6_48A3_8FB1_DCFE0A20C29C_.wvu.PrintArea" localSheetId="33" hidden="1">'32'!$A$1:$S$20</definedName>
    <definedName name="Z_2C9B2C1A_81A6_48A3_8FB1_DCFE0A20C29C_.wvu.PrintArea" localSheetId="40" hidden="1">'39'!$A$1:$A$27</definedName>
    <definedName name="Z_2C9B2C1A_81A6_48A3_8FB1_DCFE0A20C29C_.wvu.PrintArea" localSheetId="5" hidden="1">'4'!$A$1:$M$59</definedName>
    <definedName name="Z_2C9B2C1A_81A6_48A3_8FB1_DCFE0A20C29C_.wvu.PrintArea" localSheetId="7" hidden="1">'6'!$A$1:$S$46</definedName>
    <definedName name="Z_2C9B2C1A_81A6_48A3_8FB1_DCFE0A20C29C_.wvu.PrintArea" localSheetId="1" hidden="1">'Table of Contents'!$A$1:$G$36</definedName>
    <definedName name="Z_37FF72F6_90B1_42B8_8DBF_DD3FAC5BA85D_.wvu.PrintArea" localSheetId="15" hidden="1">'14'!$A$1:$V$39</definedName>
    <definedName name="Z_37FF72F6_90B1_42B8_8DBF_DD3FAC5BA85D_.wvu.PrintArea" localSheetId="16" hidden="1">'15'!$A$1:$R$71</definedName>
    <definedName name="Z_37FF72F6_90B1_42B8_8DBF_DD3FAC5BA85D_.wvu.PrintArea" localSheetId="4" hidden="1">'3'!$A$1:$U$64</definedName>
    <definedName name="Z_37FF72F6_90B1_42B8_8DBF_DD3FAC5BA85D_.wvu.PrintArea" localSheetId="31" hidden="1">'30'!$A$1:$S$38</definedName>
    <definedName name="Z_37FF72F6_90B1_42B8_8DBF_DD3FAC5BA85D_.wvu.PrintArea" localSheetId="33" hidden="1">'32'!$A$1:$S$20</definedName>
    <definedName name="Z_37FF72F6_90B1_42B8_8DBF_DD3FAC5BA85D_.wvu.PrintArea" localSheetId="40" hidden="1">'39'!$A$1:$A$27</definedName>
    <definedName name="Z_37FF72F6_90B1_42B8_8DBF_DD3FAC5BA85D_.wvu.PrintArea" localSheetId="5" hidden="1">'4'!$A$1:$M$59</definedName>
    <definedName name="Z_37FF72F6_90B1_42B8_8DBF_DD3FAC5BA85D_.wvu.PrintArea" localSheetId="7" hidden="1">'6'!$A$1:$S$46</definedName>
    <definedName name="Z_37FF72F6_90B1_42B8_8DBF_DD3FAC5BA85D_.wvu.PrintArea" localSheetId="1" hidden="1">'Table of Contents'!$A$1:$G$36</definedName>
    <definedName name="Z_62C6E326_B5F7_4188_B391_6CD4B1430CB3_.wvu.PrintArea" localSheetId="39" hidden="1">'38'!$B$1:$B$39</definedName>
    <definedName name="Z_62C6E326_B5F7_4188_B391_6CD4B1430CB3_.wvu.PrintArea" localSheetId="40" hidden="1">'39'!$A$1:$A$27</definedName>
    <definedName name="Z_77D3E7D1_C189_4FFB_8084_AE3691A2CCAC_.wvu.PrintArea" localSheetId="15" hidden="1">'14'!$A$1:$V$39</definedName>
    <definedName name="Z_77D3E7D1_C189_4FFB_8084_AE3691A2CCAC_.wvu.PrintArea" localSheetId="16" hidden="1">'15'!$A$1:$R$71</definedName>
    <definedName name="Z_77D3E7D1_C189_4FFB_8084_AE3691A2CCAC_.wvu.PrintArea" localSheetId="4" hidden="1">'3'!$A$1:$U$64</definedName>
    <definedName name="Z_77D3E7D1_C189_4FFB_8084_AE3691A2CCAC_.wvu.PrintArea" localSheetId="31" hidden="1">'30'!$A$1:$S$38</definedName>
    <definedName name="Z_77D3E7D1_C189_4FFB_8084_AE3691A2CCAC_.wvu.PrintArea" localSheetId="33" hidden="1">'32'!$A$1:$S$20</definedName>
    <definedName name="Z_77D3E7D1_C189_4FFB_8084_AE3691A2CCAC_.wvu.PrintArea" localSheetId="40" hidden="1">'39'!$A$1:$A$27</definedName>
    <definedName name="Z_77D3E7D1_C189_4FFB_8084_AE3691A2CCAC_.wvu.PrintArea" localSheetId="5" hidden="1">'4'!$A$1:$M$59</definedName>
    <definedName name="Z_77D3E7D1_C189_4FFB_8084_AE3691A2CCAC_.wvu.PrintArea" localSheetId="7" hidden="1">'6'!$A$1:$S$46</definedName>
    <definedName name="Z_77D3E7D1_C189_4FFB_8084_AE3691A2CCAC_.wvu.PrintArea" localSheetId="1" hidden="1">'Table of Contents'!$A$1:$G$36</definedName>
    <definedName name="Z_77D3E7D1_C189_4FFB_8084_AE3691A2CCAC_.wvu.Rows" localSheetId="25" hidden="1">'24'!$25:$25,'24'!$62:$62</definedName>
    <definedName name="Z_77D3E7D1_C189_4FFB_8084_AE3691A2CCAC_.wvu.Rows" localSheetId="26" hidden="1">'25'!$25:$25</definedName>
    <definedName name="Z_8005ED9C_BE82_4036_8F0C_EC5230AA65C3_.wvu.PrintArea" localSheetId="40" hidden="1">'39'!$A$1:$A$27</definedName>
    <definedName name="Z_8005ED9C_BE82_4036_8F0C_EC5230AA65C3_.wvu.PrintArea" localSheetId="1" hidden="1">'Table of Contents'!$A$1:$G$43</definedName>
    <definedName name="Z_8005ED9C_BE82_4036_8F0C_EC5230AA65C3_.wvu.Rows" localSheetId="0" hidden="1">'Cover Page'!#REF!</definedName>
    <definedName name="Z_8005ED9C_BE82_4036_8F0C_EC5230AA65C3_.wvu.Rows" localSheetId="1" hidden="1">'Table of Contents'!$45:$46,'Table of Contents'!$76:$76</definedName>
    <definedName name="Z_890510C0_555E_4CA3_90D8_F97D8CDBC7E8_.wvu.PrintArea" localSheetId="15" hidden="1">'14'!$A$1:$V$39</definedName>
    <definedName name="Z_890510C0_555E_4CA3_90D8_F97D8CDBC7E8_.wvu.PrintArea" localSheetId="16" hidden="1">'15'!$A$1:$R$71</definedName>
    <definedName name="Z_890510C0_555E_4CA3_90D8_F97D8CDBC7E8_.wvu.PrintArea" localSheetId="4" hidden="1">'3'!$A$1:$U$64</definedName>
    <definedName name="Z_890510C0_555E_4CA3_90D8_F97D8CDBC7E8_.wvu.PrintArea" localSheetId="31" hidden="1">'30'!$A$1:$S$38</definedName>
    <definedName name="Z_890510C0_555E_4CA3_90D8_F97D8CDBC7E8_.wvu.PrintArea" localSheetId="33" hidden="1">'32'!$A$1:$S$20</definedName>
    <definedName name="Z_890510C0_555E_4CA3_90D8_F97D8CDBC7E8_.wvu.PrintArea" localSheetId="40" hidden="1">'39'!$A$1:$A$27</definedName>
    <definedName name="Z_890510C0_555E_4CA3_90D8_F97D8CDBC7E8_.wvu.PrintArea" localSheetId="5" hidden="1">'4'!$A$1:$M$59</definedName>
    <definedName name="Z_890510C0_555E_4CA3_90D8_F97D8CDBC7E8_.wvu.PrintArea" localSheetId="7" hidden="1">'6'!$A$1:$S$46</definedName>
    <definedName name="Z_890510C0_555E_4CA3_90D8_F97D8CDBC7E8_.wvu.PrintArea" localSheetId="1" hidden="1">'Table of Contents'!$A$1:$G$36</definedName>
    <definedName name="Z_A0E05AF3_5FD2_406E_82E0_52C9C2B326D9_.wvu.PrintArea" localSheetId="39" hidden="1">'38'!$B$1:$B$39</definedName>
    <definedName name="Z_A0E05AF3_5FD2_406E_82E0_52C9C2B326D9_.wvu.PrintArea" localSheetId="40" hidden="1">'39'!$A$1:$A$27</definedName>
    <definedName name="Z_CA0BFC08_208E_45D3_910B_CBC40A0D7336_.wvu.PrintArea" localSheetId="40" hidden="1">'39'!$A$1:$A$27</definedName>
    <definedName name="Z_CA0BFC08_208E_45D3_910B_CBC40A0D7336_.wvu.PrintArea" localSheetId="1" hidden="1">'Table of Contents'!$A$1:$G$43</definedName>
    <definedName name="Z_CA0BFC08_208E_45D3_910B_CBC40A0D7336_.wvu.Rows" localSheetId="0" hidden="1">'Cover Page'!#REF!</definedName>
    <definedName name="Z_CA0BFC08_208E_45D3_910B_CBC40A0D7336_.wvu.Rows" localSheetId="1" hidden="1">'Table of Contents'!$45:$46,'Table of Contents'!$76:$76</definedName>
    <definedName name="Z_D0B20ABF_5FBA_4802_BB92_8148C3F1B1AD_.wvu.PrintArea" localSheetId="15" hidden="1">'14'!$A$1:$V$39</definedName>
    <definedName name="Z_D0B20ABF_5FBA_4802_BB92_8148C3F1B1AD_.wvu.PrintArea" localSheetId="16" hidden="1">'15'!$A$1:$R$71</definedName>
    <definedName name="Z_D0B20ABF_5FBA_4802_BB92_8148C3F1B1AD_.wvu.PrintArea" localSheetId="4" hidden="1">'3'!$A$1:$U$64</definedName>
    <definedName name="Z_D0B20ABF_5FBA_4802_BB92_8148C3F1B1AD_.wvu.PrintArea" localSheetId="31" hidden="1">'30'!$A$1:$S$38</definedName>
    <definedName name="Z_D0B20ABF_5FBA_4802_BB92_8148C3F1B1AD_.wvu.PrintArea" localSheetId="33" hidden="1">'32'!$A$1:$S$20</definedName>
    <definedName name="Z_D0B20ABF_5FBA_4802_BB92_8148C3F1B1AD_.wvu.PrintArea" localSheetId="40" hidden="1">'39'!$A$1:$A$27</definedName>
    <definedName name="Z_D0B20ABF_5FBA_4802_BB92_8148C3F1B1AD_.wvu.PrintArea" localSheetId="5" hidden="1">'4'!$A$1:$M$59</definedName>
    <definedName name="Z_D0B20ABF_5FBA_4802_BB92_8148C3F1B1AD_.wvu.PrintArea" localSheetId="7" hidden="1">'6'!$A$1:$S$46</definedName>
    <definedName name="Z_D0B20ABF_5FBA_4802_BB92_8148C3F1B1AD_.wvu.PrintArea" localSheetId="1" hidden="1">'Table of Contents'!$A$1:$G$36</definedName>
    <definedName name="Z_D0B20ABF_5FBA_4802_BB92_8148C3F1B1AD_.wvu.Rows" localSheetId="25" hidden="1">'24'!$25:$25,'24'!$62:$62</definedName>
    <definedName name="Z_D0B20ABF_5FBA_4802_BB92_8148C3F1B1AD_.wvu.Rows" localSheetId="26" hidden="1">'25'!$25:$25</definedName>
    <definedName name="Z_D214A919_5A9A_475A_9F71_4AA66314F0F4_.wvu.PrintArea" localSheetId="39" hidden="1">'38'!$B$1:$B$39</definedName>
    <definedName name="Z_D214A919_5A9A_475A_9F71_4AA66314F0F4_.wvu.PrintArea" localSheetId="40" hidden="1">'39'!$A$1:$A$27</definedName>
    <definedName name="Z_DEDE22BB_2E55_4389_99D5_4C4C2BEA1B1A_.wvu.PrintArea" localSheetId="39" hidden="1">'38'!$B$1:$B$39</definedName>
    <definedName name="Z_DEDE22BB_2E55_4389_99D5_4C4C2BEA1B1A_.wvu.PrintArea" localSheetId="40" hidden="1">'39'!$A$1:$A$27</definedName>
    <definedName name="Z_E44760AF_3847_41B8_BC78_B7A9A30A257D_.wvu.PrintArea" localSheetId="39" hidden="1">'38'!$B$1:$B$39</definedName>
    <definedName name="Z_E44760AF_3847_41B8_BC78_B7A9A30A257D_.wvu.PrintArea" localSheetId="40" hidden="1">'39'!$A$1:$A$27</definedName>
    <definedName name="Z_E8FD6DA8_6495_4EC0_BC8F_80E2C7D7433D_.wvu.PrintArea" localSheetId="40" hidden="1">'39'!$A$1:$A$27</definedName>
    <definedName name="Z_E8FD6DA8_6495_4EC0_BC8F_80E2C7D7433D_.wvu.PrintArea" localSheetId="1" hidden="1">'Table of Contents'!$A$1:$G$52</definedName>
    <definedName name="Z_E8FD6DA8_6495_4EC0_BC8F_80E2C7D7433D_.wvu.Rows" localSheetId="0" hidden="1">'Cover Page'!#REF!</definedName>
    <definedName name="Z_E8FD6DA8_6495_4EC0_BC8F_80E2C7D7433D_.wvu.Rows" localSheetId="1" hidden="1">'Table of Contents'!$45:$46,'Table of Contents'!$76:$76</definedName>
    <definedName name="Z_ECDBEF0D_DB64_453C_97CB_4DEE0EAC14AC_.wvu.PrintArea" localSheetId="40" hidden="1">'39'!$A$1:$A$27</definedName>
    <definedName name="Z_ECDBEF0D_DB64_453C_97CB_4DEE0EAC14AC_.wvu.PrintArea" localSheetId="1" hidden="1">'Table of Contents'!$A$1:$G$43</definedName>
    <definedName name="Z_ECDBEF0D_DB64_453C_97CB_4DEE0EAC14AC_.wvu.Rows" localSheetId="0" hidden="1">'Cover Page'!#REF!</definedName>
    <definedName name="Z_ECDBEF0D_DB64_453C_97CB_4DEE0EAC14AC_.wvu.Rows" localSheetId="1" hidden="1">'Table of Contents'!$45:$46,'Table of Contents'!$76:$76</definedName>
    <definedName name="Z_FC1782CF_44B7_4232_A94E_6722D5A58B64_.wvu.PrintArea" localSheetId="40" hidden="1">'39'!$A$1:$A$27</definedName>
    <definedName name="Z_FC1782CF_44B7_4232_A94E_6722D5A58B64_.wvu.PrintArea" localSheetId="1" hidden="1">'Table of Contents'!$A$1:$G$43</definedName>
    <definedName name="Z_FC1782CF_44B7_4232_A94E_6722D5A58B64_.wvu.Rows" localSheetId="0" hidden="1">'Cover Page'!#REF!</definedName>
    <definedName name="Z_FC1782CF_44B7_4232_A94E_6722D5A58B64_.wvu.Rows" localSheetId="1" hidden="1">'Table of Contents'!$45:$46,'Table of Contents'!$76:$76</definedName>
  </definedNames>
  <calcPr calcId="191029"/>
  <customWorkbookViews>
    <customWorkbookView name="Kaminski, George - Personal View" guid="{2C9B2C1A-81A6-48A3-8FB1-DCFE0A20C29C}" mergeInterval="0" personalView="1" maximized="1" xWindow="-8" yWindow="-8" windowWidth="1382" windowHeight="744" tabRatio="813" activeSheetId="40"/>
    <customWorkbookView name="O'Prey, Nicole - Personal View" guid="{D0B20ABF-5FBA-4802-BB92-8148C3F1B1AD}" mergeInterval="0" personalView="1" maximized="1" xWindow="-8" yWindow="-8" windowWidth="1382" windowHeight="744" tabRatio="813" activeSheetId="13"/>
    <customWorkbookView name="Ganzman, Laura - Personal View" guid="{0B7FDDCE-76D6-4341-B795-862A34477CB3}" mergeInterval="0" personalView="1" maximized="1" xWindow="-8" yWindow="-8" windowWidth="1936" windowHeight="1056" tabRatio="813" activeSheetId="24"/>
    <customWorkbookView name="Rogowski, Kelly - Personal View" guid="{77D3E7D1-C189-4FFB-8084-AE3691A2CCAC}" mergeInterval="0" personalView="1" maximized="1" xWindow="-8" yWindow="-8" windowWidth="1936" windowHeight="1056" tabRatio="813" activeSheetId="15" showComments="commIndAndComment"/>
    <customWorkbookView name="Marifosque, Carmelli - Personal View" guid="{890510C0-555E-4CA3-90D8-F97D8CDBC7E8}" mergeInterval="0" personalView="1" maximized="1" xWindow="1358" yWindow="-194" windowWidth="1936" windowHeight="1096" tabRatio="880" activeSheetId="35"/>
    <customWorkbookView name="Cong, Emily - Personal View" guid="{37FF72F6-90B1-42B8-8DBF-DD3FAC5BA85D}" mergeInterval="0" personalView="1" maximized="1" xWindow="-8" yWindow="-8" windowWidth="1936" windowHeight="1056" tabRatio="886" activeSheetId="10"/>
  </customWorkbookViews>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B35" i="68" l="1"/>
  <c r="B24" i="68"/>
  <c r="B20" i="68"/>
  <c r="B9" i="68"/>
  <c r="A46" i="67"/>
  <c r="A43" i="67"/>
  <c r="A39" i="67"/>
  <c r="A35" i="67"/>
  <c r="A33" i="67"/>
  <c r="A31" i="67"/>
  <c r="A26" i="64" l="1"/>
  <c r="A20" i="64"/>
  <c r="A19" i="64"/>
  <c r="A13" i="48" l="1"/>
  <c r="A17" i="48"/>
  <c r="A16" i="46"/>
  <c r="A17" i="46"/>
  <c r="A22" i="46"/>
  <c r="A15" i="44"/>
  <c r="A16" i="44"/>
  <c r="A19" i="44"/>
  <c r="A17" i="42"/>
  <c r="A18" i="42"/>
  <c r="A23" i="42"/>
</calcChain>
</file>

<file path=xl/sharedStrings.xml><?xml version="1.0" encoding="utf-8"?>
<sst xmlns="http://schemas.openxmlformats.org/spreadsheetml/2006/main" count="2062" uniqueCount="700">
  <si>
    <t>The Allstate Corporation</t>
  </si>
  <si>
    <t>Three months ended</t>
  </si>
  <si>
    <t>Net investment income</t>
  </si>
  <si>
    <t>($ in millions)</t>
  </si>
  <si>
    <t xml:space="preserve">Net investment income </t>
  </si>
  <si>
    <t>Allstate Benefits</t>
  </si>
  <si>
    <t>Allstate Annuities</t>
  </si>
  <si>
    <t>Property-Liability</t>
  </si>
  <si>
    <t>Service Businesses</t>
  </si>
  <si>
    <t>Corporate and Other</t>
  </si>
  <si>
    <t>Mortgage loans</t>
  </si>
  <si>
    <t>Limited partnership interests</t>
  </si>
  <si>
    <t xml:space="preserve">Other </t>
  </si>
  <si>
    <t xml:space="preserve">Equity securities  </t>
  </si>
  <si>
    <t>Total</t>
  </si>
  <si>
    <t>•</t>
  </si>
  <si>
    <t xml:space="preserve"> </t>
  </si>
  <si>
    <t>Fixed income securities</t>
  </si>
  <si>
    <t>Net Investment Income</t>
  </si>
  <si>
    <t>Limited partnership interests ("LP")</t>
  </si>
  <si>
    <t xml:space="preserve">Short-term </t>
  </si>
  <si>
    <t>Investment income, before expense</t>
  </si>
  <si>
    <t>Equity securities</t>
  </si>
  <si>
    <t>Total portfolio</t>
  </si>
  <si>
    <t>Interest-bearing investments</t>
  </si>
  <si>
    <t>Sales</t>
  </si>
  <si>
    <t>Valuation of equity investments</t>
  </si>
  <si>
    <t>Valuation and settlements of derivative instruments</t>
  </si>
  <si>
    <t>Net Investment Income, Yields and Realized Capital Gains and Losses (Pre-Tax) by Segment</t>
  </si>
  <si>
    <t>Less:  Investment expense</t>
  </si>
  <si>
    <t>Net investment income, after-tax</t>
  </si>
  <si>
    <t>Comprised of limited partnership interests and other alternative investments, including real estate investments classified as other investments.</t>
  </si>
  <si>
    <t>Investment Position</t>
  </si>
  <si>
    <t>Investment income</t>
  </si>
  <si>
    <t>LP and other alternative investments</t>
  </si>
  <si>
    <t>Income for yield calculation</t>
  </si>
  <si>
    <t>Investee level expenses</t>
  </si>
  <si>
    <t>Performance-based pre-tax yield</t>
  </si>
  <si>
    <t>Market-based strategy seeks to deliver predictable earnings aligned to business needs and take advantage of short-term opportunities primarily through public and private fixed income investments and public equity securities.</t>
  </si>
  <si>
    <t>Market-based investments include publicly traded equity securities classified as limited partnerships.</t>
  </si>
  <si>
    <t>Performance-based strategy seeks to deliver attractive risk-adjusted returns and supplement market risk with idiosyncratic risk primarily through investments in private equity and real estate.</t>
  </si>
  <si>
    <t>Definitions of Non-GAAP Measures</t>
  </si>
  <si>
    <t>Allstate 
Life</t>
  </si>
  <si>
    <t>%</t>
  </si>
  <si>
    <r>
      <rPr>
        <vertAlign val="superscript"/>
        <sz val="9"/>
        <color rgb="FF000000"/>
        <rFont val="Arial"/>
        <family val="2"/>
      </rPr>
      <t>(1)</t>
    </r>
  </si>
  <si>
    <r>
      <t xml:space="preserve">LP and other alternative investments </t>
    </r>
    <r>
      <rPr>
        <vertAlign val="superscript"/>
        <sz val="9"/>
        <color rgb="FF000000"/>
        <rFont val="Arial"/>
        <family val="2"/>
      </rPr>
      <t>(2)</t>
    </r>
  </si>
  <si>
    <r>
      <t xml:space="preserve">Equity securities </t>
    </r>
    <r>
      <rPr>
        <vertAlign val="superscript"/>
        <sz val="9"/>
        <color rgb="FF000000"/>
        <rFont val="Arial"/>
        <family val="2"/>
      </rPr>
      <t>(2)</t>
    </r>
  </si>
  <si>
    <r>
      <t>LP and other alternative investments</t>
    </r>
    <r>
      <rPr>
        <vertAlign val="superscript"/>
        <sz val="9"/>
        <color rgb="FF000000"/>
        <rFont val="Arial"/>
        <family val="2"/>
      </rPr>
      <t xml:space="preserve"> (3)</t>
    </r>
  </si>
  <si>
    <r>
      <t xml:space="preserve">Investee level expenses </t>
    </r>
    <r>
      <rPr>
        <vertAlign val="superscript"/>
        <sz val="9"/>
        <color rgb="FF000000"/>
        <rFont val="Arial"/>
        <family val="2"/>
      </rPr>
      <t>(4)</t>
    </r>
  </si>
  <si>
    <t>As of or for the three months ended</t>
  </si>
  <si>
    <t>Short-term, at fair value</t>
  </si>
  <si>
    <t>Investment position</t>
  </si>
  <si>
    <t>Private equity</t>
  </si>
  <si>
    <t>Real estate</t>
  </si>
  <si>
    <t xml:space="preserve">Private equity </t>
  </si>
  <si>
    <t>(2)</t>
  </si>
  <si>
    <t>(3)</t>
  </si>
  <si>
    <t>(1)</t>
  </si>
  <si>
    <t>(4)</t>
  </si>
  <si>
    <t>(5)</t>
  </si>
  <si>
    <t>(6)</t>
  </si>
  <si>
    <t>(7)</t>
  </si>
  <si>
    <t>Investment Position and Results by Strategy and Segment</t>
  </si>
  <si>
    <t>June 30, 
2019</t>
  </si>
  <si>
    <t>March 31, 
2019</t>
  </si>
  <si>
    <t>Consolidated Investments</t>
  </si>
  <si>
    <r>
      <t xml:space="preserve">Equity securities </t>
    </r>
    <r>
      <rPr>
        <vertAlign val="superscript"/>
        <sz val="9"/>
        <color rgb="FF000000"/>
        <rFont val="Arial"/>
        <family val="2"/>
      </rPr>
      <t>(1)</t>
    </r>
  </si>
  <si>
    <r>
      <t xml:space="preserve">Limited partnership interests </t>
    </r>
    <r>
      <rPr>
        <vertAlign val="superscript"/>
        <sz val="9"/>
        <color rgb="FF000000"/>
        <rFont val="Arial"/>
        <family val="2"/>
      </rPr>
      <t xml:space="preserve">(2) </t>
    </r>
  </si>
  <si>
    <t>Ratio of fair value to amortized cost</t>
  </si>
  <si>
    <t>Short-term, at amortized cost</t>
  </si>
  <si>
    <t xml:space="preserve">Duration measures the price sensitivity of assets and liabilities to changes in interest rates. </t>
  </si>
  <si>
    <t>Net Investment Income, Yields and Realized Capital Gains and Losses (Pre-Tax)</t>
  </si>
  <si>
    <r>
      <t xml:space="preserve">Limited partnership interests ("LP") </t>
    </r>
    <r>
      <rPr>
        <vertAlign val="superscript"/>
        <sz val="9"/>
        <rFont val="Arial"/>
        <family val="2"/>
      </rPr>
      <t>(1)</t>
    </r>
  </si>
  <si>
    <t>Valuation-interest bearing</t>
  </si>
  <si>
    <r>
      <t xml:space="preserve">Pre-Tax Yields </t>
    </r>
    <r>
      <rPr>
        <b/>
        <vertAlign val="superscript"/>
        <sz val="9"/>
        <color rgb="FF000000"/>
        <rFont val="Arial"/>
        <family val="2"/>
      </rPr>
      <t>(3)</t>
    </r>
  </si>
  <si>
    <r>
      <t xml:space="preserve">Market-based </t>
    </r>
    <r>
      <rPr>
        <b/>
        <vertAlign val="superscript"/>
        <sz val="9"/>
        <color rgb="FF000000"/>
        <rFont val="Arial"/>
        <family val="2"/>
      </rPr>
      <t>(1)</t>
    </r>
  </si>
  <si>
    <t>Performance-Based ("PB") Investments</t>
  </si>
  <si>
    <t>Limited partnerships</t>
  </si>
  <si>
    <t>PB - limited partnerships</t>
  </si>
  <si>
    <t>Non-LP</t>
  </si>
  <si>
    <t xml:space="preserve">  PB - non-LP</t>
  </si>
  <si>
    <t xml:space="preserve">  Total PB</t>
  </si>
  <si>
    <t xml:space="preserve">  PB - limited partnerships</t>
  </si>
  <si>
    <t xml:space="preserve">Private equity  </t>
  </si>
  <si>
    <t xml:space="preserve">Pre-Tax Yield </t>
  </si>
  <si>
    <t>10 Year</t>
  </si>
  <si>
    <t xml:space="preserve"> 5 Year </t>
  </si>
  <si>
    <t>The internal rate of return ("IRR") is one of the measures we use to evaluate the performance of these investments.  The IRR represents the rate of return on the investments considering the cash flows paid and received and, until the investment is fully liquidated, the estimated value of investment holdings at the end of the measurement period.  The calculated IRR for any measurement period is highly influenced by the values of the portfolio at the beginning and end of the period, which reflect the estimated fair values of the investments as of such dates.  As a result, the IRR can vary significantly for different measurement periods based on macroeconomic or other events that impact the estimated beginning or ending portfolio value, such as the global financial crisis.  Our IRR calculation method may differ from those used by other investors.  The timing of the recognition of income in the financial statements may differ significantly from the cash distributions and changes in the value of these investments.</t>
  </si>
  <si>
    <t>We believe that investors’ understanding of Allstate’s performance is enhanced by our disclosure of the following non-GAAP measures.  Our methods for calculating these measures may differ from those used by other companies and therefore comparability may be limited.</t>
  </si>
  <si>
    <r>
      <t xml:space="preserve">Adjusted net income </t>
    </r>
    <r>
      <rPr>
        <sz val="10"/>
        <rFont val="Arial"/>
        <family val="2"/>
      </rPr>
      <t>is net income applicable to common shareholders, excluding:</t>
    </r>
  </si>
  <si>
    <t>realized capital gains and losses, after-tax, except for periodic settlements and accruals on non-hedge derivative instruments, which are reported with realized capital gains and losses but included in adjusted net income,</t>
  </si>
  <si>
    <t>pension and other postretirement remeasurement gains and losses, after-tax,</t>
  </si>
  <si>
    <t>valuation changes on embedded derivatives not hedged, after-tax,</t>
  </si>
  <si>
    <t>amortization of deferred policy acquisition costs ("DAC") and deferred sales inducements (“DSI”), to the extent they resulted from the recognition of certain realized capital gains and losses or valuation changes on embedded derivatives not hedged, after-tax,</t>
  </si>
  <si>
    <t>business combination expenses and the amortization or impairment of purchased intangibles, after-tax,</t>
  </si>
  <si>
    <t>gain (loss) on disposition of operations, after-tax, and</t>
  </si>
  <si>
    <t xml:space="preserve">adjustments for other significant non-recurring, infrequent or unusual items, when (a) the nature of the charge or gain is such that it is reasonably unlikely to recur within two years, or (b) there has been no similar charge or gain within the prior two years.  </t>
  </si>
  <si>
    <t>Net income applicable to common shareholders is the GAAP measure that is most directly comparable to adjusted net income.  We use adjusted net income as an important measure to evaluate our results of operations.  We believe that the measure provides investors with a valuable measure of the Company's ongoing performance because it reveals trends in our insurance and financial service business that may be obscured by the net effect of realized capital gains and losses, pension and other postretirement remeasurement gains and losses, valuation changes on embedded derivatives not hedged, business combination expenses and the amortization or impairment of purchased intangibles, gain (loss) on disposition of operations and adjustments for other significant non-recurring, infrequent or unusual items.  Realized capital gains and losses, pension and other postretirement remeasurement gains and losses, valuation changes on embedded derivatives not hedged and gain (loss) on disposition of operations may vary significantly between periods and are generally driven by business decisions and external economic developments such as capital market conditions, the timing of which is unrelated to the insurance underwriting process.  Consistent with our intent to protect results or earn additional income, adjusted net income includes periodic settlements and accruals on certain derivative instruments that are reported in realized capital gains and losses because they do not qualify for hedge accounting or are not designated as hedges for accounting purposes.  These instruments are used for economic hedges and to replicate fixed income securities, and by including them in adjusted net income, we are appropriately reflecting their trends in our performance and in a manner consistent with the economically hedged investments, product attributes (e.g. net investment income and interest credited to contractholder funds) or replicated investments.  Business combination expenses are excluded because they are non-recurring in nature and the amortization or impairment of purchased intangibles is excluded because it relates to the acquisition purchase price and is not indicative of our underlying business results or trends. Non-recurring items are excluded because, by their nature, they are not indicative of our business or economic trends.  Accordingly, adjusted net income excludes the effect of items that tend to be highly variable from period to period and highlights the results from ongoing operations and the underlying profitability of our business.  A byproduct of excluding these items to determine adjusted net income is the transparency and understanding of their significance to net income variability and profitability while recognizing these or similar items may recur in subsequent periods.  Adjusted net income is used by management along with the other components of net income applicable to common shareholders to assess our performance.  We use adjusted measures of adjusted net income in incentive compensation.  Therefore, we believe it is useful for investors to evaluate net income applicable to common shareholders, adjusted net income and their components separately and in the aggregate when reviewing and evaluating our performance.  We note that investors, financial analysts, financial and business media organizations and rating agencies utilize adjusted net income results in their evaluation of our and our industry's financial performance and in their investment decisions, recommendations and communications as it represents a reliable, representative and consistent measurement of the industry and the Company and management's performance.  We note that the price to earnings multiple commonly used by insurance investors as a forward-looking valuation technique uses adjusted net income as the denominator.  Adjusted net income should not be considered a substitute for net income applicable to common shareholders and does not reflect the overall profitability of our business.  A reconciliation of adjusted net income to net income applicable to common shareholders is provided in the schedule, "Contribution to Income".</t>
  </si>
  <si>
    <t>Definitions of Non-GAAP Measures (continued)</t>
  </si>
  <si>
    <r>
      <rPr>
        <b/>
        <sz val="10"/>
        <rFont val="Arial"/>
        <family val="2"/>
      </rPr>
      <t xml:space="preserve">Book value per common share, excluding the impact of unrealized net capital gains and losses on fixed income securities, </t>
    </r>
    <r>
      <rPr>
        <sz val="10"/>
        <rFont val="Arial"/>
        <family val="2"/>
      </rPr>
      <t>is a ratio that uses a non-GAAP measure.  It is calculated by dividing common shareholders’ equity after excluding the impact of unrealized net capital gains and losses on fixed income securities and related DAC, DSI and life insurance reserves by total common shares outstanding plus dilutive potential common shares outstanding.  We use the trend in book value per common share, excluding the impact of unrealized net capital gains and losses on fixed income securities, in conjunction with book value per common share to identify and analyze the change in net worth attributable to management efforts between periods.  We believe the non-GAAP ratio is useful to investors because it eliminates the effect of items that can fluctuate significantly from period to period and are generally driven by economic developments, primarily capital market conditions, the magnitude and timing of which are generally not influenced by management, and we believe it enhances understanding and comparability of performance by highlighting underlying business activity and profitability drivers.  We note that book value per common share, excluding the impact of unrealized net capital gains and losses on fixed income securities, is a measure commonly used by insurance investors as a valuation technique.  Book value per common share is the most directly comparable GAAP measure.  Book value per common share, excluding the impact of unrealized net capital gains and losses on fixed income securities, should not be considered a substitute for book value per common share, and does not reflect the recorded net worth of our business.  A reconciliation of book value per common share, excluding the impact of unrealized net capital gains on fixed income securities, and book value per common share can be found in the schedule, "Book Value per Common Share".</t>
    </r>
  </si>
  <si>
    <t>Sept. 30, 
2019</t>
  </si>
  <si>
    <t>Dec. 31, 
2019</t>
  </si>
  <si>
    <t>Fixed income securities, at fair value</t>
  </si>
  <si>
    <t>N/A</t>
  </si>
  <si>
    <r>
      <rPr>
        <b/>
        <sz val="10"/>
        <rFont val="Arial"/>
        <family val="2"/>
      </rPr>
      <t>Combined ratio excluding the effect of catastrophes, prior year reserve reestimates and amortization or impairment of purchased intangibles ("underlying combined ratio")</t>
    </r>
    <r>
      <rPr>
        <sz val="10"/>
        <rFont val="Arial"/>
        <family val="2"/>
      </rPr>
      <t xml:space="preserve"> is a non-GAAP ratio, which is computed as the difference between four GAAP operating ratios: the combined ratio, the effect of catastrophes on the combined ratio, the effect of prior year non-catastrophe reserve reestimates on the combined ratio, and the effect of amortization or impairment of purchased intangibles on the combined ratio.   We believe that this ratio is useful to investors and it is used by management to reveal the trends in our Property-Liability business that may be obscured by catastrophe losses, prior year reserve reestimates and amortization or impairment of purchased intangibles.  Catastrophe losses cause our loss trends to vary significantly between periods as a result of their incidence of occurrence and magnitude, and can have a significant impact on the combined ratio.  Prior year reserve reestimates are caused by unexpected loss development on historical reserves which could increase or decrease current year income.  Amortization or impairment of purchased intangibles relates to the acquisition purchase price and is not indicative of our underlying insurance business results or trends.  We believe it is useful for investors to evaluate these components separately and in the aggregate when reviewing our underwriting performance.  We also provide it to facilitate a comparison to our outlook on the underlying combined ratio. The most directly comparable GAAP measure is the combined ratio.  The underlying combined ratio should not be considered a substitute for the combined ratio and does not reflect the overall underwriting profitability of our business. A reconciliation of the underlying combined ratio to combined ratio is provided in the schedules "Property-Liability Results", "Allstate Brand Profitability Measures", "Esurance Brand Profitability Measures and Statistics", "Encompass Brand Profitability Measures and Statistics", "Auto Profitability Measures by Brand", "Homeowners Profitability Measures by Brand", "Other Personal Lines Profitability Measures by Brand" and "Commercial Lines Profitability Measures".</t>
    </r>
  </si>
  <si>
    <r>
      <rPr>
        <b/>
        <sz val="10"/>
        <rFont val="Arial"/>
        <family val="2"/>
      </rPr>
      <t>Average underlying loss (incurred pure premium) and expense</t>
    </r>
    <r>
      <rPr>
        <sz val="10"/>
        <rFont val="Arial"/>
        <family val="2"/>
      </rPr>
      <t xml:space="preserve"> is calculated as the underlying combined ratio (a non-GAAP measure) provided on the schedule "Auto Profitability Measures by Brand" and "Homeowners Profitability Measures by Brand" multiplied by average premium calculated using annualized GAAP quarterly earned premium, which is annualized (multiplied by 4), provided on the schedule "Auto Profitability Measures by Brand" and "Homeowners Profitability Measures by Brand", divided by the policies in force provided on the schedule "Policies in Force" (“average premium”).  We believe that this measure is useful to investors and it is used by management for the same reasons noted above for the underlying combined ratio.  The results of these calculations are provided on the schedule "Allstate Brand Statistics".</t>
    </r>
  </si>
  <si>
    <r>
      <rPr>
        <b/>
        <sz val="10"/>
        <rFont val="Arial"/>
        <family val="2"/>
      </rPr>
      <t xml:space="preserve">Adjusted net income return on common shareholders' equity </t>
    </r>
    <r>
      <rPr>
        <sz val="10"/>
        <rFont val="Arial"/>
        <family val="2"/>
      </rPr>
      <t>is a ratio that uses a non-GAAP measure. It is calculated by dividing the rolling 12-month adjusted net income by the average of common shareholders’ equity at the beginning and at the end of the 12-months, after excluding the effect of unrealized net capital gains and losses. Return on common shareholders' equity is the most directly comparable GAAP measure.  We use adjusted net income as the numerator for the same reasons we use adjusted net income, as discussed previously. We use average common shareholders' equity excluding the effect of unrealized net capital gains and losses for the denominator as a representation of common shareholders’ equity primarily attributable to the Company’s earned and realized business operations because it eliminates the effect of items that are unrealized and vary significantly between periods due to external economic developments such as capital market conditions like changes in equity prices and interest rates, the amount and timing of which are unrelated to the insurance underwriting process.  We use it to supplement our evaluation of net income applicable to common shareholders and return on common shareholders' equity because it excludes the effect of items that tend to be highly variable from period to period.  We believe that this measure is useful to investors and that it provides a valuable tool for investors when considered along with return on common shareholders' equity because it eliminates the after-tax effects of realized and unrealized net capital gains and losses that can fluctuate significantly from period to period and that are driven by economic developments, the magnitude and timing of which are generally not influenced by management.  In addition, it eliminates non-recurring items that are not indicative of our ongoing business or economic trends. A byproduct of excluding the items noted above to determine adjusted net income return on common shareholders' equity from return on common shareholders' equity is the transparency and understanding of their significance to return on common shareholders' equity variability and profitability while recognizing these or similar items may recur in subsequent periods. We use adjusted measures of adjusted net income return on common shareholders' equity in incentive compensation.  Therefore, we believe it is useful for investors to have adjusted net income return on common shareholders' equity and return on common shareholders' equity when evaluating our performance.  We note that investors, financial analysts, financial and business media organizations and rating agencies utilize adjusted net income return on common shareholders' equity results in their evaluation of our and our industry’s financial performance and in their investment decisions, recommendations and communications as it represents a reliable, representative and consistent measurement of the industry and the company and management’s utilization of capital.  Adjusted net income return on common shareholders' equity should not be considered a substitute for return on common shareholders' equity and does not reflect the overall profitability of our business.  A reconciliation of return on common shareholders' equity and adjusted net income return on common shareholders' equity can be found in the schedule, "Return on Common Shareholders' Equity".</t>
    </r>
  </si>
  <si>
    <r>
      <rPr>
        <b/>
        <sz val="10"/>
        <rFont val="Arial"/>
        <family val="2"/>
      </rPr>
      <t>Adjusted net income return on adjusted equity</t>
    </r>
    <r>
      <rPr>
        <sz val="10"/>
        <rFont val="Arial"/>
        <family val="2"/>
      </rPr>
      <t xml:space="preserve"> is a ratio that uses a non-GAAP measure. It is calculated by dividing the rolling 12-month adjusted net income by the average of equity at the beginning and at the end of the 12-months, after excluding the effect of unrealized net capital gains and losses and goodwill. Return on equity is the most directly comparable GAAP measure.  We use average equity excluding the effect of unrealized net capital gains and losses and goodwill for the denominator as a representation of equity primarily attributable to the Company’s earned and realized business operations.  Unrealized net capital gains and losses are excluded because they vary significantly between periods due to external economic developments such as capital market conditions like changes in equity prices and interest rates, the amount and timing of which are unrelated to the insurance underwriting process.  Goodwill is excluded because it relates to the acquisition purchase price and is not indicative of our underlying business results.  We believe it is useful for investors to have adjusted net income return on adjusted equity when evaluating our performance as it represents a reliable, representative and consistent measurement of the company and management’s utilization of capital.  Adjusted net income return on adjusted equity should not be considered a substitute for return on equity and does not reflect the overall profitability of our business.  A reconciliation of return on equity and adjusted net income return on adjusted equity can be found in the schedules, "Allstate Life Return on Equity", "Allstate Benefits Return on Equity" and "Allstate Annuities Return on Equity".</t>
    </r>
  </si>
  <si>
    <t>Investment Expense</t>
  </si>
  <si>
    <t>Securities lending expense</t>
  </si>
  <si>
    <t>Other expenses</t>
  </si>
  <si>
    <t>Total investment expense</t>
  </si>
  <si>
    <r>
      <t xml:space="preserve">Interest-bearing investments </t>
    </r>
    <r>
      <rPr>
        <vertAlign val="superscript"/>
        <sz val="9"/>
        <color rgb="FF000000"/>
        <rFont val="Arial"/>
        <family val="2"/>
      </rPr>
      <t xml:space="preserve">(2) </t>
    </r>
  </si>
  <si>
    <r>
      <t xml:space="preserve">LP and other alternative investments </t>
    </r>
    <r>
      <rPr>
        <vertAlign val="superscript"/>
        <sz val="9"/>
        <color rgb="FF000000"/>
        <rFont val="Arial"/>
        <family val="2"/>
      </rPr>
      <t>(3)</t>
    </r>
  </si>
  <si>
    <r>
      <t xml:space="preserve">Pre-Tax Yields </t>
    </r>
    <r>
      <rPr>
        <b/>
        <vertAlign val="superscript"/>
        <sz val="9"/>
        <color rgb="FF000000"/>
        <rFont val="Arial"/>
        <family val="2"/>
      </rPr>
      <t>(4)</t>
    </r>
  </si>
  <si>
    <t xml:space="preserve"> 3 Year</t>
  </si>
  <si>
    <t xml:space="preserve"> 1 Year </t>
  </si>
  <si>
    <t>Three months ended March 31, 2020</t>
  </si>
  <si>
    <t>March 31, 2020</t>
  </si>
  <si>
    <t>March 31, 2020 - By Segment</t>
  </si>
  <si>
    <t>As of or for the three months ended March 31, 2020</t>
  </si>
  <si>
    <r>
      <rPr>
        <b/>
        <sz val="10"/>
        <rFont val="Arial"/>
        <family val="2"/>
      </rPr>
      <t>Underlying loss ratio</t>
    </r>
    <r>
      <rPr>
        <sz val="10"/>
        <rFont val="Arial"/>
        <family val="2"/>
      </rPr>
      <t xml:space="preserve"> is a non-GAAP ratio, which is computed as the difference between three GAAP operating ratios: the loss ratio, the effect of catastrophes on the combined ratio and the effect of prior year non-catastrophe reserve reestimates on the combined ratio.  We believe that this ratio is useful to investors and it is used by management to reveal the trends that may be obscured by catastrophe losses and prior year reserve reestimates.  Catastrophe losses cause our loss trends to vary significantly between periods as a result of their incidence of occurrence and magnitude, and can have a significant impact on the combined ratio.  Prior year reserve reestimates are caused by unexpected loss development on historical reserves.  We believe it is useful for investors to evaluate these components separately and in the aggregate when reviewing our underwriting performance.  The most directly comparable GAAP measure is the loss ratio. The underlying loss ratio should not be considered a substitute for the loss ratio and does not reflect the overall loss ratio of our business. A reconciliation of underlying loss ratio is provided in the schedules "Property-Liability Results", "Allstate Brand Profitability Measures", "Esurance Brand Profitability Measures and Statistics", "Encompass Brand Profitability Measures and Statistics", "Auto Profitability Measures by Brand", "Homeowners Profitability Measures by Brand" and "Other Personal Lines Profitability Measures by Brand".
</t>
    </r>
  </si>
  <si>
    <r>
      <t xml:space="preserve">Fixed income securities, at amortized cost, net </t>
    </r>
    <r>
      <rPr>
        <vertAlign val="superscript"/>
        <sz val="9"/>
        <rFont val="Arial"/>
        <family val="2"/>
      </rPr>
      <t>(3)</t>
    </r>
  </si>
  <si>
    <t>Credit losses</t>
  </si>
  <si>
    <r>
      <t xml:space="preserve">Credit losses </t>
    </r>
    <r>
      <rPr>
        <vertAlign val="superscript"/>
        <sz val="9"/>
        <rFont val="Arial"/>
        <family val="2"/>
      </rPr>
      <t>(5)</t>
    </r>
  </si>
  <si>
    <r>
      <t xml:space="preserve">Performance-based </t>
    </r>
    <r>
      <rPr>
        <b/>
        <vertAlign val="superscript"/>
        <sz val="9"/>
        <color rgb="FF000000"/>
        <rFont val="Arial"/>
        <family val="2"/>
      </rPr>
      <t>(6)</t>
    </r>
  </si>
  <si>
    <r>
      <t xml:space="preserve">Fixed income securities portfolio duration (in years) </t>
    </r>
    <r>
      <rPr>
        <vertAlign val="superscript"/>
        <sz val="9"/>
        <rFont val="Arial"/>
        <family val="2"/>
      </rPr>
      <t>(4)</t>
    </r>
  </si>
  <si>
    <t>Fixed income securities, at amortized cost, net</t>
  </si>
  <si>
    <t>Mortgage loans, net</t>
  </si>
  <si>
    <t>Due to the adoption of the measurement of credit losses on financial instruments accounting standard on January 1, 2020, credit losses for fixed income securities are now recorded as an allowance.</t>
  </si>
  <si>
    <t>Other investments, net</t>
  </si>
  <si>
    <t>(8)</t>
  </si>
  <si>
    <t>As of March 31, 2020, we have commitments to invest additional amounts in limited partnership interests totaling $2.71 billion.</t>
  </si>
  <si>
    <t>Income from equity method of accounting LP is generally recognized on a three-month delay due to the availability of the related financial statements from investees.</t>
  </si>
  <si>
    <t>Comprise fixed income securities, mortgage loans, short-term investments, and other investments including bank and agent loans and derivatives.</t>
  </si>
  <si>
    <t>Comprise limited partnership interests and other alternative investments, including real estate investments classified as other investments.</t>
  </si>
  <si>
    <t>Quarterly pre-tax yield is calculated as annualized quarterly investment income, before investment expense divided by the average of the ending investment balances of the current and prior quarter.  For the purposes of the pre-tax yield calculation, income for directly held real estate and other consolidated investments is net of investee level expenses (depreciation and asset level operating expenses reported in investment expense).  Beginning January 1, 2020, depreciation included in investee level expenses will now be reported as realized capital gains or losses on sales.  Fixed income securities investment balances exclude unrealized capital gains and losses.  Equity securities investment balances use cost in the calculation.</t>
  </si>
  <si>
    <t>Total return on investment portfolio is calculated from GAAP results, including the total of net investment income, realized capital gains and losses, the change in unrealized net capital gains and losses, and the change in the difference between fair value and carrying value of mortgage loans, cost method limited partnerships for periods prior to 2018, bank loans and agent loans divided by the average fair value balances.</t>
  </si>
  <si>
    <t>Average investment balances for the quarter are calculated as the average of the current and prior quarter investment balances.  For purposes of the average investment balances calculation, unrealized capital gains and losses on fixed income securities are excluded and equity securities investment balances are at cost.</t>
  </si>
  <si>
    <t>Comprised of fixed income securities, mortgage loans, short-term investments, and other investments including bank and agent loans and derivatives.</t>
  </si>
  <si>
    <t>Quarterly pre-tax yield is calculated as annualized quarterly investment income, before investment expense divided by the average of the current and prior quarter investment balances.  For the purposes of the pre-tax yield calculation, income for directly held real estate and other consolidated investments is net of investee level expenses (depreciation and asset level operating expenses reported in investment expense).  Beginning January 1, 2020, depreciation included in investee level expenses will now be reported as realized capital gains or losses on sales.  Fixed income securities investment balances exclude unrealized capital gains and losses.  Equity securities investment balances use cost in the calculation.</t>
  </si>
  <si>
    <t>Short-term</t>
  </si>
  <si>
    <t>Other</t>
  </si>
  <si>
    <r>
      <t xml:space="preserve">Interest-bearing investments </t>
    </r>
    <r>
      <rPr>
        <vertAlign val="superscript"/>
        <sz val="9"/>
        <color rgb="FF000000"/>
        <rFont val="Arial"/>
        <family val="2"/>
      </rPr>
      <t>(1)</t>
    </r>
  </si>
  <si>
    <t>When calculating the pre-tax yields, investee level expenses are netted against income for directly held real estate and other consolidated investments.</t>
  </si>
  <si>
    <t>Market-based pre-tax yield</t>
  </si>
  <si>
    <t>Valuation-equity investments</t>
  </si>
  <si>
    <r>
      <t xml:space="preserve">Investee level expenses </t>
    </r>
    <r>
      <rPr>
        <b/>
        <vertAlign val="superscript"/>
        <sz val="9"/>
        <rFont val="Arial"/>
        <family val="2"/>
      </rPr>
      <t>(1)</t>
    </r>
  </si>
  <si>
    <t>Beginning January 1, 2020, depreciation previously included in investee level expenses will be reported as realized capital gains or losses.</t>
  </si>
  <si>
    <r>
      <t xml:space="preserve">Internal Rate of Return </t>
    </r>
    <r>
      <rPr>
        <b/>
        <vertAlign val="superscript"/>
        <sz val="9"/>
        <color rgb="FF000000"/>
        <rFont val="Arial"/>
        <family val="2"/>
      </rPr>
      <t>(2)(3)</t>
    </r>
  </si>
  <si>
    <t>Due to the adoption of the measurement of credit losses on financial instruments accounting standard, prior period OTTI impairment write-downs are now presented as credit losses.</t>
  </si>
  <si>
    <t>Reflect the number of contracts in force.</t>
  </si>
  <si>
    <t>Policies issued during the period.</t>
  </si>
  <si>
    <r>
      <rPr>
        <vertAlign val="superscript"/>
        <sz val="9"/>
        <color rgb="FF000000"/>
        <rFont val="Arial"/>
        <family val="2"/>
      </rPr>
      <t>(2)</t>
    </r>
  </si>
  <si>
    <t>Includes gross dealer concessions received in connection with Allstate exclusive agencies and exclusive financial specialist's sales of non-proprietary products, including mutual funds, fixed and variable annuities, disability insurance and long-term care insurance.</t>
  </si>
  <si>
    <t>Accident and health insurance</t>
  </si>
  <si>
    <t>Closed channels</t>
  </si>
  <si>
    <t>Allstate agencies</t>
  </si>
  <si>
    <t>Life insurance</t>
  </si>
  <si>
    <r>
      <t xml:space="preserve">Policies in Force (in thousands) </t>
    </r>
    <r>
      <rPr>
        <b/>
        <vertAlign val="superscript"/>
        <sz val="9"/>
        <rFont val="Arial"/>
        <family val="2"/>
      </rPr>
      <t>(3)</t>
    </r>
  </si>
  <si>
    <r>
      <t>Proprietary Life Issued Policies</t>
    </r>
    <r>
      <rPr>
        <b/>
        <vertAlign val="superscript"/>
        <sz val="9"/>
        <color rgb="FF000000"/>
        <rFont val="Arial"/>
        <family val="2"/>
      </rPr>
      <t xml:space="preserve"> (2)</t>
    </r>
  </si>
  <si>
    <t>Total investment spread</t>
  </si>
  <si>
    <t>Interest credited to contractholder funds</t>
  </si>
  <si>
    <t>Investment spread</t>
  </si>
  <si>
    <t xml:space="preserve">Total benefit spread </t>
  </si>
  <si>
    <t xml:space="preserve">Contract benefits </t>
  </si>
  <si>
    <t xml:space="preserve">Cost of insurance contract charges </t>
  </si>
  <si>
    <t xml:space="preserve">Premiums </t>
  </si>
  <si>
    <t>Benefit spread</t>
  </si>
  <si>
    <t>Interest-sensitive life insurance contract charges</t>
  </si>
  <si>
    <t>Accident and health insurance premiums</t>
  </si>
  <si>
    <t>Traditional life insurance premiums</t>
  </si>
  <si>
    <t>Premiums and Contract Charges by Product</t>
  </si>
  <si>
    <t>DAC and DSI amortization related to realized capital gains and losses and valuation changes on embedded derivatives not hedged, after-tax</t>
  </si>
  <si>
    <t>Valuation changes on embedded derivatives not hedged, after-tax</t>
  </si>
  <si>
    <t>Restructuring and related charges</t>
  </si>
  <si>
    <t xml:space="preserve">Operating costs and expenses </t>
  </si>
  <si>
    <t>Amortization of deferred policy acquisition costs</t>
  </si>
  <si>
    <t>Contract benefits</t>
  </si>
  <si>
    <r>
      <t xml:space="preserve">Other revenue </t>
    </r>
    <r>
      <rPr>
        <vertAlign val="superscript"/>
        <sz val="9"/>
        <color rgb="FF000000"/>
        <rFont val="Arial"/>
        <family val="2"/>
      </rPr>
      <t>(1)</t>
    </r>
  </si>
  <si>
    <t xml:space="preserve">Contract charges </t>
  </si>
  <si>
    <t>March 31, 2019</t>
  </si>
  <si>
    <t>June 30, 2019</t>
  </si>
  <si>
    <t>Sept. 30, 2019</t>
  </si>
  <si>
    <t>Dec. 31, 2019</t>
  </si>
  <si>
    <t>Allstate Life Segment Results and Other Statistics</t>
  </si>
  <si>
    <t>Average equity and average adjusted equity are determined using a two-point average, with the beginning and ending equity and adjusted equity, respectively, for the twelve-month period as data points.</t>
  </si>
  <si>
    <t>Includes a $16 million Tax Legislation expense for the periods ended June 30, 2019 and March 31, 2019.</t>
  </si>
  <si>
    <r>
      <rPr>
        <vertAlign val="superscript"/>
        <sz val="10"/>
        <color rgb="FF000000"/>
        <rFont val="Arial"/>
        <family val="2"/>
      </rPr>
      <t>(2)</t>
    </r>
  </si>
  <si>
    <t>Net income applicable to common shareholders and adjusted net income reflect a trailing twelve-month period.</t>
  </si>
  <si>
    <r>
      <rPr>
        <vertAlign val="superscript"/>
        <sz val="10"/>
        <color rgb="FF000000"/>
        <rFont val="Arial"/>
        <family val="2"/>
      </rPr>
      <t>(1)</t>
    </r>
  </si>
  <si>
    <t>Adjusted net income return on adjusted equity *</t>
  </si>
  <si>
    <r>
      <t xml:space="preserve">Average adjusted equity </t>
    </r>
    <r>
      <rPr>
        <vertAlign val="superscript"/>
        <sz val="9"/>
        <color rgb="FF000000"/>
        <rFont val="Arial"/>
        <family val="2"/>
      </rPr>
      <t>(3)</t>
    </r>
  </si>
  <si>
    <t>Adjusted ending equity</t>
  </si>
  <si>
    <t>Goodwill</t>
  </si>
  <si>
    <t xml:space="preserve">Less: Unrealized net capital gains and losses </t>
  </si>
  <si>
    <t>Ending equity</t>
  </si>
  <si>
    <t>Adjusted beginning equity</t>
  </si>
  <si>
    <t>Less: Unrealized net capital gains and losses</t>
  </si>
  <si>
    <t>Beginning equity</t>
  </si>
  <si>
    <t>Denominator:</t>
  </si>
  <si>
    <r>
      <t xml:space="preserve">Adjusted net income </t>
    </r>
    <r>
      <rPr>
        <vertAlign val="superscript"/>
        <sz val="9"/>
        <color rgb="FF000000"/>
        <rFont val="Arial"/>
        <family val="2"/>
      </rPr>
      <t>(1)</t>
    </r>
  </si>
  <si>
    <t>Numerator:</t>
  </si>
  <si>
    <t>Adjusted Net Income Return on Adjusted Equity</t>
  </si>
  <si>
    <t xml:space="preserve">Return on equity </t>
  </si>
  <si>
    <r>
      <t xml:space="preserve">Average equity </t>
    </r>
    <r>
      <rPr>
        <vertAlign val="superscript"/>
        <sz val="9"/>
        <color rgb="FF000000"/>
        <rFont val="Arial"/>
        <family val="2"/>
      </rPr>
      <t>(3)</t>
    </r>
  </si>
  <si>
    <t xml:space="preserve">Ending equity </t>
  </si>
  <si>
    <r>
      <t xml:space="preserve">Net income applicable to common shareholders </t>
    </r>
    <r>
      <rPr>
        <vertAlign val="superscript"/>
        <sz val="9"/>
        <color rgb="FF000000"/>
        <rFont val="Arial"/>
        <family val="2"/>
      </rPr>
      <t>(1)(2)</t>
    </r>
  </si>
  <si>
    <t>Return on Equity</t>
  </si>
  <si>
    <t>Twelve months ended</t>
  </si>
  <si>
    <t>Allstate Life Return on Equity</t>
  </si>
  <si>
    <t>Premium amount paid annually for all active policies, which have not been cancelled.</t>
  </si>
  <si>
    <r>
      <rPr>
        <vertAlign val="superscript"/>
        <sz val="10"/>
        <color rgb="FF000000"/>
        <rFont val="Arial"/>
        <family val="2"/>
      </rPr>
      <t>(4)</t>
    </r>
  </si>
  <si>
    <t xml:space="preserve">New annualized premium sales reflects annualized premiums at initial customer enrollment (including new accounts and new employees or policies of existing accounts).  A significant portion of Allstate Benefits business is seasonally written in the fourth quarter during many clients’ annual employee benefits enrollment. </t>
  </si>
  <si>
    <r>
      <rPr>
        <vertAlign val="superscript"/>
        <sz val="10"/>
        <color rgb="FF000000"/>
        <rFont val="Arial"/>
        <family val="2"/>
      </rPr>
      <t>(3)</t>
    </r>
  </si>
  <si>
    <t>Operating expense ratio is operating costs and expenses divided by premiums and contract charges.</t>
  </si>
  <si>
    <t>Benefit ratio is contract benefits divided by premiums and contract charges.</t>
  </si>
  <si>
    <r>
      <t xml:space="preserve">Annualized Premium In Force </t>
    </r>
    <r>
      <rPr>
        <b/>
        <vertAlign val="superscript"/>
        <sz val="9"/>
        <color rgb="FF000000"/>
        <rFont val="Arial"/>
        <family val="2"/>
      </rPr>
      <t>(4)</t>
    </r>
  </si>
  <si>
    <t>Other health</t>
  </si>
  <si>
    <t>Short-term disability</t>
  </si>
  <si>
    <t>Critical illness</t>
  </si>
  <si>
    <t>Accident</t>
  </si>
  <si>
    <t>Life</t>
  </si>
  <si>
    <r>
      <t xml:space="preserve">New Annualized Premium Sales by Product </t>
    </r>
    <r>
      <rPr>
        <b/>
        <vertAlign val="superscript"/>
        <sz val="9"/>
        <color rgb="FF000000"/>
        <rFont val="Arial"/>
        <family val="2"/>
      </rPr>
      <t>(3)</t>
    </r>
  </si>
  <si>
    <r>
      <t xml:space="preserve">Operating expense ratio </t>
    </r>
    <r>
      <rPr>
        <b/>
        <vertAlign val="superscript"/>
        <sz val="9"/>
        <color rgb="FF000000"/>
        <rFont val="Arial"/>
        <family val="2"/>
      </rPr>
      <t>(2)</t>
    </r>
  </si>
  <si>
    <r>
      <t xml:space="preserve">Benefit ratio </t>
    </r>
    <r>
      <rPr>
        <b/>
        <vertAlign val="superscript"/>
        <sz val="9"/>
        <color rgb="FF000000"/>
        <rFont val="Arial"/>
        <family val="2"/>
      </rPr>
      <t>(1)</t>
    </r>
  </si>
  <si>
    <t>Allstate Benefits Segment Results and Other Statistics</t>
  </si>
  <si>
    <r>
      <t xml:space="preserve">Average adjusted equity </t>
    </r>
    <r>
      <rPr>
        <vertAlign val="superscript"/>
        <sz val="9"/>
        <color rgb="FF000000"/>
        <rFont val="Arial"/>
        <family val="2"/>
      </rPr>
      <t>(2)</t>
    </r>
  </si>
  <si>
    <r>
      <t xml:space="preserve">Average equity </t>
    </r>
    <r>
      <rPr>
        <vertAlign val="superscript"/>
        <sz val="9"/>
        <color rgb="FF000000"/>
        <rFont val="Arial"/>
        <family val="2"/>
      </rPr>
      <t>(2)</t>
    </r>
  </si>
  <si>
    <r>
      <t xml:space="preserve">Net income applicable to common shareholders </t>
    </r>
    <r>
      <rPr>
        <vertAlign val="superscript"/>
        <sz val="9"/>
        <color rgb="FF000000"/>
        <rFont val="Arial"/>
        <family val="2"/>
      </rPr>
      <t>(1)</t>
    </r>
  </si>
  <si>
    <t>Allstate Benefits Return on Equity</t>
  </si>
  <si>
    <t>Performance-based net investment income, a component of net investment income</t>
  </si>
  <si>
    <t>Interest credited to contractholder funds excluding valuation changes on embedded derivatives not hedged</t>
  </si>
  <si>
    <t xml:space="preserve">Implied interest on immediate annuities with life contingencies </t>
  </si>
  <si>
    <r>
      <t>Contract benefits excluding the implied interest on immediate annuities with life contingencies</t>
    </r>
    <r>
      <rPr>
        <vertAlign val="superscript"/>
        <sz val="9"/>
        <color rgb="FF000000"/>
        <rFont val="Arial"/>
        <family val="2"/>
      </rPr>
      <t xml:space="preserve"> </t>
    </r>
  </si>
  <si>
    <t>Cost of insurance contract charges</t>
  </si>
  <si>
    <t>Gain on disposition of operations, after-tax</t>
  </si>
  <si>
    <t>Periodic settlements and accruals on non-hedge derivative instruments</t>
  </si>
  <si>
    <r>
      <t xml:space="preserve">Net investment income </t>
    </r>
    <r>
      <rPr>
        <vertAlign val="superscript"/>
        <sz val="9"/>
        <rFont val="Arial"/>
        <family val="2"/>
      </rPr>
      <t>(1)</t>
    </r>
  </si>
  <si>
    <t>Allstate Annuities Segment Results and Other Statistics</t>
  </si>
  <si>
    <t>Includes a $69 million Tax Legislation benefit for the periods ended June 30, 2019 and March 31, 2019.</t>
  </si>
  <si>
    <t>Immediate annuities</t>
  </si>
  <si>
    <t>Deferred annuities</t>
  </si>
  <si>
    <t>Adjusted net (loss) income return on adjusted equity *</t>
  </si>
  <si>
    <r>
      <t xml:space="preserve">Adjusted net (loss) income </t>
    </r>
    <r>
      <rPr>
        <vertAlign val="superscript"/>
        <sz val="9"/>
        <color rgb="FF000000"/>
        <rFont val="Arial"/>
        <family val="2"/>
      </rPr>
      <t>(1)</t>
    </r>
  </si>
  <si>
    <r>
      <t>Ending equity</t>
    </r>
    <r>
      <rPr>
        <vertAlign val="superscript"/>
        <sz val="9"/>
        <color rgb="FF000000"/>
        <rFont val="Arial"/>
        <family val="2"/>
      </rPr>
      <t xml:space="preserve"> </t>
    </r>
  </si>
  <si>
    <t>Allstate Annuities Return on Equity</t>
  </si>
  <si>
    <t>Preferred stock dividends</t>
  </si>
  <si>
    <t>Income tax benefit on operations</t>
  </si>
  <si>
    <t>Interest expense</t>
  </si>
  <si>
    <t>Corporate and Other Segment Results</t>
  </si>
  <si>
    <t>Due to the adoption of the measurement of credit losses on financial instruments accounting standard, realized capital losses previously reported as OTTI impairment write-downs are now presented as credit losses.</t>
  </si>
  <si>
    <r>
      <t xml:space="preserve">Sales </t>
    </r>
    <r>
      <rPr>
        <vertAlign val="superscript"/>
        <sz val="9"/>
        <rFont val="Arial"/>
        <family val="2"/>
      </rPr>
      <t>(5)</t>
    </r>
  </si>
  <si>
    <r>
      <t xml:space="preserve">Credit losses </t>
    </r>
    <r>
      <rPr>
        <vertAlign val="superscript"/>
        <sz val="9"/>
        <rFont val="Arial"/>
        <family val="2"/>
      </rPr>
      <t>(6)</t>
    </r>
  </si>
  <si>
    <r>
      <t xml:space="preserve">Total Return on Investment Portfolio </t>
    </r>
    <r>
      <rPr>
        <b/>
        <vertAlign val="superscript"/>
        <sz val="9"/>
        <color rgb="FF000000"/>
        <rFont val="Arial"/>
        <family val="2"/>
      </rPr>
      <t>(7)</t>
    </r>
  </si>
  <si>
    <r>
      <t xml:space="preserve">Average Investment Balances (in billions) </t>
    </r>
    <r>
      <rPr>
        <b/>
        <vertAlign val="superscript"/>
        <sz val="9"/>
        <color rgb="FF000000"/>
        <rFont val="Arial"/>
        <family val="2"/>
      </rPr>
      <t>(8)</t>
    </r>
  </si>
  <si>
    <r>
      <t xml:space="preserve">Investee level expenses </t>
    </r>
    <r>
      <rPr>
        <vertAlign val="superscript"/>
        <sz val="9"/>
        <rFont val="Arial"/>
        <family val="2"/>
      </rPr>
      <t>(5)</t>
    </r>
  </si>
  <si>
    <t>Property-Liability Results</t>
  </si>
  <si>
    <t>Premiums written</t>
  </si>
  <si>
    <t xml:space="preserve">Decrease (increase) in unearned premiums </t>
  </si>
  <si>
    <t>Premiums earned</t>
  </si>
  <si>
    <t>Other revenue</t>
  </si>
  <si>
    <t xml:space="preserve">Claims and claims expense </t>
  </si>
  <si>
    <t>Shelter-in-Place Payback expense</t>
  </si>
  <si>
    <t xml:space="preserve">Restructuring and related charges </t>
  </si>
  <si>
    <t>Impairment of purchased intangibles</t>
  </si>
  <si>
    <r>
      <t xml:space="preserve">Underwriting income </t>
    </r>
    <r>
      <rPr>
        <vertAlign val="superscript"/>
        <sz val="9"/>
        <rFont val="Arial"/>
        <family val="2"/>
      </rPr>
      <t>(1)</t>
    </r>
  </si>
  <si>
    <t>Income tax expense on operations</t>
  </si>
  <si>
    <t>Net income applicable to common shareholders</t>
  </si>
  <si>
    <t>Catastrophe losses</t>
  </si>
  <si>
    <t>Amortization of purchased intangibles</t>
  </si>
  <si>
    <t xml:space="preserve">Operating ratios </t>
  </si>
  <si>
    <t>Loss ratio</t>
  </si>
  <si>
    <r>
      <t xml:space="preserve">Expense ratio </t>
    </r>
    <r>
      <rPr>
        <vertAlign val="superscript"/>
        <sz val="9"/>
        <color rgb="FF000000"/>
        <rFont val="Arial"/>
        <family val="2"/>
      </rPr>
      <t>(2)</t>
    </r>
  </si>
  <si>
    <t xml:space="preserve">Combined ratio </t>
  </si>
  <si>
    <t xml:space="preserve">Less: effect of catastrophe losses </t>
  </si>
  <si>
    <t>effect of prior year non-catastrophe reserve reestimates</t>
  </si>
  <si>
    <t>Underlying loss ratio *</t>
  </si>
  <si>
    <t>Reconciliation of combined ratio to underlying combined ratio</t>
  </si>
  <si>
    <t>Effect of catastrophe losses</t>
  </si>
  <si>
    <t>Effect of prior year non-catastrophe reserve reestimates</t>
  </si>
  <si>
    <t>Effect of impairment of purchased intangibles</t>
  </si>
  <si>
    <t>Underlying combined ratio *</t>
  </si>
  <si>
    <t xml:space="preserve">Effect of restructuring and related charges on combined ratio  </t>
  </si>
  <si>
    <t>Effect of Discontinued Lines and Coverages on combined ratio</t>
  </si>
  <si>
    <r>
      <rPr>
        <b/>
        <vertAlign val="superscript"/>
        <sz val="9"/>
        <rFont val="Arial"/>
        <family val="2"/>
      </rPr>
      <t>(1)</t>
    </r>
    <r>
      <rPr>
        <b/>
        <sz val="9"/>
        <rFont val="Arial"/>
        <family val="2"/>
      </rPr>
      <t xml:space="preserve"> Underwriting Income (Loss) </t>
    </r>
  </si>
  <si>
    <t>Allstate brand</t>
  </si>
  <si>
    <t>Esurance brand</t>
  </si>
  <si>
    <t>Encompass brand</t>
  </si>
  <si>
    <t xml:space="preserve">Answer Financial </t>
  </si>
  <si>
    <t>Total underwriting income for Allstate Protection</t>
  </si>
  <si>
    <t>Discontinued Lines and Coverages</t>
  </si>
  <si>
    <t>Total underwriting income for Property-Liability</t>
  </si>
  <si>
    <t>Other revenue is deducted from other costs and expenses in the expense ratio calculation.</t>
  </si>
  <si>
    <t>Property-Liability Catastrophe Losses</t>
  </si>
  <si>
    <t>Allstate Protection</t>
  </si>
  <si>
    <t>Auto</t>
  </si>
  <si>
    <r>
      <t xml:space="preserve">Homeowners </t>
    </r>
    <r>
      <rPr>
        <vertAlign val="superscript"/>
        <sz val="9"/>
        <rFont val="Arial"/>
        <family val="2"/>
      </rPr>
      <t>(1)</t>
    </r>
  </si>
  <si>
    <t>Other personal lines</t>
  </si>
  <si>
    <t>Commercial lines</t>
  </si>
  <si>
    <t xml:space="preserve">Total </t>
  </si>
  <si>
    <t>Homeowners</t>
  </si>
  <si>
    <t>Total Property-Liability</t>
  </si>
  <si>
    <r>
      <t xml:space="preserve">Effect of Catastrophe Losses on Combined Ratio </t>
    </r>
    <r>
      <rPr>
        <b/>
        <vertAlign val="superscript"/>
        <sz val="9"/>
        <color rgb="FF000000"/>
        <rFont val="Arial"/>
        <family val="2"/>
      </rPr>
      <t>(2)</t>
    </r>
  </si>
  <si>
    <t>10-year average effect of catastrophe losses on combined ratio</t>
  </si>
  <si>
    <t xml:space="preserve">Calculated using the total premiums earned for Allstate Protection for the respective period.  Discontinued Lines and Coverages does not have premiums earned.                               </t>
  </si>
  <si>
    <t>Includes $1 million and $12 million for Texas Windstorm Insurance Association assessments related to Hurricane Harvey which occurred in third quarter 2017 for the three months ended March 31, 2020 and December 31, 2019, respectively.</t>
  </si>
  <si>
    <t>Property-Liability Prior Year Reserve Reestimates</t>
  </si>
  <si>
    <r>
      <t xml:space="preserve">Prior Year Reserve Reestimates </t>
    </r>
    <r>
      <rPr>
        <b/>
        <vertAlign val="superscript"/>
        <sz val="9"/>
        <color rgb="FF000000"/>
        <rFont val="Arial"/>
        <family val="2"/>
      </rPr>
      <t>(1)</t>
    </r>
  </si>
  <si>
    <t xml:space="preserve">Auto </t>
  </si>
  <si>
    <t>Total Allstate Protection</t>
  </si>
  <si>
    <r>
      <t>Effect of Prior Year Reserve Reestimates on Combined Ratio</t>
    </r>
    <r>
      <rPr>
        <b/>
        <vertAlign val="superscript"/>
        <sz val="9"/>
        <color rgb="FF000000"/>
        <rFont val="Arial"/>
        <family val="2"/>
      </rPr>
      <t xml:space="preserve"> (1)(2)</t>
    </r>
  </si>
  <si>
    <t>Allstate Protection by brand</t>
  </si>
  <si>
    <t xml:space="preserve">Allstate brand </t>
  </si>
  <si>
    <t xml:space="preserve">Esurance brand </t>
  </si>
  <si>
    <t xml:space="preserve">Encompass brand </t>
  </si>
  <si>
    <t>Favorable reserve reestimates are shown in parentheses.</t>
  </si>
  <si>
    <t xml:space="preserve">Calculated using the total premiums earned for Allstate Protection for the respective period.  Discontinued Lines and Coverages does not have premiums earned. </t>
  </si>
  <si>
    <t>Property-Liability Catastrophe Losses included in Prior Year Reserve Reestimates</t>
  </si>
  <si>
    <r>
      <t>Allstate Protection</t>
    </r>
    <r>
      <rPr>
        <b/>
        <vertAlign val="superscript"/>
        <sz val="9"/>
        <color rgb="FF000000"/>
        <rFont val="Arial"/>
        <family val="2"/>
      </rPr>
      <t xml:space="preserve"> (1)</t>
    </r>
  </si>
  <si>
    <r>
      <t xml:space="preserve">Homeowners </t>
    </r>
    <r>
      <rPr>
        <vertAlign val="superscript"/>
        <sz val="9"/>
        <rFont val="Arial"/>
        <family val="2"/>
      </rPr>
      <t>(2)</t>
    </r>
  </si>
  <si>
    <r>
      <t xml:space="preserve">Effect of Catastrophe Losses included in Prior
Year Reserve Reestimates on Combined Ratio </t>
    </r>
    <r>
      <rPr>
        <b/>
        <vertAlign val="superscript"/>
        <sz val="9"/>
        <color rgb="FF000000"/>
        <rFont val="Arial"/>
        <family val="2"/>
      </rPr>
      <t>(1)(3)</t>
    </r>
  </si>
  <si>
    <t xml:space="preserve">Includes $8 million and $7 million reduction of reinsurance premiums for the three months ended December 31, 2019 and September 30, 2019, respectively, and $5 million and $15 million of reinstatement reinsurance premiums incurred for the three months ended June 30, 2019 and March 31, 2019, respectively, related to the 2018 Camp Fire.                              </t>
  </si>
  <si>
    <t>Calculated using the total premiums earned for Allstate Protection for the respective period. Discontinued Lines and Coverages does not have premiums earned or catastrophe losses.</t>
  </si>
  <si>
    <t>Allstate Protection Impact of Net Rate Changes Approved on Premiums Written</t>
  </si>
  <si>
    <r>
      <t xml:space="preserve">Three months ended
March 31, 2020 </t>
    </r>
    <r>
      <rPr>
        <vertAlign val="superscript"/>
        <sz val="9"/>
        <rFont val="Arial"/>
        <family val="2"/>
      </rPr>
      <t>(1)</t>
    </r>
  </si>
  <si>
    <t>Three months ended
December 31, 2019</t>
  </si>
  <si>
    <t>Three months ended
September 30, 2019</t>
  </si>
  <si>
    <r>
      <t>Number of locations</t>
    </r>
    <r>
      <rPr>
        <vertAlign val="superscript"/>
        <sz val="9"/>
        <color rgb="FF000000"/>
        <rFont val="Arial"/>
        <family val="2"/>
      </rPr>
      <t xml:space="preserve"> (5)</t>
    </r>
  </si>
  <si>
    <r>
      <t xml:space="preserve">Total brand (%) </t>
    </r>
    <r>
      <rPr>
        <vertAlign val="superscript"/>
        <sz val="9"/>
        <color rgb="FF000000"/>
        <rFont val="Arial"/>
        <family val="2"/>
      </rPr>
      <t>(6)</t>
    </r>
  </si>
  <si>
    <r>
      <t xml:space="preserve">Location 
specific (%) </t>
    </r>
    <r>
      <rPr>
        <vertAlign val="superscript"/>
        <sz val="9"/>
        <color rgb="FF000000"/>
        <rFont val="Arial"/>
        <family val="2"/>
      </rPr>
      <t>(7)</t>
    </r>
  </si>
  <si>
    <r>
      <t>Number of locations</t>
    </r>
    <r>
      <rPr>
        <vertAlign val="superscript"/>
        <sz val="9"/>
        <color rgb="FF000000"/>
        <rFont val="Arial"/>
        <family val="2"/>
      </rPr>
      <t xml:space="preserve"> </t>
    </r>
  </si>
  <si>
    <t>Total brand (%)</t>
  </si>
  <si>
    <t>Location 
specific (%)</t>
  </si>
  <si>
    <r>
      <t>Auto</t>
    </r>
    <r>
      <rPr>
        <vertAlign val="superscript"/>
        <sz val="9"/>
        <color rgb="FF000000"/>
        <rFont val="Arial"/>
        <family val="2"/>
      </rPr>
      <t xml:space="preserve"> (2)(3)</t>
    </r>
  </si>
  <si>
    <r>
      <t xml:space="preserve">Homeowners </t>
    </r>
    <r>
      <rPr>
        <vertAlign val="superscript"/>
        <sz val="9"/>
        <color rgb="FF000000"/>
        <rFont val="Arial"/>
        <family val="2"/>
      </rPr>
      <t>(4)</t>
    </r>
  </si>
  <si>
    <t xml:space="preserve">Homeowners </t>
  </si>
  <si>
    <t xml:space="preserve">Three months ended
June 30, 2019 </t>
  </si>
  <si>
    <t xml:space="preserve">Three months ended
March 31, 2019 </t>
  </si>
  <si>
    <t>Three months ended
December 31, 2018</t>
  </si>
  <si>
    <t>Number of locations</t>
  </si>
  <si>
    <r>
      <t>Auto</t>
    </r>
    <r>
      <rPr>
        <vertAlign val="superscript"/>
        <sz val="9"/>
        <color rgb="FF000000"/>
        <rFont val="Arial"/>
        <family val="2"/>
      </rPr>
      <t xml:space="preserve"> </t>
    </r>
  </si>
  <si>
    <t>Rate changes include changes approved based on our net cost of reinsurance.  These rate changes do not reflect initial rates filed for insurance subsidiaries initially writing business.   Based on historical premiums written in 50 states, the District of Columbia and Canadian provinces, rate changes approved for Allstate brand, Esurance brand and Encompass brand for the three month period ending March 31, 2020 are estimated to total $258 million. Rate changes do not include rating plan enhancements, including the introduction of discounts and surcharges that result in no change in the overall rate level in a location.</t>
  </si>
  <si>
    <t>Impacts of Allstate brand auto effective rate changes as a percentage of total brand prior year-end premiums written were 0.4%, 0.9%, 0.4%, 0.9%, 0.6% and 0.2% for the three months ended March 31, 2020, December 31, 2019, September 30, 2019, June 30, 2019, March 31, 2019 and December 31, 2018, respectively.  Rate changes are included in the effective calculations in the period the rate change is effective for renewal contracts.</t>
  </si>
  <si>
    <t>Allstate brand auto rate changes were 2.6%, 2.7%, 2.2%, 1.7%, 1.4% and 1.1% for the trailing twelve months ended March 31, 2020, December 31, 2019, September 30, 2019, June 30, 2019, March 31, 2019 and December 31, 2018, respectively.</t>
  </si>
  <si>
    <t>Impacts of Allstate brand homeowners effective rate changes as a percentage of total brand prior year-end premiums written were 1.2%, 0.2%, 0.2%, 0.8%, 2.3% and 0.2% for the three months ended March 31, 2020, December 31, 2019, September 30, 2019, June 30, 2019, March 31, 2019 and December 31, 2018, respectively.</t>
  </si>
  <si>
    <t>Allstate brand operates in 50 states, the District of Columbia, and 5 Canadian provinces.  Esurance brand operates in 43 states.  Encompass operates in 40 states and the District of Columbia.</t>
  </si>
  <si>
    <t xml:space="preserve">Represents the impact in the states, the District of Columbia and Canadian provinces where rate changes were approved during the period as a percentage of total brand prior year-end premiums written. </t>
  </si>
  <si>
    <t xml:space="preserve">Represents the impact in the states, the District of Columbia and Canadian provinces where rate changes were approved during the period as a percentage of its respective total prior year-end premiums written in those same locations.  </t>
  </si>
  <si>
    <t>Allstate Brand Profitability Measures</t>
  </si>
  <si>
    <t>Net premiums written</t>
  </si>
  <si>
    <t>Net premiums earned</t>
  </si>
  <si>
    <r>
      <t>Other business lines</t>
    </r>
    <r>
      <rPr>
        <vertAlign val="superscript"/>
        <sz val="9"/>
        <color rgb="FF000000"/>
        <rFont val="Arial"/>
        <family val="2"/>
      </rPr>
      <t xml:space="preserve"> (1)</t>
    </r>
  </si>
  <si>
    <t>Incurred losses</t>
  </si>
  <si>
    <t>Expenses</t>
  </si>
  <si>
    <r>
      <t xml:space="preserve">Other business lines </t>
    </r>
    <r>
      <rPr>
        <vertAlign val="superscript"/>
        <sz val="9"/>
        <rFont val="Arial"/>
        <family val="2"/>
      </rPr>
      <t>(1)</t>
    </r>
  </si>
  <si>
    <t>Underwriting income (loss)</t>
  </si>
  <si>
    <t xml:space="preserve">Other business lines </t>
  </si>
  <si>
    <t>Combined ratio</t>
  </si>
  <si>
    <t>Less: effect of catastrophe losses</t>
  </si>
  <si>
    <t>Effect of prior year reserve reestimates on combined ratio</t>
  </si>
  <si>
    <t>Effect of advertising expenses on combined ratio</t>
  </si>
  <si>
    <t>Other business lines primarily represent commissions earned and other costs and expenses for Ivantage.</t>
  </si>
  <si>
    <r>
      <t>Allstate Brand Statistics</t>
    </r>
    <r>
      <rPr>
        <b/>
        <vertAlign val="superscript"/>
        <sz val="12"/>
        <color rgb="FF0070C0"/>
        <rFont val="Arial"/>
        <family val="2"/>
      </rPr>
      <t xml:space="preserve"> (1)</t>
    </r>
  </si>
  <si>
    <r>
      <t xml:space="preserve">New Issued Applications (in thousands) </t>
    </r>
    <r>
      <rPr>
        <b/>
        <vertAlign val="superscript"/>
        <sz val="9"/>
        <color rgb="FF000000"/>
        <rFont val="Arial"/>
        <family val="2"/>
      </rPr>
      <t>(2)</t>
    </r>
  </si>
  <si>
    <r>
      <t>Average Premium - Gross Written ($)</t>
    </r>
    <r>
      <rPr>
        <b/>
        <vertAlign val="superscript"/>
        <sz val="9"/>
        <color rgb="FF000000"/>
        <rFont val="Arial"/>
        <family val="2"/>
      </rPr>
      <t xml:space="preserve"> (3)</t>
    </r>
  </si>
  <si>
    <r>
      <t>Average Premium - Net Earned ($)</t>
    </r>
    <r>
      <rPr>
        <b/>
        <vertAlign val="superscript"/>
        <sz val="9"/>
        <color rgb="FF000000"/>
        <rFont val="Arial"/>
        <family val="2"/>
      </rPr>
      <t xml:space="preserve"> (4)</t>
    </r>
  </si>
  <si>
    <r>
      <t>Annualized Average Premium ($)</t>
    </r>
    <r>
      <rPr>
        <b/>
        <vertAlign val="superscript"/>
        <sz val="9"/>
        <color rgb="FF000000"/>
        <rFont val="Arial"/>
        <family val="2"/>
      </rPr>
      <t xml:space="preserve"> (5)</t>
    </r>
  </si>
  <si>
    <r>
      <t xml:space="preserve">Average Underlying Loss (Incurred Pure Premium) and Expense * ($) </t>
    </r>
    <r>
      <rPr>
        <b/>
        <vertAlign val="superscript"/>
        <sz val="9"/>
        <color rgb="FF000000"/>
        <rFont val="Arial"/>
        <family val="2"/>
      </rPr>
      <t>(6)</t>
    </r>
  </si>
  <si>
    <r>
      <t>Renewal Ratio (%)</t>
    </r>
    <r>
      <rPr>
        <b/>
        <vertAlign val="superscript"/>
        <sz val="9"/>
        <color rgb="FF000000"/>
        <rFont val="Arial"/>
        <family val="2"/>
      </rPr>
      <t xml:space="preserve"> (7)</t>
    </r>
  </si>
  <si>
    <t>Auto Property Damage (% change year-over-year)</t>
  </si>
  <si>
    <r>
      <t xml:space="preserve">Gross claim frequency </t>
    </r>
    <r>
      <rPr>
        <vertAlign val="superscript"/>
        <sz val="9"/>
        <color rgb="FF000000"/>
        <rFont val="Arial"/>
        <family val="2"/>
      </rPr>
      <t>(8)</t>
    </r>
  </si>
  <si>
    <r>
      <t>Paid claim frequency</t>
    </r>
    <r>
      <rPr>
        <vertAlign val="superscript"/>
        <sz val="9"/>
        <color rgb="FF000000"/>
        <rFont val="Arial"/>
        <family val="2"/>
      </rPr>
      <t xml:space="preserve"> (8)</t>
    </r>
  </si>
  <si>
    <r>
      <t>Paid claim severity</t>
    </r>
    <r>
      <rPr>
        <vertAlign val="superscript"/>
        <sz val="9"/>
        <color rgb="FF000000"/>
        <rFont val="Arial"/>
        <family val="2"/>
      </rPr>
      <t xml:space="preserve"> (9)</t>
    </r>
  </si>
  <si>
    <t>Bodily Injury (% change year-over-year)</t>
  </si>
  <si>
    <t>Homeowners Excluding Catastrophe Losses (% change year-over-year)</t>
  </si>
  <si>
    <t xml:space="preserve">Statistics presented for Allstate brand exclude excess and surplus lines.  </t>
  </si>
  <si>
    <t>New Issued Applications:  Item counts of automobiles or homeowners insurance applications for insurance policies that were issued during the period, regardless of whether the customer was previously insured by another Allstate Protection brand.  Allstate brand includes automobiles added by existing customers when they exceed the number allowed (currently 10) on a policy.</t>
  </si>
  <si>
    <t xml:space="preserve">Average Premium - Gross Written:  Gross premiums written divided by issued item count.  Gross premiums written include the impacts from discounts, surcharges and ceded reinsurance premiums and exclude the impacts from mid-term premium adjustments and premium refund accruals.  Average premiums represent the appropriate policy term for each line, which is 6 months for auto and 12 months for homeowners.
</t>
  </si>
  <si>
    <t xml:space="preserve">Average Premium - Net Earned:  Earned premium divided by average policies in force for the period.  Earned premium includes the impacts from mid-term premium adjustments and ceded reinsurance, but does not include impacts of premium refund accruals.  Average premiums represent the appropriate policy term for each line, which is 6 months for auto and 12 months for homeowners.
</t>
  </si>
  <si>
    <r>
      <rPr>
        <vertAlign val="superscript"/>
        <sz val="10"/>
        <color rgb="FF000000"/>
        <rFont val="Arial"/>
        <family val="2"/>
      </rPr>
      <t>(5)</t>
    </r>
  </si>
  <si>
    <t>Annualized Average Premium is calculated by annualizing net earned premium reported in the quarter and year-to-date divided by policies in force at quarter end.</t>
  </si>
  <si>
    <r>
      <rPr>
        <vertAlign val="superscript"/>
        <sz val="10"/>
        <color rgb="FF000000"/>
        <rFont val="Arial"/>
        <family val="2"/>
      </rPr>
      <t>(6)</t>
    </r>
  </si>
  <si>
    <t>Average underlying loss (incurred pure premium) and expense is calculated as the underlying combined ratio multiplied by the annualized average premium.</t>
  </si>
  <si>
    <r>
      <rPr>
        <vertAlign val="superscript"/>
        <sz val="10"/>
        <color rgb="FF000000"/>
        <rFont val="Arial"/>
        <family val="2"/>
      </rPr>
      <t>(7)</t>
    </r>
  </si>
  <si>
    <t>Renewal ratio:  Renewal policies issued during the period, based on contract effective dates, divided by the total policies issued 6 months prior for auto or 12 months prior for homeowners.</t>
  </si>
  <si>
    <r>
      <rPr>
        <vertAlign val="superscript"/>
        <sz val="10"/>
        <color rgb="FF000000"/>
        <rFont val="Arial"/>
        <family val="2"/>
      </rPr>
      <t>(8)</t>
    </r>
  </si>
  <si>
    <t xml:space="preserve">Paid claim frequency is calculated as annualized notice counts closed with payment in the period divided by the average of policies in force with the applicable coverage during the period.  Gross claim frequency is calculated as annualized notice counts received in the period divided by the average of policies in force with the applicable coverage during the period.  Gross claim frequency includes all actual notice counts, regardless of their current status (open or closed) or their ultimate disposition (closed with a payment or closed without payment).  Frequency statistics exclude counts associated with catastrophe events.  The percent change in paid or gross claim frequency is calculated as the amount of increase or decrease in the paid or gross claim frequency in the current period compared to the same period in the prior year; divided by the prior year paid or gross claim frequency. </t>
  </si>
  <si>
    <r>
      <rPr>
        <vertAlign val="superscript"/>
        <sz val="10"/>
        <color rgb="FF000000"/>
        <rFont val="Arial"/>
        <family val="2"/>
      </rPr>
      <t>(9)</t>
    </r>
  </si>
  <si>
    <t>Paid claim severity is calculated by dividing the sum of paid losses and loss expenses by claims closed with a payment during the period. The percent change in paid claim severity is calculated as the amount of increase or decrease in paid claim severity in the current period compared to the same period in the prior year; divided by the prior year paid claims severity.</t>
  </si>
  <si>
    <t>Esurance Brand Profitability Measures and Statistics</t>
  </si>
  <si>
    <t xml:space="preserve">   Total</t>
  </si>
  <si>
    <t xml:space="preserve">Loss ratio </t>
  </si>
  <si>
    <r>
      <rPr>
        <sz val="9"/>
        <color rgb="FF000000"/>
        <rFont val="Arial"/>
        <family val="2"/>
      </rPr>
      <t>Expense ratio</t>
    </r>
    <r>
      <rPr>
        <vertAlign val="superscript"/>
        <sz val="9"/>
        <color rgb="FF000000"/>
        <rFont val="Arial"/>
        <family val="2"/>
      </rPr>
      <t xml:space="preserve"> (1)</t>
    </r>
  </si>
  <si>
    <t>Effect of amortization of purchased intangibles</t>
  </si>
  <si>
    <t xml:space="preserve">Underlying combined ratio * </t>
  </si>
  <si>
    <t xml:space="preserve">Effect of advertising expenses on combined ratio </t>
  </si>
  <si>
    <t>Policies in Force (in thousands)</t>
  </si>
  <si>
    <t>New Issued Applications (in thousands)</t>
  </si>
  <si>
    <t>Average Premium - Gross Written ($)</t>
  </si>
  <si>
    <t>Auto (6-month policy)</t>
  </si>
  <si>
    <t>Homeowners (12-month policy)</t>
  </si>
  <si>
    <t xml:space="preserve">Renewal Ratio (%) </t>
  </si>
  <si>
    <t>Encompass Brand Profitability Measures and Statistics</t>
  </si>
  <si>
    <t>Auto (12-month policy)</t>
  </si>
  <si>
    <t>Auto Profitability Measures by Brand</t>
  </si>
  <si>
    <t>Allstate brand auto</t>
  </si>
  <si>
    <t>Underwriting income</t>
  </si>
  <si>
    <t xml:space="preserve">   effect of prior year non-catastrophe reserve reestimates</t>
  </si>
  <si>
    <r>
      <t xml:space="preserve">Expense ratio </t>
    </r>
    <r>
      <rPr>
        <vertAlign val="superscript"/>
        <sz val="9"/>
        <color rgb="FF000000"/>
        <rFont val="Arial"/>
        <family val="2"/>
      </rPr>
      <t>(1)</t>
    </r>
  </si>
  <si>
    <t>Esurance brand auto</t>
  </si>
  <si>
    <t xml:space="preserve">          effect of prior year non-catastrophe reserve reestimates</t>
  </si>
  <si>
    <t xml:space="preserve">Effect of amortization of purchased intangibles  </t>
  </si>
  <si>
    <t>Encompass brand auto</t>
  </si>
  <si>
    <t>Underwriting (loss) income</t>
  </si>
  <si>
    <t>Homeowners Profitability Measures by Brand</t>
  </si>
  <si>
    <t>Allstate brand homeowners</t>
  </si>
  <si>
    <t>Esurance brand homeowners</t>
  </si>
  <si>
    <t>Encompass brand homeowners</t>
  </si>
  <si>
    <r>
      <t>Other Personal Lines Profitability Measures by Brand</t>
    </r>
    <r>
      <rPr>
        <b/>
        <vertAlign val="superscript"/>
        <sz val="10"/>
        <color rgb="FF0070C0"/>
        <rFont val="Arial"/>
        <family val="2"/>
      </rPr>
      <t xml:space="preserve"> (1)</t>
    </r>
  </si>
  <si>
    <t>Allstate brand other personal lines</t>
  </si>
  <si>
    <r>
      <t>Expense ratio</t>
    </r>
    <r>
      <rPr>
        <vertAlign val="superscript"/>
        <sz val="9"/>
        <color rgb="FF000000"/>
        <rFont val="Arial"/>
        <family val="2"/>
      </rPr>
      <t xml:space="preserve"> (2)</t>
    </r>
  </si>
  <si>
    <t>Esurance brand other personal lines</t>
  </si>
  <si>
    <t>Encompass brand other personal lines</t>
  </si>
  <si>
    <t xml:space="preserve">Other personal lines include renters, condominium, landlord and other personal lines products in Allstate Protection.  </t>
  </si>
  <si>
    <r>
      <t xml:space="preserve">Commercial Lines Profitability Measures </t>
    </r>
    <r>
      <rPr>
        <b/>
        <vertAlign val="superscript"/>
        <sz val="12"/>
        <color rgb="FF026DCE"/>
        <rFont val="Arial"/>
        <family val="2"/>
      </rPr>
      <t>(1)</t>
    </r>
  </si>
  <si>
    <r>
      <t xml:space="preserve">Incurred losses </t>
    </r>
    <r>
      <rPr>
        <vertAlign val="superscript"/>
        <sz val="9"/>
        <rFont val="Arial"/>
        <family val="2"/>
      </rPr>
      <t>(2)</t>
    </r>
  </si>
  <si>
    <r>
      <t xml:space="preserve">Expense ratio </t>
    </r>
    <r>
      <rPr>
        <vertAlign val="superscript"/>
        <sz val="9"/>
        <color rgb="FF000000"/>
        <rFont val="Arial"/>
        <family val="2"/>
      </rPr>
      <t>(3)</t>
    </r>
  </si>
  <si>
    <t xml:space="preserve">Effect of catastrophe losses </t>
  </si>
  <si>
    <t>Effect of catastrophe losses included in prior year reserve reestimates on combined ratio</t>
  </si>
  <si>
    <t>Commercial lines are all Allstate brand products and includes our shared economy business.</t>
  </si>
  <si>
    <t>Recorded losses related to the shared economy agreements are primarily based on original pricing expectations given limited loss experience.</t>
  </si>
  <si>
    <t>Discontinued Lines and Coverages Reserves</t>
  </si>
  <si>
    <t>Twelve months ended December 31,</t>
  </si>
  <si>
    <t>(net of reinsurance)</t>
  </si>
  <si>
    <t>Asbestos</t>
  </si>
  <si>
    <t>Beginning reserves</t>
  </si>
  <si>
    <t>Incurred claims and claims expense</t>
  </si>
  <si>
    <t>Claims and claims expense paid</t>
  </si>
  <si>
    <t>Ending reserves</t>
  </si>
  <si>
    <t>Claims and claims expense paid as a percent of ending reserves</t>
  </si>
  <si>
    <t>Environmental</t>
  </si>
  <si>
    <r>
      <t xml:space="preserve">Other </t>
    </r>
    <r>
      <rPr>
        <b/>
        <vertAlign val="superscript"/>
        <sz val="9"/>
        <color rgb="FF000000"/>
        <rFont val="Arial"/>
        <family val="2"/>
      </rPr>
      <t>(1)</t>
    </r>
  </si>
  <si>
    <r>
      <t xml:space="preserve">Total </t>
    </r>
    <r>
      <rPr>
        <b/>
        <vertAlign val="superscript"/>
        <sz val="9"/>
        <color rgb="FF000000"/>
        <rFont val="Arial"/>
        <family val="2"/>
      </rPr>
      <t>(2)</t>
    </r>
  </si>
  <si>
    <t>percent of ending reserves</t>
  </si>
  <si>
    <t>Other includes other mass torts, workers' compensation, commercial and other.</t>
  </si>
  <si>
    <r>
      <t xml:space="preserve">Service Businesses Segment Results </t>
    </r>
    <r>
      <rPr>
        <b/>
        <vertAlign val="superscript"/>
        <sz val="12"/>
        <color rgb="FF026DCE"/>
        <rFont val="Arial"/>
        <family val="2"/>
      </rPr>
      <t>(1)</t>
    </r>
  </si>
  <si>
    <t>Intersegment insurance premiums and service fees</t>
  </si>
  <si>
    <t>Claims and claims expense</t>
  </si>
  <si>
    <t>Operating costs and expenses</t>
  </si>
  <si>
    <t>Amortization of purchased intangibles, after-tax</t>
  </si>
  <si>
    <t>Impairment of purchased intangibles, after-tax</t>
  </si>
  <si>
    <t>Tax Legislation expense</t>
  </si>
  <si>
    <t>Allstate Dealer Services</t>
  </si>
  <si>
    <r>
      <t>Total revenue</t>
    </r>
    <r>
      <rPr>
        <vertAlign val="superscript"/>
        <sz val="9"/>
        <rFont val="Arial"/>
        <family val="2"/>
      </rPr>
      <t xml:space="preserve"> (2)</t>
    </r>
  </si>
  <si>
    <r>
      <t xml:space="preserve">Other costs and expenses </t>
    </r>
    <r>
      <rPr>
        <vertAlign val="superscript"/>
        <sz val="9"/>
        <rFont val="Arial"/>
        <family val="2"/>
      </rPr>
      <t>(3)</t>
    </r>
  </si>
  <si>
    <t>Income tax (expense) benefit</t>
  </si>
  <si>
    <r>
      <rPr>
        <b/>
        <sz val="9"/>
        <color rgb="FF000000"/>
        <rFont val="Arial"/>
        <family val="2"/>
      </rPr>
      <t>Arity</t>
    </r>
    <r>
      <rPr>
        <sz val="9"/>
        <color rgb="FF000000"/>
        <rFont val="Arial"/>
        <family val="2"/>
      </rPr>
      <t xml:space="preserve"> </t>
    </r>
  </si>
  <si>
    <t>Intersegment service fees</t>
  </si>
  <si>
    <t>Income tax benefit</t>
  </si>
  <si>
    <t>Allstate Identity Protection</t>
  </si>
  <si>
    <r>
      <t xml:space="preserve">Other costs and expenses </t>
    </r>
    <r>
      <rPr>
        <vertAlign val="superscript"/>
        <sz val="9"/>
        <rFont val="Arial"/>
        <family val="2"/>
      </rPr>
      <t>(3)(4)</t>
    </r>
  </si>
  <si>
    <t>Allstate Roadside Services</t>
  </si>
  <si>
    <t>Service Businesses results also include Allstate Protection Plans (formerly known as SquareTrade); results are on the next page.</t>
  </si>
  <si>
    <t>Total revenue may include net premiums earned, intersegment insurance premiums and service fees, other revenue, net investment income and realized capital gains and losses.</t>
  </si>
  <si>
    <t xml:space="preserve">Other costs and expenses may include amortization of deferred policy acquisition costs, operating costs and expenses, and restructuring and related charges. </t>
  </si>
  <si>
    <t xml:space="preserve">Includes investments in growing the business and integration into Allstate. </t>
  </si>
  <si>
    <t>Allstate Protection Plans Results</t>
  </si>
  <si>
    <r>
      <t xml:space="preserve">Other revenue </t>
    </r>
    <r>
      <rPr>
        <vertAlign val="superscript"/>
        <sz val="9"/>
        <rFont val="Arial"/>
        <family val="2"/>
      </rPr>
      <t>(1)</t>
    </r>
  </si>
  <si>
    <t>Other costs and expenses</t>
  </si>
  <si>
    <r>
      <t>Protection Plans in Force (in thousands)</t>
    </r>
    <r>
      <rPr>
        <b/>
        <vertAlign val="superscript"/>
        <sz val="9"/>
        <color rgb="FF000000"/>
        <rFont val="Arial"/>
        <family val="2"/>
      </rPr>
      <t xml:space="preserve"> (2) </t>
    </r>
  </si>
  <si>
    <t>New Issued Protection Plans (in thousands)</t>
  </si>
  <si>
    <t>Other revenue relates to the acquisition of PlumChoice and iCracked Inc.</t>
  </si>
  <si>
    <t>Protection plan terms generally range between one and five years with an average term of three years.</t>
  </si>
  <si>
    <t>Investor Supplement</t>
  </si>
  <si>
    <t>First Quarter 2020</t>
  </si>
  <si>
    <t xml:space="preserve">Measures used in these financial statements and exhibits that are not based on generally accepted accounting principles ("non-GAAP") are denoted with an asterisk (*).  These measures are defined on the pages "Definitions of Non-GAAP Measures" and are reconciled to the most directly comparable generally accepted accounting principles ("GAAP") measure herein.  </t>
  </si>
  <si>
    <t>Investor Supplement - First Quarter 2020</t>
  </si>
  <si>
    <t>Table of Contents</t>
  </si>
  <si>
    <t>Consolidated Operations</t>
  </si>
  <si>
    <t xml:space="preserve">Condensed Consolidated Statements of Operations </t>
  </si>
  <si>
    <t xml:space="preserve">Segment Results </t>
  </si>
  <si>
    <t>Contribution to Income</t>
  </si>
  <si>
    <t>Condensed Consolidated Statements of Financial Position</t>
  </si>
  <si>
    <t>Allstate Life</t>
  </si>
  <si>
    <t>Book Value per Common Share</t>
  </si>
  <si>
    <t xml:space="preserve">Segment Results and Other Statistics </t>
  </si>
  <si>
    <t>Return on Common Shareholders' Equity</t>
  </si>
  <si>
    <t>Debt to Capital</t>
  </si>
  <si>
    <t xml:space="preserve">Policies in Force </t>
  </si>
  <si>
    <t>Premiums Written for Allstate Protection and Service Businesses</t>
  </si>
  <si>
    <t xml:space="preserve">Results </t>
  </si>
  <si>
    <t>Catastrophe Losses</t>
  </si>
  <si>
    <t xml:space="preserve">Prior Year Reserve Reestimates </t>
  </si>
  <si>
    <t>Catastrophe Losses included in Prior Year Reserve Reestimates</t>
  </si>
  <si>
    <r>
      <t xml:space="preserve">Corporate and Other </t>
    </r>
    <r>
      <rPr>
        <sz val="11"/>
        <rFont val="Arial"/>
        <family val="2"/>
      </rPr>
      <t/>
    </r>
  </si>
  <si>
    <t>Impact of Net Rate Changes Approved on Premiums Written</t>
  </si>
  <si>
    <t xml:space="preserve">Allstate Brand Profitability Measures </t>
  </si>
  <si>
    <t xml:space="preserve">Allstate Brand Statistics </t>
  </si>
  <si>
    <t>Investments</t>
  </si>
  <si>
    <t>Net Investment Income, Yields and Realized Capital Gains (Losses) (Pre-tax)</t>
  </si>
  <si>
    <t>Net Investment Income, Yields and Realized Capital Gains (Losses) (Pre-tax) by Segment</t>
  </si>
  <si>
    <t>Investment Position and Results by Strategy by Segment</t>
  </si>
  <si>
    <t>Other Personal Lines Profitability Measures by Brand</t>
  </si>
  <si>
    <t>Performance-Based Investments</t>
  </si>
  <si>
    <t>Commercial Lines Profitability Measures</t>
  </si>
  <si>
    <t>38,39</t>
  </si>
  <si>
    <t>Reserves</t>
  </si>
  <si>
    <t>Condensed Consolidated Statements of Operations</t>
  </si>
  <si>
    <t>($ in millions, except per share data)</t>
  </si>
  <si>
    <t>March 31, 
2020</t>
  </si>
  <si>
    <t>Revenues</t>
  </si>
  <si>
    <r>
      <t>Property and casualty insurance premiums</t>
    </r>
    <r>
      <rPr>
        <vertAlign val="superscript"/>
        <sz val="9"/>
        <color rgb="FF000000"/>
        <rFont val="Arial"/>
        <family val="2"/>
      </rPr>
      <t xml:space="preserve"> (1)</t>
    </r>
  </si>
  <si>
    <r>
      <t xml:space="preserve">Life premiums and contract charges </t>
    </r>
    <r>
      <rPr>
        <vertAlign val="superscript"/>
        <sz val="9"/>
        <color rgb="FF000000"/>
        <rFont val="Arial"/>
        <family val="2"/>
      </rPr>
      <t>(2)</t>
    </r>
  </si>
  <si>
    <r>
      <t xml:space="preserve">Other revenue </t>
    </r>
    <r>
      <rPr>
        <vertAlign val="superscript"/>
        <sz val="9"/>
        <color rgb="FF000000"/>
        <rFont val="Arial"/>
        <family val="2"/>
      </rPr>
      <t>(3)</t>
    </r>
  </si>
  <si>
    <t>Total revenues</t>
  </si>
  <si>
    <t>Costs and expenses</t>
  </si>
  <si>
    <t>Property and casualty insurance claims and claims expense</t>
  </si>
  <si>
    <t>Shelter-in-place payback expense</t>
  </si>
  <si>
    <t>Life contract benefits</t>
  </si>
  <si>
    <t>Total costs and expenses</t>
  </si>
  <si>
    <t>Gain on disposition of operations</t>
  </si>
  <si>
    <t>Earnings per common share</t>
  </si>
  <si>
    <t>Weighted average common shares - Basic</t>
  </si>
  <si>
    <t>Weighted average common shares - Diluted</t>
  </si>
  <si>
    <t>Cash dividends declared per common share</t>
  </si>
  <si>
    <t>Property and casualty insurance premiums are reported in the Property-Liability and Service Businesses results and include auto, homeowners, other personal lines and commercial lines insurance products, including shared economy, as well as consumer product protection plans, roadside assistance, and finance and insurance products.</t>
  </si>
  <si>
    <t>Life premiums and contract charges are reported in the Allstate Life, Allstate Benefits and Allstate Annuities results and include life insurance, voluntary accident and health insurance, and annuity products.</t>
  </si>
  <si>
    <r>
      <rPr>
        <vertAlign val="superscript"/>
        <sz val="9"/>
        <color rgb="FF000000"/>
        <rFont val="Arial"/>
        <family val="2"/>
      </rPr>
      <t>(3)</t>
    </r>
  </si>
  <si>
    <t>Other revenue primarily represents fees collected from policyholders relating to premium installment payments, commissions on sales of non-proprietary products, sales of identity protection services, fee-based services and other revenue transactions.</t>
  </si>
  <si>
    <t>Contribution to income</t>
  </si>
  <si>
    <t>DAC and DSI amortization relating to realized capital gains and losses and valuation changes on embedded derivatives not hedged, after-tax</t>
  </si>
  <si>
    <t>Reclassification of periodic settlements and accruals on non-hedge derivative instruments, after-tax</t>
  </si>
  <si>
    <t>Business combination expenses and the amortization of purchased intangibles, after-tax</t>
  </si>
  <si>
    <t>Income per common share - Diluted</t>
  </si>
  <si>
    <t xml:space="preserve">Weighted average common shares - Diluted </t>
  </si>
  <si>
    <t>Consolidating Segment Results</t>
  </si>
  <si>
    <t>Discontinued 
Lines</t>
  </si>
  <si>
    <t>Service 
Businesses</t>
  </si>
  <si>
    <t>Corporate 
and Other</t>
  </si>
  <si>
    <t>Intersegment Eliminations</t>
  </si>
  <si>
    <t>Consolidated</t>
  </si>
  <si>
    <t>Premiums and contract charges</t>
  </si>
  <si>
    <t>Contract benefits and interest credited to contractholder funds</t>
  </si>
  <si>
    <t>Net income (loss) applicable to common shareholders</t>
  </si>
  <si>
    <t>DAC and DSI amortization relating to realized capital gains and losses and valuation changes on 
     embedded derivatives not hedged, after-tax</t>
  </si>
  <si>
    <t>Adjusted net income (loss) *</t>
  </si>
  <si>
    <t>Three months ended March 31, 2019</t>
  </si>
  <si>
    <t>Adjusted net income is the segment measure used for each business.</t>
  </si>
  <si>
    <t>Assets</t>
  </si>
  <si>
    <r>
      <t xml:space="preserve">Fixed income securities, at fair value </t>
    </r>
    <r>
      <rPr>
        <vertAlign val="superscript"/>
        <sz val="9"/>
        <rFont val="Arial"/>
        <family val="2"/>
      </rPr>
      <t>(1)</t>
    </r>
  </si>
  <si>
    <r>
      <t xml:space="preserve">Equity securities, at fair value </t>
    </r>
    <r>
      <rPr>
        <vertAlign val="superscript"/>
        <sz val="9"/>
        <rFont val="Arial"/>
        <family val="2"/>
      </rPr>
      <t>(2)</t>
    </r>
  </si>
  <si>
    <t>Other, net</t>
  </si>
  <si>
    <t xml:space="preserve">Total investments </t>
  </si>
  <si>
    <t>Cash</t>
  </si>
  <si>
    <t>Premium installment receivables, net</t>
  </si>
  <si>
    <t>Deferred policy acquisition costs</t>
  </si>
  <si>
    <t>Reinsurance and indemnification recoverables, net</t>
  </si>
  <si>
    <t>Accrued investment income</t>
  </si>
  <si>
    <t>Property and equipment, net</t>
  </si>
  <si>
    <t>Other assets, net</t>
  </si>
  <si>
    <t>Separate Accounts</t>
  </si>
  <si>
    <t>Total assets</t>
  </si>
  <si>
    <t>Liabilities</t>
  </si>
  <si>
    <t>Reserve for property and casualty insurance claims and claims expense</t>
  </si>
  <si>
    <t>Reserve for life-contingent contract benefits</t>
  </si>
  <si>
    <t>Contractholder funds</t>
  </si>
  <si>
    <t>Unearned premiums</t>
  </si>
  <si>
    <t>Claim payments outstanding</t>
  </si>
  <si>
    <t>Deferred income taxes</t>
  </si>
  <si>
    <t xml:space="preserve">Other liabilities and accrued expenses </t>
  </si>
  <si>
    <t>Long-term debt</t>
  </si>
  <si>
    <t xml:space="preserve">    Total liabilities </t>
  </si>
  <si>
    <t>Equity</t>
  </si>
  <si>
    <r>
      <t xml:space="preserve">Preferred stock and additional capital paid-in </t>
    </r>
    <r>
      <rPr>
        <vertAlign val="superscript"/>
        <sz val="9"/>
        <rFont val="Arial"/>
        <family val="2"/>
      </rPr>
      <t>(3)(4)</t>
    </r>
  </si>
  <si>
    <r>
      <t xml:space="preserve">Common stock </t>
    </r>
    <r>
      <rPr>
        <vertAlign val="superscript"/>
        <sz val="9"/>
        <rFont val="Arial"/>
        <family val="2"/>
      </rPr>
      <t>(5)</t>
    </r>
  </si>
  <si>
    <t>Additional capital paid-in</t>
  </si>
  <si>
    <t xml:space="preserve">Retained income </t>
  </si>
  <si>
    <t>Deferred ESOP expense</t>
  </si>
  <si>
    <r>
      <t xml:space="preserve">Treasury stock, at cost </t>
    </r>
    <r>
      <rPr>
        <vertAlign val="superscript"/>
        <sz val="9"/>
        <rFont val="Arial"/>
        <family val="2"/>
      </rPr>
      <t>(6)</t>
    </r>
  </si>
  <si>
    <t>Accumulated other comprehensive income:</t>
  </si>
  <si>
    <t>Unrealized net capital gains and losses</t>
  </si>
  <si>
    <t>Unrealized foreign currency translation adjustments</t>
  </si>
  <si>
    <t>Unamortized pension and other postretirement prior service credit</t>
  </si>
  <si>
    <t>Total accumulated other comprehensive income</t>
  </si>
  <si>
    <t>Total shareholders' equity</t>
  </si>
  <si>
    <t xml:space="preserve">Total liabilities and shareholders' equity             </t>
  </si>
  <si>
    <t>Amortized cost, net was $58,945, $56,293, $56,263, $56,008 and $56,831 as of March 31, 2020, December 31, 2019, September 30, 2019, June 30, 2019 and March 31, 2019, respectively.</t>
  </si>
  <si>
    <t>Cost was $3,631, $6,568, $6,930, $6,673 and $4,767 as of March 31, 2020, December 31, 2019, September 30, 2019, June 30, 2019 and March 31, 2019, respectively.</t>
  </si>
  <si>
    <t>On January 15, 2020, we redeemed all 11,500 shares of our Fixed Rate Noncumulative Perpetual Preferred Stock, Series A.</t>
  </si>
  <si>
    <t>Common shares outstanding were 315,485,956; 318,791,191; 324,988,765; 329,903,875 and 333,056,875 as of March 31, 2020, December 31, 2019, September 30, 2019, June 30, 2019 and March 31, 2019, respectively.</t>
  </si>
  <si>
    <t>Treasury shares outstanding were 585 million, 581 million, 575 million, 570 million and 567 million as of March 31, 2020, December 31, 2019, September 30, 2019, June 30, 2019 and March 31, 2019, respectively.</t>
  </si>
  <si>
    <t>Book value per common share</t>
  </si>
  <si>
    <r>
      <t xml:space="preserve">Common shareholders' equity </t>
    </r>
    <r>
      <rPr>
        <vertAlign val="superscript"/>
        <sz val="9"/>
        <color rgb="FF000000"/>
        <rFont val="Arial"/>
        <family val="2"/>
      </rPr>
      <t>(1)</t>
    </r>
  </si>
  <si>
    <t xml:space="preserve">Common shares outstanding and dilutive potential 
common shares outstanding </t>
  </si>
  <si>
    <t xml:space="preserve">Book value per common share </t>
  </si>
  <si>
    <t>Book value per common share, excluding the impact of unrealized net capital gains and losses on fixed income securities</t>
  </si>
  <si>
    <t>Common shareholders' equity</t>
  </si>
  <si>
    <t>Less: Unrealized net capital gains and losses on 
           fixed income securities</t>
  </si>
  <si>
    <t>Adjusted common shareholders' equity</t>
  </si>
  <si>
    <t>Book value per common share, excluding the impact of unrealized net capital gains and losses on fixed income securities *</t>
  </si>
  <si>
    <t>Excludes equity related to preferred stock of $1,970 million at March 31, 2020, $2,248 million at December 31, 2019, $3,052 million at September 30, 2019 and $1,930 million at June 30, 2019 and March 31, 2019.</t>
  </si>
  <si>
    <r>
      <t xml:space="preserve">Net income applicable to common shareholders </t>
    </r>
    <r>
      <rPr>
        <vertAlign val="superscript"/>
        <sz val="9"/>
        <color rgb="FF000000"/>
        <rFont val="Arial"/>
        <family val="2"/>
      </rPr>
      <t xml:space="preserve">(1)(2) </t>
    </r>
  </si>
  <si>
    <t>Beginning common shareholders' equity</t>
  </si>
  <si>
    <r>
      <t xml:space="preserve">Ending common shareholders' equity </t>
    </r>
    <r>
      <rPr>
        <vertAlign val="superscript"/>
        <sz val="9"/>
        <color rgb="FF000000"/>
        <rFont val="Arial"/>
        <family val="2"/>
      </rPr>
      <t>(3)</t>
    </r>
  </si>
  <si>
    <r>
      <t xml:space="preserve">Average common shareholders' equity </t>
    </r>
    <r>
      <rPr>
        <vertAlign val="superscript"/>
        <sz val="9"/>
        <color rgb="FF000000"/>
        <rFont val="Arial"/>
        <family val="2"/>
      </rPr>
      <t>(4)</t>
    </r>
  </si>
  <si>
    <t xml:space="preserve">Return on common shareholders' equity </t>
  </si>
  <si>
    <t>Adjusted Net Income Return on Common Shareholders' Equity</t>
  </si>
  <si>
    <r>
      <t xml:space="preserve">Adjusted net income * </t>
    </r>
    <r>
      <rPr>
        <vertAlign val="superscript"/>
        <sz val="9"/>
        <color rgb="FF000000"/>
        <rFont val="Arial"/>
        <family val="2"/>
      </rPr>
      <t>(1)</t>
    </r>
  </si>
  <si>
    <t>Adjusted beginning common shareholders' equity</t>
  </si>
  <si>
    <t>Ending common shareholders' equity</t>
  </si>
  <si>
    <t>Adjusted ending common shareholders' equity</t>
  </si>
  <si>
    <r>
      <t xml:space="preserve">Average adjusted common shareholders' equity </t>
    </r>
    <r>
      <rPr>
        <vertAlign val="superscript"/>
        <sz val="9"/>
        <color rgb="FF000000"/>
        <rFont val="Arial"/>
        <family val="2"/>
      </rPr>
      <t>(4)</t>
    </r>
  </si>
  <si>
    <t>Adjusted net income return on common shareholders' equity *</t>
  </si>
  <si>
    <t>Includes a $2 million Tax Legislation expense for the period ended September 30, 2019 and a $29 million benefit for the periods ended June 30, 2019 and March 31, 2019.</t>
  </si>
  <si>
    <t>Average common shareholders' equity and average adjusted common shareholders' equity are determined using a two-point average, with the beginning and ending common shareholders' equity and adjusted common shareholders' equity, respectively, for the twelve-month period as data points.</t>
  </si>
  <si>
    <t>Debt</t>
  </si>
  <si>
    <t>Short-term debt</t>
  </si>
  <si>
    <t>Total debt</t>
  </si>
  <si>
    <t>Capital resources</t>
  </si>
  <si>
    <t>Shareholders' equity</t>
  </si>
  <si>
    <t>Preferred stock and additional capital paid-in</t>
  </si>
  <si>
    <t>Common stock</t>
  </si>
  <si>
    <t xml:space="preserve">Additional capital paid-in </t>
  </si>
  <si>
    <t>Retained income</t>
  </si>
  <si>
    <t xml:space="preserve">Deferred ESOP expense </t>
  </si>
  <si>
    <t>Treasury stock</t>
  </si>
  <si>
    <t>Total capital resources</t>
  </si>
  <si>
    <t xml:space="preserve">Ratio of debt to shareholders' equity </t>
  </si>
  <si>
    <t xml:space="preserve">Ratio of debt to capital resources </t>
  </si>
  <si>
    <t>Policies in Force and Other Statistics</t>
  </si>
  <si>
    <r>
      <t>Policies in Force statistics (in thousands)</t>
    </r>
    <r>
      <rPr>
        <b/>
        <vertAlign val="superscript"/>
        <sz val="9"/>
        <color rgb="FF000000"/>
        <rFont val="Arial"/>
        <family val="2"/>
      </rPr>
      <t xml:space="preserve"> (1)</t>
    </r>
  </si>
  <si>
    <t>Landlord</t>
  </si>
  <si>
    <t>Renters</t>
  </si>
  <si>
    <t>Condominium</t>
  </si>
  <si>
    <t xml:space="preserve">Other personal lines </t>
  </si>
  <si>
    <t>Allstate Protection Policies in Force</t>
  </si>
  <si>
    <t>Allstate Protection Plans</t>
  </si>
  <si>
    <t xml:space="preserve">Total Policies in Force </t>
  </si>
  <si>
    <r>
      <t>Agency Data</t>
    </r>
    <r>
      <rPr>
        <b/>
        <vertAlign val="superscript"/>
        <sz val="9"/>
        <color rgb="FF000000"/>
        <rFont val="Arial"/>
        <family val="2"/>
      </rPr>
      <t xml:space="preserve"> (2)</t>
    </r>
  </si>
  <si>
    <r>
      <t xml:space="preserve">Total Allstate agencies </t>
    </r>
    <r>
      <rPr>
        <vertAlign val="superscript"/>
        <sz val="9"/>
        <color rgb="FF000000"/>
        <rFont val="Arial"/>
        <family val="2"/>
      </rPr>
      <t>(3)</t>
    </r>
  </si>
  <si>
    <r>
      <t>Licensed sales professionals</t>
    </r>
    <r>
      <rPr>
        <vertAlign val="superscript"/>
        <sz val="9"/>
        <color rgb="FF000000"/>
        <rFont val="Arial"/>
        <family val="2"/>
      </rPr>
      <t xml:space="preserve"> (4)</t>
    </r>
  </si>
  <si>
    <r>
      <t>Allstate independent agencies</t>
    </r>
    <r>
      <rPr>
        <vertAlign val="superscript"/>
        <sz val="9"/>
        <color rgb="FF000000"/>
        <rFont val="Arial"/>
        <family val="2"/>
      </rPr>
      <t xml:space="preserve"> (5)</t>
    </r>
  </si>
  <si>
    <t>Encompass independent agencies</t>
  </si>
  <si>
    <t>Policy counts are based on items rather than customers.</t>
  </si>
  <si>
    <t>A multi-car customer would generate multiple item (policy) counts, even if all cars were insured under one policy.</t>
  </si>
  <si>
    <t>Commercial lines PIF for shared economy agreements typically reflect contracts that cover multiple drivers as opposed to individual drivers.</t>
  </si>
  <si>
    <t>Non-proprietary products offered by Ivantage (insurance agency) and Answer Financial (independent insurance agency) are not included.</t>
  </si>
  <si>
    <t>Allstate Roadside Services reflects memberships in force and do not include their wholesale partners as the customer relationship is managed by the wholesale partner.</t>
  </si>
  <si>
    <t>Allstate Dealer Services reflects service contracts and other products sold in conjunction with auto lending and vehicle sales transactions and do not include their third party administrators ("TPAs") as the customer relationship is managed by the TPAs.</t>
  </si>
  <si>
    <t>Allstate Protection Plans (formerly known as SquareTrade) represents active consumer product protection plans.</t>
  </si>
  <si>
    <t>Allstate Identity Protection (formerly known as InfoArmor) reflects individual customer counts for identity protection products.</t>
  </si>
  <si>
    <t>Allstate Life insurance policies and Allstate Annuities in force reflect the number of contracts in force excluding sold blocks of business that remain on the balance sheet due to the dispositions of the business being effected through reinsurance arrangements.</t>
  </si>
  <si>
    <t>Allstate Benefits reflects certificate counts as opposed to group counts.</t>
  </si>
  <si>
    <t xml:space="preserve">Rounded to the nearest hundred.  </t>
  </si>
  <si>
    <t xml:space="preserve">Total Allstate agencies represents exclusive Allstate agencies and financial representatives in the United States and employee producers in Canada. </t>
  </si>
  <si>
    <t xml:space="preserve">Represents employees of Allstate agencies who are licensed to sell Allstate products.
</t>
  </si>
  <si>
    <r>
      <t xml:space="preserve">Allstate brand </t>
    </r>
    <r>
      <rPr>
        <b/>
        <vertAlign val="superscript"/>
        <sz val="9"/>
        <color rgb="FF000000"/>
        <rFont val="Arial"/>
        <family val="2"/>
      </rPr>
      <t>(1)</t>
    </r>
  </si>
  <si>
    <t xml:space="preserve">Discontinued Lines and Coverages </t>
  </si>
  <si>
    <r>
      <t>Service Businesses</t>
    </r>
    <r>
      <rPr>
        <b/>
        <vertAlign val="superscript"/>
        <sz val="9"/>
        <color rgb="FF000000"/>
        <rFont val="Arial"/>
        <family val="2"/>
      </rPr>
      <t xml:space="preserve"> (2)</t>
    </r>
  </si>
  <si>
    <t>Total premiums written</t>
  </si>
  <si>
    <t xml:space="preserve">Non-Proprietary Premiums  </t>
  </si>
  <si>
    <r>
      <t>Ivantage</t>
    </r>
    <r>
      <rPr>
        <vertAlign val="superscript"/>
        <sz val="9"/>
        <color rgb="FF000000"/>
        <rFont val="Arial"/>
        <family val="2"/>
      </rPr>
      <t xml:space="preserve"> (3)</t>
    </r>
  </si>
  <si>
    <r>
      <t xml:space="preserve">Answer Financial </t>
    </r>
    <r>
      <rPr>
        <vertAlign val="superscript"/>
        <sz val="9"/>
        <color rgb="FF000000"/>
        <rFont val="Arial"/>
        <family val="2"/>
      </rPr>
      <t>(4)</t>
    </r>
  </si>
  <si>
    <r>
      <rPr>
        <b/>
        <vertAlign val="superscript"/>
        <sz val="9"/>
        <color rgb="FF000000"/>
        <rFont val="Arial"/>
        <family val="2"/>
      </rPr>
      <t>(1)</t>
    </r>
    <r>
      <rPr>
        <b/>
        <sz val="9"/>
        <color rgb="FF000000"/>
        <rFont val="Arial"/>
        <family val="2"/>
      </rPr>
      <t xml:space="preserve"> Canada premiums included in Allstate brand</t>
    </r>
  </si>
  <si>
    <t xml:space="preserve">There are no premiums written for Arity or Allstate Identity Protection, which are part of the Service Businesses segment.  Revenues for Arity and Allstate Identity Protection are primarily reported as intersegment service fees and other revenue. </t>
  </si>
  <si>
    <t>Represents non-proprietary premiums under management as of the end of the period related to personal and commercial line products offered by Ivantage when an Allstate product is not available.  Fees for the three months ended March 31, 2020, December 31, 2019, September 30, 2019, June 30, 2019 and March 31, 2019 were $39 million, $41 million, $45 million, $45 million and $37 million, respectively.</t>
  </si>
  <si>
    <t>Net loss applicable to common shareholders</t>
  </si>
  <si>
    <t>Income tax (benefit) expense</t>
  </si>
  <si>
    <t>Income tax expense</t>
  </si>
  <si>
    <t>Adjusted net income</t>
  </si>
  <si>
    <t>Adjusted net loss</t>
  </si>
  <si>
    <t>Adjusted net income (loss)</t>
  </si>
  <si>
    <r>
      <t xml:space="preserve">Net (loss) income applicable to common shareholders </t>
    </r>
    <r>
      <rPr>
        <vertAlign val="superscript"/>
        <sz val="9"/>
        <color rgb="FF000000"/>
        <rFont val="Arial"/>
        <family val="2"/>
      </rPr>
      <t>(1)(2)</t>
    </r>
  </si>
  <si>
    <t>Represents non-proprietary premiums written for the period.  Commissions earned for the three months ended March 31, 2020 were $18 million.</t>
  </si>
  <si>
    <t xml:space="preserve">The condensed consolidated financial statements and financial exhibits included herein are unaudited. These condensed consolidated financial statements and exhibits should be read in conjunction with the consolidated financial statements and notes thereto included in the most recent Annual Report on Form 10-K and Quarterly Reports on Form 10-Q.  The results of operations for interim periods should not be considered indicative of results to be expected for the full year. </t>
  </si>
  <si>
    <t xml:space="preserve">Realized capital (gains) losses, after-tax </t>
  </si>
  <si>
    <t>Pension and other postretirement remeasurement gains (losses), after-tax</t>
  </si>
  <si>
    <t>Realized capital gains (losses)</t>
  </si>
  <si>
    <t>Realized capital gains (losses), after-tax</t>
  </si>
  <si>
    <t xml:space="preserve">Realized capital gains (losses), after-tax </t>
  </si>
  <si>
    <r>
      <t xml:space="preserve">Realized capital gains (losses) </t>
    </r>
    <r>
      <rPr>
        <b/>
        <vertAlign val="superscript"/>
        <sz val="9"/>
        <rFont val="Arial"/>
        <family val="2"/>
      </rPr>
      <t>(1)</t>
    </r>
  </si>
  <si>
    <t>Pension and other postretirement remeasurement (gains) losses</t>
  </si>
  <si>
    <t xml:space="preserve">Includes $8 million and $7 million of reduction of reinsurance premiums for the three months ended December 31, 2019 and September 30, 2019, respectively, and $5 million and $15 million of reinstatement reinsurance premiums for the three months ended June 30, 2019 and March 31, 2019, respectively, related to the 2018 Camp Fire. </t>
  </si>
  <si>
    <t>Preferred shares outstanding were 81.0 thousand at March 31, 2020, 92.5 thousand at December 31, 2019, 125.8 thousand at September 30, 2019 and 79.8 thousand at June 30, 2019 and March 31, 2019.</t>
  </si>
  <si>
    <r>
      <t xml:space="preserve">Sales </t>
    </r>
    <r>
      <rPr>
        <vertAlign val="superscript"/>
        <sz val="9"/>
        <rFont val="Arial"/>
        <family val="2"/>
      </rPr>
      <t>(4)</t>
    </r>
  </si>
  <si>
    <t>As of or for the three months ended 
March 31, 2019</t>
  </si>
  <si>
    <t>Pension and other postretirement remeasurement (gains) losses, after-tax</t>
  </si>
  <si>
    <t>Pension and other postretirement remeasurement gains (losses)</t>
  </si>
  <si>
    <r>
      <t>Includes 881 and 1,102 engaged Allstate independent agencies (“AIAs”) as of March</t>
    </r>
    <r>
      <rPr>
        <sz val="9"/>
        <rFont val="Arial"/>
        <family val="2"/>
      </rPr>
      <t xml:space="preserve"> 31, 20</t>
    </r>
    <r>
      <rPr>
        <sz val="9"/>
        <color rgb="FF000000"/>
        <rFont val="Arial"/>
        <family val="2"/>
      </rPr>
      <t>20 and December 31, 2019, respectively.  Engaged AIAs, as currently determined, include those that achieve a minimum number of new policies written.</t>
    </r>
  </si>
  <si>
    <t>Equity securities include investments in exchange traded and mutual funds whose underlying investments are fixed income securities.</t>
  </si>
  <si>
    <t>Effect of Shelter-in-Place Payback expense on combined and expense ratios</t>
  </si>
  <si>
    <t>Realized Capital Gains (Losses), Pre-tax by transaction type</t>
  </si>
  <si>
    <t>Investment Income</t>
  </si>
  <si>
    <t xml:space="preserve">Realized Capital Gains (Losses), Pre-tax by transaction type </t>
  </si>
  <si>
    <t>The 3-year survival ratio for the combined asbestos, environmental and other claims was 11.1, 11.1, 10.1, 9.2, 9.2 and 10.6 for the annualized three months of 2020 and twelve months ended 2019, 2018, 2017, 2016 and 2015, respectively, and is calculated by taking the ending reserves divided by average net payments made during the 3-year period.</t>
  </si>
  <si>
    <t>Realized capital (gains) losses, after-tax</t>
  </si>
  <si>
    <t>Adjusted net income (loss) return on adjusted equity by product:</t>
  </si>
  <si>
    <t>As of March 31, 2020, equity securities include $1.39 billion of investments in exchange traded and mutual funds whose underlying investments are fixed income securities.</t>
  </si>
  <si>
    <t>IRR excludes decreases of $247 million that were recorded in consideration of intervening events during the three months ended March 31, 2020.  Where information was available to enable updated estimates, we recognized current period declines in the value of limited partnership interests.  This included updating publicly traded investments held within limited partnerships to their March 31, 2020 values, which reduced income $52 million.  Additionally, $195 million of valuation increases reported in the fourth quarter 2019 partnership financial statements were excluded from income considering the equity market decline in March.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</si>
</sst>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2">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mmmm\ d\,\ yyyy"/>
    <numFmt numFmtId="165" formatCode="_(* #,##0.0_);_(* \(#,##0.0\);_(* &quot;-&quot;??_);_(@_)"/>
    <numFmt numFmtId="166" formatCode="_(* #,##0_);_(* \(#,##0\);_(* &quot;-&quot;??_);_(@_)"/>
    <numFmt numFmtId="167" formatCode="_(&quot;$&quot;* #,##0_);_(&quot;$&quot;* \(#,##0\);_(&quot;$&quot;* &quot;-&quot;??_);_(@_)"/>
    <numFmt numFmtId="168" formatCode="_(* #,##0.0_);_(* \(#,##0.0\);_(* &quot;-&quot;?_);_(@_)"/>
    <numFmt numFmtId="169" formatCode="_(* #,##0.0_);_(* \(#,##0.0\);_(* &quot;-&quot;_);_(@_)"/>
    <numFmt numFmtId="170" formatCode="_(&quot;$&quot;* #,##0_);_(&quot;$&quot;* \(#,##0\);_(&quot;$&quot;* &quot;-&quot;?_);_(@_)"/>
    <numFmt numFmtId="171" formatCode="_(&quot;$&quot;* #,##0.0_);_(&quot;$&quot;* \(#,##0.0\);_(&quot;$&quot;* &quot;-&quot;?_);_(@_)"/>
    <numFmt numFmtId="172" formatCode="0.0%"/>
    <numFmt numFmtId="173" formatCode="* #,##0.0;* \(#,##0.0\);* #,##0.0;_(@_)"/>
    <numFmt numFmtId="174" formatCode="0.0"/>
    <numFmt numFmtId="175" formatCode="* #,##0.0;* \(#,##0.0\);* \-;_(@_)"/>
    <numFmt numFmtId="176" formatCode="* #,##0;* \(#,##0\);* #,##0;_(@_)"/>
    <numFmt numFmtId="177" formatCode="_(* #,##0_);_(* \(#,##0\);_(* &quot;-&quot;?_);_(@_)"/>
    <numFmt numFmtId="178" formatCode="#0;&quot;-&quot;#0;#0;_(@_)"/>
    <numFmt numFmtId="179" formatCode="_(* #,##0.00_);_(* \(#,##0.00\);_(* &quot;-&quot;_);_(@_)"/>
    <numFmt numFmtId="180" formatCode="&quot;$&quot;* #,##0.00_);&quot;$&quot;* \(#,##0.00\);&quot;$&quot;* \-_);_(@_)"/>
    <numFmt numFmtId="181" formatCode="&quot;$&quot;* #,##0.00_);&quot;$&quot;* \(#,##0.00\);&quot;$&quot;* #,##0.00_);_(@_)"/>
  </numFmts>
  <fonts count="66"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9"/>
      <name val="Arial"/>
      <family val="2"/>
    </font>
    <font>
      <sz val="9"/>
      <name val="Arial"/>
      <family val="2"/>
    </font>
    <font>
      <sz val="10"/>
      <name val="Arial"/>
      <family val="2"/>
    </font>
    <font>
      <b/>
      <sz val="12"/>
      <color rgb="FF026DCE"/>
      <name val="Arial"/>
      <family val="2"/>
    </font>
    <font>
      <b/>
      <sz val="8"/>
      <name val="Arial"/>
      <family val="2"/>
    </font>
    <font>
      <sz val="8"/>
      <name val="Arial"/>
      <family val="2"/>
    </font>
    <font>
      <vertAlign val="superscript"/>
      <sz val="9"/>
      <name val="Arial"/>
      <family val="2"/>
    </font>
    <font>
      <b/>
      <sz val="12"/>
      <color rgb="FF1666AF"/>
      <name val="Arial"/>
      <family val="2"/>
    </font>
    <font>
      <b/>
      <sz val="10"/>
      <name val="Arial"/>
      <family val="2"/>
    </font>
    <font>
      <sz val="9"/>
      <color rgb="FF000000"/>
      <name val="Arial"/>
      <family val="2"/>
    </font>
    <font>
      <vertAlign val="superscript"/>
      <sz val="9"/>
      <color rgb="FF000000"/>
      <name val="Arial"/>
      <family val="2"/>
    </font>
    <font>
      <b/>
      <sz val="9"/>
      <color rgb="FF000000"/>
      <name val="Arial"/>
      <family val="2"/>
    </font>
    <font>
      <b/>
      <vertAlign val="superscript"/>
      <sz val="9"/>
      <color rgb="FF000000"/>
      <name val="Arial"/>
      <family val="2"/>
    </font>
    <font>
      <sz val="11"/>
      <color indexed="8"/>
      <name val="Calibri"/>
      <family val="2"/>
    </font>
    <font>
      <sz val="12"/>
      <name val="Arial"/>
      <family val="2"/>
    </font>
    <font>
      <sz val="9"/>
      <color theme="1"/>
      <name val="Arial"/>
      <family val="2"/>
    </font>
    <font>
      <b/>
      <vertAlign val="superscript"/>
      <sz val="9"/>
      <name val="Arial"/>
      <family val="2"/>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Calibri Light"/>
      <family val="2"/>
    </font>
    <font>
      <b/>
      <sz val="12"/>
      <name val="Arial"/>
      <family val="2"/>
    </font>
    <font>
      <vertAlign val="superscript"/>
      <sz val="10"/>
      <color rgb="FF000000"/>
      <name val="Arial"/>
      <family val="2"/>
    </font>
    <font>
      <vertAlign val="superscript"/>
      <sz val="10"/>
      <name val="Arial"/>
      <family val="2"/>
    </font>
    <font>
      <b/>
      <sz val="12"/>
      <color rgb="FF0070C0"/>
      <name val="Arial"/>
      <family val="2"/>
    </font>
    <font>
      <b/>
      <vertAlign val="superscript"/>
      <sz val="12"/>
      <color rgb="FF0070C0"/>
      <name val="Arial"/>
      <family val="2"/>
    </font>
    <font>
      <b/>
      <vertAlign val="superscript"/>
      <sz val="10"/>
      <color rgb="FF0070C0"/>
      <name val="Arial"/>
      <family val="2"/>
    </font>
    <font>
      <b/>
      <vertAlign val="superscript"/>
      <sz val="12"/>
      <color rgb="FF026DCE"/>
      <name val="Arial"/>
      <family val="2"/>
    </font>
    <font>
      <sz val="10"/>
      <color theme="1"/>
      <name val="Arial"/>
      <family val="2"/>
    </font>
    <font>
      <b/>
      <sz val="24"/>
      <color indexed="10"/>
      <name val="Arial"/>
      <family val="2"/>
    </font>
    <font>
      <b/>
      <sz val="26"/>
      <color indexed="10"/>
      <name val="Arial"/>
      <family val="2"/>
    </font>
    <font>
      <b/>
      <sz val="14"/>
      <color theme="1"/>
      <name val="Arial"/>
      <family val="2"/>
    </font>
    <font>
      <b/>
      <sz val="24"/>
      <color rgb="FF1666AF"/>
      <name val="Arial"/>
      <family val="2"/>
    </font>
    <font>
      <b/>
      <sz val="24"/>
      <name val="Arial"/>
      <family val="2"/>
    </font>
    <font>
      <sz val="10"/>
      <color rgb="FFFF0000"/>
      <name val="Arial"/>
      <family val="2"/>
    </font>
    <font>
      <b/>
      <sz val="10"/>
      <color rgb="FFFF0000"/>
      <name val="Arial"/>
      <family val="2"/>
    </font>
    <font>
      <u/>
      <sz val="8.25"/>
      <color theme="10"/>
      <name val="Calibri"/>
      <family val="2"/>
    </font>
    <font>
      <i/>
      <sz val="10"/>
      <name val="Arial"/>
      <family val="2"/>
    </font>
    <font>
      <i/>
      <sz val="10"/>
      <color rgb="FF1666AF"/>
      <name val="Arial"/>
      <family val="2"/>
    </font>
    <font>
      <sz val="11"/>
      <name val="Arial"/>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8" tint="0.79998168889431442"/>
        <bgColor indexed="64"/>
      </patternFill>
    </fill>
  </fills>
  <borders count="38">
    <border>
      <left/>
      <right/>
      <top/>
      <bottom/>
      <diagonal/>
    </border>
    <border>
      <left/>
      <right/>
      <top style="thin">
        <color rgb="FF000000"/>
      </top>
      <bottom/>
      <diagonal/>
    </border>
    <border>
      <left/>
      <right/>
      <top/>
      <bottom style="thin">
        <color rgb="FF000000"/>
      </bottom>
      <diagonal/>
    </border>
    <border>
      <left/>
      <right/>
      <top/>
      <bottom style="double">
        <color rgb="FF000000"/>
      </bottom>
      <diagonal/>
    </border>
    <border>
      <left/>
      <right/>
      <top style="double">
        <color rgb="FF000000"/>
      </top>
      <bottom/>
      <diagonal/>
    </border>
    <border>
      <left/>
      <right style="thin">
        <color indexed="64"/>
      </right>
      <top/>
      <bottom/>
      <diagonal/>
    </border>
    <border>
      <left/>
      <right/>
      <top/>
      <bottom style="thin">
        <color indexed="64"/>
      </bottom>
      <diagonal/>
    </border>
    <border>
      <left style="thin">
        <color indexed="64"/>
      </left>
      <right/>
      <top/>
      <bottom/>
      <diagonal/>
    </border>
    <border>
      <left/>
      <right/>
      <top style="thin">
        <color indexed="64"/>
      </top>
      <bottom style="double">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double">
        <color indexed="64"/>
      </bottom>
      <diagonal/>
    </border>
    <border>
      <left/>
      <right/>
      <top style="thin">
        <color indexed="64"/>
      </top>
      <bottom style="thin">
        <color indexed="64"/>
      </bottom>
      <diagonal/>
    </border>
    <border>
      <left/>
      <right/>
      <top style="thin">
        <color indexed="64"/>
      </top>
      <bottom style="thin">
        <color rgb="FF000000"/>
      </bottom>
      <diagonal/>
    </border>
    <border>
      <left style="thin">
        <color indexed="64"/>
      </left>
      <right/>
      <top style="thin">
        <color indexed="64"/>
      </top>
      <bottom/>
      <diagonal/>
    </border>
    <border>
      <left/>
      <right style="thin">
        <color indexed="64"/>
      </right>
      <top style="thin">
        <color indexed="64"/>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rgb="FF000000"/>
      </top>
      <bottom style="thin">
        <color indexed="64"/>
      </bottom>
      <diagonal/>
    </border>
    <border>
      <left/>
      <right/>
      <top style="thin">
        <color rgb="FF000000"/>
      </top>
      <bottom style="double">
        <color rgb="FF000000"/>
      </bottom>
      <diagonal/>
    </border>
    <border>
      <left/>
      <right/>
      <top style="double">
        <color rgb="FF000000"/>
      </top>
      <bottom style="thin">
        <color indexed="64"/>
      </bottom>
      <diagonal/>
    </border>
    <border>
      <left/>
      <right/>
      <top style="thin">
        <color rgb="FF000000"/>
      </top>
      <bottom style="thin">
        <color rgb="FF000000"/>
      </bottom>
      <diagonal/>
    </border>
    <border>
      <left/>
      <right/>
      <top style="thin">
        <color indexed="64"/>
      </top>
      <bottom/>
      <diagonal/>
    </border>
    <border>
      <left style="thin">
        <color rgb="FF000000"/>
      </left>
      <right/>
      <top/>
      <bottom/>
      <diagonal/>
    </border>
    <border>
      <left style="thin">
        <color rgb="FF000000"/>
      </left>
      <right/>
      <top style="thin">
        <color rgb="FF000000"/>
      </top>
      <bottom/>
      <diagonal/>
    </border>
    <border>
      <left/>
      <right style="thin">
        <color rgb="FF000000"/>
      </right>
      <top style="thin">
        <color rgb="FF000000"/>
      </top>
      <bottom/>
      <diagonal/>
    </border>
    <border>
      <left/>
      <right/>
      <top style="thin">
        <color rgb="FF1666AF"/>
      </top>
      <bottom style="thin">
        <color rgb="FF1666AF"/>
      </bottom>
      <diagonal/>
    </border>
    <border>
      <left/>
      <right/>
      <top style="double">
        <color rgb="FF000000"/>
      </top>
      <bottom style="double">
        <color rgb="FF000000"/>
      </bottom>
      <diagonal/>
    </border>
    <border>
      <left style="thin">
        <color rgb="FF000000"/>
      </left>
      <right/>
      <top/>
      <bottom style="thin">
        <color rgb="FF000000"/>
      </bottom>
      <diagonal/>
    </border>
    <border>
      <left/>
      <right/>
      <top style="double">
        <color rgb="FF000000"/>
      </top>
      <bottom style="thin">
        <color rgb="FF000000"/>
      </bottom>
      <diagonal/>
    </border>
    <border>
      <left/>
      <right style="thin">
        <color indexed="64"/>
      </right>
      <top/>
      <bottom style="thin">
        <color rgb="FF000000"/>
      </bottom>
      <diagonal/>
    </border>
  </borders>
  <cellStyleXfs count="86">
    <xf numFmtId="0" fontId="0" fillId="0" borderId="0"/>
    <xf numFmtId="43" fontId="15" fillId="0" borderId="0" applyFont="0" applyFill="0" applyBorder="0" applyAlignment="0" applyProtection="0"/>
    <xf numFmtId="44" fontId="15" fillId="0" borderId="0" applyFont="0" applyFill="0" applyBorder="0" applyAlignment="0" applyProtection="0"/>
    <xf numFmtId="0" fontId="12" fillId="0" borderId="0"/>
    <xf numFmtId="43" fontId="26" fillId="0" borderId="0" applyFont="0" applyFill="0" applyBorder="0" applyAlignment="0" applyProtection="0"/>
    <xf numFmtId="9" fontId="15" fillId="0" borderId="0" applyFont="0" applyFill="0" applyBorder="0" applyAlignment="0" applyProtection="0"/>
    <xf numFmtId="0" fontId="15" fillId="0" borderId="0"/>
    <xf numFmtId="0" fontId="11" fillId="0" borderId="0"/>
    <xf numFmtId="9" fontId="26" fillId="0" borderId="0" applyFont="0" applyFill="0" applyBorder="0" applyAlignment="0" applyProtection="0"/>
    <xf numFmtId="43" fontId="26" fillId="0" borderId="0" applyFont="0" applyFill="0" applyBorder="0" applyAlignment="0" applyProtection="0"/>
    <xf numFmtId="0" fontId="15" fillId="0" borderId="0"/>
    <xf numFmtId="0" fontId="10" fillId="0" borderId="0"/>
    <xf numFmtId="0" fontId="30" fillId="0" borderId="0" applyNumberFormat="0" applyFill="0" applyBorder="0" applyAlignment="0" applyProtection="0"/>
    <xf numFmtId="0" fontId="31" fillId="0" borderId="16" applyNumberFormat="0" applyFill="0" applyAlignment="0" applyProtection="0"/>
    <xf numFmtId="0" fontId="32" fillId="0" borderId="17" applyNumberFormat="0" applyFill="0" applyAlignment="0" applyProtection="0"/>
    <xf numFmtId="0" fontId="33" fillId="0" borderId="18" applyNumberFormat="0" applyFill="0" applyAlignment="0" applyProtection="0"/>
    <xf numFmtId="0" fontId="33" fillId="0" borderId="0" applyNumberFormat="0" applyFill="0" applyBorder="0" applyAlignment="0" applyProtection="0"/>
    <xf numFmtId="0" fontId="34" fillId="2" borderId="0" applyNumberFormat="0" applyBorder="0" applyAlignment="0" applyProtection="0"/>
    <xf numFmtId="0" fontId="35" fillId="3" borderId="0" applyNumberFormat="0" applyBorder="0" applyAlignment="0" applyProtection="0"/>
    <xf numFmtId="0" fontId="36" fillId="4" borderId="0" applyNumberFormat="0" applyBorder="0" applyAlignment="0" applyProtection="0"/>
    <xf numFmtId="0" fontId="37" fillId="5" borderId="19" applyNumberFormat="0" applyAlignment="0" applyProtection="0"/>
    <xf numFmtId="0" fontId="38" fillId="6" borderId="20" applyNumberFormat="0" applyAlignment="0" applyProtection="0"/>
    <xf numFmtId="0" fontId="39" fillId="6" borderId="19" applyNumberFormat="0" applyAlignment="0" applyProtection="0"/>
    <xf numFmtId="0" fontId="40" fillId="0" borderId="21" applyNumberFormat="0" applyFill="0" applyAlignment="0" applyProtection="0"/>
    <xf numFmtId="0" fontId="41" fillId="7" borderId="22" applyNumberFormat="0" applyAlignment="0" applyProtection="0"/>
    <xf numFmtId="0" fontId="42" fillId="0" borderId="0" applyNumberFormat="0" applyFill="0" applyBorder="0" applyAlignment="0" applyProtection="0"/>
    <xf numFmtId="0" fontId="43" fillId="0" borderId="0" applyNumberFormat="0" applyFill="0" applyBorder="0" applyAlignment="0" applyProtection="0"/>
    <xf numFmtId="0" fontId="44" fillId="0" borderId="24" applyNumberFormat="0" applyFill="0" applyAlignment="0" applyProtection="0"/>
    <xf numFmtId="0" fontId="45" fillId="9" borderId="0" applyNumberFormat="0" applyBorder="0" applyAlignment="0" applyProtection="0"/>
    <xf numFmtId="0" fontId="9" fillId="10" borderId="0" applyNumberFormat="0" applyBorder="0" applyAlignment="0" applyProtection="0"/>
    <xf numFmtId="0" fontId="9" fillId="11" borderId="0" applyNumberFormat="0" applyBorder="0" applyAlignment="0" applyProtection="0"/>
    <xf numFmtId="0" fontId="9" fillId="12" borderId="0" applyNumberFormat="0" applyBorder="0" applyAlignment="0" applyProtection="0"/>
    <xf numFmtId="0" fontId="45" fillId="13" borderId="0" applyNumberFormat="0" applyBorder="0" applyAlignment="0" applyProtection="0"/>
    <xf numFmtId="0" fontId="9" fillId="14" borderId="0" applyNumberFormat="0" applyBorder="0" applyAlignment="0" applyProtection="0"/>
    <xf numFmtId="0" fontId="9" fillId="15" borderId="0" applyNumberFormat="0" applyBorder="0" applyAlignment="0" applyProtection="0"/>
    <xf numFmtId="0" fontId="9" fillId="16" borderId="0" applyNumberFormat="0" applyBorder="0" applyAlignment="0" applyProtection="0"/>
    <xf numFmtId="0" fontId="45" fillId="17" borderId="0" applyNumberFormat="0" applyBorder="0" applyAlignment="0" applyProtection="0"/>
    <xf numFmtId="0" fontId="9" fillId="18" borderId="0" applyNumberFormat="0" applyBorder="0" applyAlignment="0" applyProtection="0"/>
    <xf numFmtId="0" fontId="9" fillId="19" borderId="0" applyNumberFormat="0" applyBorder="0" applyAlignment="0" applyProtection="0"/>
    <xf numFmtId="0" fontId="9" fillId="20" borderId="0" applyNumberFormat="0" applyBorder="0" applyAlignment="0" applyProtection="0"/>
    <xf numFmtId="0" fontId="45" fillId="21" borderId="0" applyNumberFormat="0" applyBorder="0" applyAlignment="0" applyProtection="0"/>
    <xf numFmtId="0" fontId="9" fillId="22" borderId="0" applyNumberFormat="0" applyBorder="0" applyAlignment="0" applyProtection="0"/>
    <xf numFmtId="0" fontId="9" fillId="23" borderId="0" applyNumberFormat="0" applyBorder="0" applyAlignment="0" applyProtection="0"/>
    <xf numFmtId="0" fontId="9" fillId="24" borderId="0" applyNumberFormat="0" applyBorder="0" applyAlignment="0" applyProtection="0"/>
    <xf numFmtId="0" fontId="45" fillId="25" borderId="0" applyNumberFormat="0" applyBorder="0" applyAlignment="0" applyProtection="0"/>
    <xf numFmtId="0" fontId="9" fillId="26" borderId="0" applyNumberFormat="0" applyBorder="0" applyAlignment="0" applyProtection="0"/>
    <xf numFmtId="0" fontId="9" fillId="27" borderId="0" applyNumberFormat="0" applyBorder="0" applyAlignment="0" applyProtection="0"/>
    <xf numFmtId="0" fontId="9" fillId="28" borderId="0" applyNumberFormat="0" applyBorder="0" applyAlignment="0" applyProtection="0"/>
    <xf numFmtId="0" fontId="45" fillId="29" borderId="0" applyNumberFormat="0" applyBorder="0" applyAlignment="0" applyProtection="0"/>
    <xf numFmtId="0" fontId="9" fillId="30" borderId="0" applyNumberFormat="0" applyBorder="0" applyAlignment="0" applyProtection="0"/>
    <xf numFmtId="0" fontId="9" fillId="31" borderId="0" applyNumberFormat="0" applyBorder="0" applyAlignment="0" applyProtection="0"/>
    <xf numFmtId="0" fontId="9" fillId="32" borderId="0" applyNumberFormat="0" applyBorder="0" applyAlignment="0" applyProtection="0"/>
    <xf numFmtId="0" fontId="9" fillId="0" borderId="0"/>
    <xf numFmtId="0" fontId="9" fillId="8" borderId="23" applyNumberFormat="0" applyFont="0" applyAlignment="0" applyProtection="0"/>
    <xf numFmtId="0" fontId="8" fillId="0" borderId="0"/>
    <xf numFmtId="0" fontId="8" fillId="8" borderId="23" applyNumberFormat="0" applyFont="0" applyAlignment="0" applyProtection="0"/>
    <xf numFmtId="0" fontId="8" fillId="10" borderId="0" applyNumberFormat="0" applyBorder="0" applyAlignment="0" applyProtection="0"/>
    <xf numFmtId="0" fontId="8" fillId="11" borderId="0" applyNumberFormat="0" applyBorder="0" applyAlignment="0" applyProtection="0"/>
    <xf numFmtId="0" fontId="8" fillId="12" borderId="0" applyNumberFormat="0" applyBorder="0" applyAlignment="0" applyProtection="0"/>
    <xf numFmtId="0" fontId="8" fillId="14" borderId="0" applyNumberFormat="0" applyBorder="0" applyAlignment="0" applyProtection="0"/>
    <xf numFmtId="0" fontId="8" fillId="15" borderId="0" applyNumberFormat="0" applyBorder="0" applyAlignment="0" applyProtection="0"/>
    <xf numFmtId="0" fontId="8" fillId="16" borderId="0" applyNumberFormat="0" applyBorder="0" applyAlignment="0" applyProtection="0"/>
    <xf numFmtId="0" fontId="8" fillId="18" borderId="0" applyNumberFormat="0" applyBorder="0" applyAlignment="0" applyProtection="0"/>
    <xf numFmtId="0" fontId="8" fillId="19" borderId="0" applyNumberFormat="0" applyBorder="0" applyAlignment="0" applyProtection="0"/>
    <xf numFmtId="0" fontId="8" fillId="20" borderId="0" applyNumberFormat="0" applyBorder="0" applyAlignment="0" applyProtection="0"/>
    <xf numFmtId="0" fontId="8" fillId="22" borderId="0" applyNumberFormat="0" applyBorder="0" applyAlignment="0" applyProtection="0"/>
    <xf numFmtId="0" fontId="8" fillId="23" borderId="0" applyNumberFormat="0" applyBorder="0" applyAlignment="0" applyProtection="0"/>
    <xf numFmtId="0" fontId="8" fillId="24" borderId="0" applyNumberFormat="0" applyBorder="0" applyAlignment="0" applyProtection="0"/>
    <xf numFmtId="0" fontId="8" fillId="26" borderId="0" applyNumberFormat="0" applyBorder="0" applyAlignment="0" applyProtection="0"/>
    <xf numFmtId="0" fontId="8" fillId="27" borderId="0" applyNumberFormat="0" applyBorder="0" applyAlignment="0" applyProtection="0"/>
    <xf numFmtId="0" fontId="8" fillId="28" borderId="0" applyNumberFormat="0" applyBorder="0" applyAlignment="0" applyProtection="0"/>
    <xf numFmtId="0" fontId="8" fillId="30" borderId="0" applyNumberFormat="0" applyBorder="0" applyAlignment="0" applyProtection="0"/>
    <xf numFmtId="0" fontId="8" fillId="31" borderId="0" applyNumberFormat="0" applyBorder="0" applyAlignment="0" applyProtection="0"/>
    <xf numFmtId="0" fontId="8" fillId="32" borderId="0" applyNumberFormat="0" applyBorder="0" applyAlignment="0" applyProtection="0"/>
    <xf numFmtId="0" fontId="7" fillId="0" borderId="0"/>
    <xf numFmtId="0" fontId="6" fillId="0" borderId="0"/>
    <xf numFmtId="0" fontId="5" fillId="0" borderId="0"/>
    <xf numFmtId="0" fontId="4" fillId="0" borderId="0"/>
    <xf numFmtId="9" fontId="4" fillId="0" borderId="0" applyFont="0" applyFill="0" applyBorder="0" applyAlignment="0" applyProtection="0"/>
    <xf numFmtId="0" fontId="15" fillId="0" borderId="0"/>
    <xf numFmtId="0" fontId="3" fillId="0" borderId="0"/>
    <xf numFmtId="0" fontId="2" fillId="0" borderId="0"/>
    <xf numFmtId="0" fontId="15" fillId="0" borderId="0"/>
    <xf numFmtId="0" fontId="2" fillId="0" borderId="0"/>
    <xf numFmtId="0" fontId="1" fillId="0" borderId="0"/>
    <xf numFmtId="0" fontId="62" fillId="0" borderId="0" applyNumberFormat="0" applyFill="0" applyBorder="0" applyAlignment="0" applyProtection="0">
      <alignment vertical="top"/>
      <protection locked="0"/>
    </xf>
  </cellStyleXfs>
  <cellXfs count="1553">
    <xf numFmtId="0" fontId="0" fillId="0" borderId="0" xfId="0" applyAlignment="1">
      <alignment wrapText="1"/>
    </xf>
    <xf numFmtId="49" fontId="14" fillId="0" borderId="0" xfId="9" applyNumberFormat="1" applyFont="1" applyFill="1" applyBorder="1" applyProtection="1"/>
    <xf numFmtId="166" fontId="14" fillId="0" borderId="0" xfId="9" applyNumberFormat="1" applyFont="1" applyFill="1" applyBorder="1" applyAlignment="1" applyProtection="1">
      <alignment horizontal="right"/>
    </xf>
    <xf numFmtId="168" fontId="14" fillId="0" borderId="0" xfId="10" applyNumberFormat="1" applyFont="1" applyFill="1" applyBorder="1" applyAlignment="1" applyProtection="1">
      <alignment horizontal="right"/>
    </xf>
    <xf numFmtId="164" fontId="14" fillId="0" borderId="2" xfId="10" applyNumberFormat="1" applyFont="1" applyBorder="1" applyAlignment="1" applyProtection="1">
      <alignment horizontal="center" wrapText="1"/>
    </xf>
    <xf numFmtId="0" fontId="15" fillId="0" borderId="0" xfId="10" applyAlignment="1" applyProtection="1">
      <alignment wrapText="1"/>
    </xf>
    <xf numFmtId="0" fontId="15" fillId="0" borderId="14" xfId="10" applyBorder="1" applyAlignment="1" applyProtection="1">
      <alignment wrapText="1"/>
    </xf>
    <xf numFmtId="0" fontId="15" fillId="0" borderId="15" xfId="10" applyBorder="1" applyAlignment="1" applyProtection="1">
      <alignment wrapText="1"/>
    </xf>
    <xf numFmtId="0" fontId="14" fillId="0" borderId="0" xfId="10" applyFont="1" applyBorder="1" applyAlignment="1" applyProtection="1">
      <alignment horizontal="center" wrapText="1"/>
    </xf>
    <xf numFmtId="49" fontId="14" fillId="0" borderId="6" xfId="10" applyNumberFormat="1" applyFont="1" applyBorder="1" applyAlignment="1" applyProtection="1">
      <alignment horizontal="center" wrapText="1"/>
    </xf>
    <xf numFmtId="0" fontId="14" fillId="0" borderId="1" xfId="10" applyFont="1" applyBorder="1" applyAlignment="1" applyProtection="1">
      <alignment wrapText="1"/>
    </xf>
    <xf numFmtId="0" fontId="15" fillId="0" borderId="7" xfId="10" applyBorder="1" applyAlignment="1" applyProtection="1">
      <alignment wrapText="1"/>
    </xf>
    <xf numFmtId="0" fontId="15" fillId="0" borderId="5" xfId="10" applyBorder="1" applyAlignment="1" applyProtection="1">
      <alignment wrapText="1"/>
    </xf>
    <xf numFmtId="0" fontId="14" fillId="0" borderId="0" xfId="10" applyFont="1" applyBorder="1" applyAlignment="1" applyProtection="1">
      <alignment wrapText="1"/>
    </xf>
    <xf numFmtId="0" fontId="15" fillId="0" borderId="0" xfId="10" applyBorder="1" applyAlignment="1" applyProtection="1">
      <alignment wrapText="1"/>
    </xf>
    <xf numFmtId="42" fontId="14" fillId="0" borderId="0" xfId="10" applyNumberFormat="1" applyFont="1" applyBorder="1" applyAlignment="1" applyProtection="1"/>
    <xf numFmtId="42" fontId="14" fillId="0" borderId="0" xfId="10" applyNumberFormat="1" applyFont="1" applyAlignment="1" applyProtection="1"/>
    <xf numFmtId="42" fontId="15" fillId="0" borderId="0" xfId="10" applyNumberFormat="1" applyAlignment="1" applyProtection="1"/>
    <xf numFmtId="42" fontId="15" fillId="0" borderId="7" xfId="10" applyNumberFormat="1" applyBorder="1" applyAlignment="1" applyProtection="1"/>
    <xf numFmtId="42" fontId="15" fillId="0" borderId="5" xfId="10" applyNumberFormat="1" applyBorder="1" applyAlignment="1" applyProtection="1"/>
    <xf numFmtId="41" fontId="14" fillId="0" borderId="0" xfId="10" applyNumberFormat="1" applyFont="1" applyBorder="1" applyAlignment="1" applyProtection="1"/>
    <xf numFmtId="41" fontId="14" fillId="0" borderId="0" xfId="10" applyNumberFormat="1" applyFont="1" applyAlignment="1" applyProtection="1"/>
    <xf numFmtId="41" fontId="15" fillId="0" borderId="0" xfId="10" applyNumberFormat="1" applyAlignment="1" applyProtection="1"/>
    <xf numFmtId="41" fontId="15" fillId="0" borderId="7" xfId="10" applyNumberFormat="1" applyBorder="1" applyAlignment="1" applyProtection="1"/>
    <xf numFmtId="41" fontId="15" fillId="0" borderId="5" xfId="10" applyNumberFormat="1" applyBorder="1" applyAlignment="1" applyProtection="1"/>
    <xf numFmtId="41" fontId="14" fillId="0" borderId="2" xfId="10" applyNumberFormat="1" applyFont="1" applyBorder="1" applyAlignment="1" applyProtection="1"/>
    <xf numFmtId="42" fontId="14" fillId="0" borderId="11" xfId="10" applyNumberFormat="1" applyFont="1" applyBorder="1" applyAlignment="1" applyProtection="1"/>
    <xf numFmtId="42" fontId="14" fillId="0" borderId="8" xfId="10" applyNumberFormat="1" applyFont="1" applyBorder="1" applyAlignment="1" applyProtection="1"/>
    <xf numFmtId="0" fontId="14" fillId="0" borderId="0" xfId="10" applyFont="1" applyBorder="1" applyAlignment="1" applyProtection="1"/>
    <xf numFmtId="0" fontId="15" fillId="0" borderId="0" xfId="10" applyAlignment="1" applyProtection="1"/>
    <xf numFmtId="0" fontId="15" fillId="0" borderId="7" xfId="10" applyBorder="1" applyAlignment="1" applyProtection="1"/>
    <xf numFmtId="0" fontId="15" fillId="0" borderId="5" xfId="10" applyBorder="1" applyAlignment="1" applyProtection="1"/>
    <xf numFmtId="0" fontId="15" fillId="0" borderId="0" xfId="10" applyBorder="1" applyAlignment="1" applyProtection="1"/>
    <xf numFmtId="165" fontId="14" fillId="0" borderId="0" xfId="1" applyNumberFormat="1" applyFont="1" applyAlignment="1" applyProtection="1"/>
    <xf numFmtId="165" fontId="14" fillId="0" borderId="0" xfId="1" applyNumberFormat="1" applyFont="1" applyBorder="1" applyAlignment="1" applyProtection="1"/>
    <xf numFmtId="0" fontId="15" fillId="0" borderId="0" xfId="10" applyFill="1" applyBorder="1" applyAlignment="1" applyProtection="1"/>
    <xf numFmtId="0" fontId="14" fillId="0" borderId="0" xfId="10" applyFont="1" applyFill="1" applyBorder="1" applyAlignment="1" applyProtection="1"/>
    <xf numFmtId="42" fontId="14" fillId="0" borderId="0" xfId="10" applyNumberFormat="1" applyFont="1" applyFill="1" applyBorder="1" applyAlignment="1" applyProtection="1"/>
    <xf numFmtId="42" fontId="15" fillId="0" borderId="0" xfId="10" applyNumberFormat="1" applyFill="1" applyBorder="1" applyAlignment="1" applyProtection="1"/>
    <xf numFmtId="42" fontId="15" fillId="0" borderId="0" xfId="10" applyNumberFormat="1" applyFill="1" applyBorder="1" applyAlignment="1" applyProtection="1">
      <alignment wrapText="1"/>
    </xf>
    <xf numFmtId="49" fontId="15" fillId="0" borderId="0" xfId="10" applyNumberFormat="1" applyAlignment="1" applyProtection="1">
      <alignment horizontal="left" wrapText="1"/>
    </xf>
    <xf numFmtId="49" fontId="14" fillId="0" borderId="0" xfId="10" applyNumberFormat="1" applyFont="1" applyBorder="1" applyAlignment="1" applyProtection="1">
      <alignment horizontal="left" wrapText="1"/>
    </xf>
    <xf numFmtId="167" fontId="14" fillId="0" borderId="0" xfId="2" applyNumberFormat="1" applyFont="1" applyAlignment="1" applyProtection="1"/>
    <xf numFmtId="49" fontId="0" fillId="0" borderId="0" xfId="2" applyNumberFormat="1" applyFont="1" applyAlignment="1" applyProtection="1">
      <alignment horizontal="left"/>
    </xf>
    <xf numFmtId="167" fontId="14" fillId="0" borderId="0" xfId="2" applyNumberFormat="1" applyFont="1" applyAlignment="1" applyProtection="1">
      <alignment wrapText="1"/>
    </xf>
    <xf numFmtId="166" fontId="14" fillId="0" borderId="0" xfId="1" applyNumberFormat="1" applyFont="1" applyAlignment="1" applyProtection="1"/>
    <xf numFmtId="49" fontId="0" fillId="0" borderId="0" xfId="1" applyNumberFormat="1" applyFont="1" applyAlignment="1" applyProtection="1">
      <alignment horizontal="left"/>
    </xf>
    <xf numFmtId="166" fontId="14" fillId="0" borderId="2" xfId="1" applyNumberFormat="1" applyFont="1" applyBorder="1" applyAlignment="1" applyProtection="1"/>
    <xf numFmtId="166" fontId="14" fillId="0" borderId="1" xfId="1" applyNumberFormat="1" applyFont="1" applyBorder="1" applyAlignment="1" applyProtection="1"/>
    <xf numFmtId="167" fontId="14" fillId="0" borderId="11" xfId="2" applyNumberFormat="1" applyFont="1" applyBorder="1" applyAlignment="1" applyProtection="1"/>
    <xf numFmtId="49" fontId="15" fillId="0" borderId="0" xfId="10" applyNumberFormat="1" applyAlignment="1" applyProtection="1">
      <alignment horizontal="left"/>
    </xf>
    <xf numFmtId="0" fontId="14" fillId="0" borderId="4" xfId="10" applyFont="1" applyBorder="1" applyAlignment="1" applyProtection="1"/>
    <xf numFmtId="49" fontId="14" fillId="0" borderId="5" xfId="4" applyNumberFormat="1" applyFont="1" applyFill="1" applyBorder="1" applyAlignment="1" applyProtection="1">
      <alignment horizontal="left"/>
    </xf>
    <xf numFmtId="49" fontId="14" fillId="0" borderId="0" xfId="4" applyNumberFormat="1" applyFont="1" applyFill="1" applyBorder="1" applyAlignment="1" applyProtection="1">
      <alignment horizontal="left"/>
    </xf>
    <xf numFmtId="49" fontId="14" fillId="0" borderId="0" xfId="4" applyNumberFormat="1" applyFont="1" applyFill="1" applyAlignment="1" applyProtection="1">
      <alignment horizontal="left"/>
    </xf>
    <xf numFmtId="49" fontId="14" fillId="0" borderId="7" xfId="4" applyNumberFormat="1" applyFont="1" applyFill="1" applyBorder="1" applyAlignment="1" applyProtection="1">
      <alignment horizontal="left"/>
    </xf>
    <xf numFmtId="169" fontId="14" fillId="0" borderId="0" xfId="10" applyNumberFormat="1" applyFont="1" applyFill="1" applyBorder="1" applyAlignment="1" applyProtection="1">
      <alignment horizontal="right"/>
    </xf>
    <xf numFmtId="168" fontId="14" fillId="0" borderId="0" xfId="4" applyNumberFormat="1" applyFont="1" applyFill="1" applyBorder="1" applyAlignment="1" applyProtection="1">
      <alignment horizontal="right"/>
    </xf>
    <xf numFmtId="168" fontId="14" fillId="0" borderId="6" xfId="4" applyNumberFormat="1" applyFont="1" applyFill="1" applyBorder="1" applyAlignment="1" applyProtection="1">
      <alignment horizontal="right"/>
    </xf>
    <xf numFmtId="168" fontId="14" fillId="0" borderId="8" xfId="4" applyNumberFormat="1" applyFont="1" applyFill="1" applyBorder="1" applyProtection="1"/>
    <xf numFmtId="171" fontId="14" fillId="0" borderId="3" xfId="2" applyNumberFormat="1" applyFont="1" applyBorder="1" applyAlignment="1" applyProtection="1"/>
    <xf numFmtId="171" fontId="0" fillId="0" borderId="0" xfId="2" applyNumberFormat="1" applyFont="1" applyAlignment="1" applyProtection="1">
      <alignment horizontal="left"/>
    </xf>
    <xf numFmtId="49" fontId="14" fillId="0" borderId="0" xfId="9" applyNumberFormat="1" applyFont="1" applyFill="1" applyBorder="1" applyAlignment="1" applyProtection="1"/>
    <xf numFmtId="166" fontId="14" fillId="0" borderId="0" xfId="4" applyNumberFormat="1" applyFont="1" applyFill="1" applyBorder="1" applyAlignment="1" applyProtection="1"/>
    <xf numFmtId="49" fontId="14" fillId="0" borderId="0" xfId="4" applyNumberFormat="1" applyFont="1" applyFill="1" applyBorder="1" applyProtection="1"/>
    <xf numFmtId="165" fontId="14" fillId="0" borderId="0" xfId="4" applyNumberFormat="1" applyFont="1" applyFill="1" applyBorder="1" applyProtection="1"/>
    <xf numFmtId="166" fontId="14" fillId="0" borderId="0" xfId="4" applyNumberFormat="1" applyFont="1" applyFill="1" applyBorder="1" applyProtection="1"/>
    <xf numFmtId="168" fontId="14" fillId="0" borderId="0" xfId="9" applyNumberFormat="1" applyFont="1" applyFill="1" applyBorder="1" applyAlignment="1" applyProtection="1"/>
    <xf numFmtId="166" fontId="14" fillId="0" borderId="7" xfId="9" applyNumberFormat="1" applyFont="1" applyFill="1" applyBorder="1" applyAlignment="1" applyProtection="1">
      <alignment horizontal="right"/>
    </xf>
    <xf numFmtId="169" fontId="14" fillId="0" borderId="0" xfId="9" applyNumberFormat="1" applyFont="1" applyFill="1" applyBorder="1" applyAlignment="1" applyProtection="1"/>
    <xf numFmtId="49" fontId="14" fillId="0" borderId="5" xfId="9" applyNumberFormat="1" applyFont="1" applyFill="1" applyBorder="1" applyAlignment="1" applyProtection="1"/>
    <xf numFmtId="166" fontId="14" fillId="0" borderId="0" xfId="9" applyNumberFormat="1" applyFont="1" applyFill="1" applyBorder="1" applyProtection="1"/>
    <xf numFmtId="166" fontId="14" fillId="0" borderId="6" xfId="9" applyNumberFormat="1" applyFont="1" applyFill="1" applyBorder="1" applyProtection="1"/>
    <xf numFmtId="49" fontId="14" fillId="0" borderId="9" xfId="9" applyNumberFormat="1" applyFont="1" applyFill="1" applyBorder="1" applyProtection="1"/>
    <xf numFmtId="167" fontId="14" fillId="0" borderId="0" xfId="2" applyNumberFormat="1" applyFont="1" applyBorder="1" applyAlignment="1" applyProtection="1"/>
    <xf numFmtId="166" fontId="14" fillId="0" borderId="0" xfId="1" applyNumberFormat="1" applyFont="1" applyBorder="1" applyAlignment="1" applyProtection="1"/>
    <xf numFmtId="49" fontId="15" fillId="0" borderId="5" xfId="10" applyNumberFormat="1" applyBorder="1" applyAlignment="1" applyProtection="1">
      <alignment horizontal="left"/>
    </xf>
    <xf numFmtId="49" fontId="0" fillId="0" borderId="5" xfId="2" applyNumberFormat="1" applyFont="1" applyBorder="1" applyAlignment="1" applyProtection="1">
      <alignment horizontal="left"/>
    </xf>
    <xf numFmtId="49" fontId="0" fillId="0" borderId="5" xfId="1" applyNumberFormat="1" applyFont="1" applyBorder="1" applyAlignment="1" applyProtection="1">
      <alignment horizontal="left"/>
    </xf>
    <xf numFmtId="167" fontId="0" fillId="0" borderId="7" xfId="2" applyNumberFormat="1" applyFont="1" applyBorder="1" applyAlignment="1" applyProtection="1"/>
    <xf numFmtId="166" fontId="0" fillId="0" borderId="7" xfId="1" applyNumberFormat="1" applyFont="1" applyBorder="1" applyAlignment="1" applyProtection="1"/>
    <xf numFmtId="166" fontId="0" fillId="0" borderId="0" xfId="1" applyNumberFormat="1" applyFont="1" applyAlignment="1" applyProtection="1"/>
    <xf numFmtId="166" fontId="0" fillId="0" borderId="0" xfId="1" applyNumberFormat="1" applyFont="1" applyBorder="1" applyAlignment="1" applyProtection="1"/>
    <xf numFmtId="41" fontId="14" fillId="0" borderId="0" xfId="1" applyNumberFormat="1" applyFont="1" applyAlignment="1" applyProtection="1"/>
    <xf numFmtId="41" fontId="14" fillId="0" borderId="2" xfId="1" applyNumberFormat="1" applyFont="1" applyBorder="1" applyAlignment="1" applyProtection="1"/>
    <xf numFmtId="166" fontId="14" fillId="0" borderId="0" xfId="1" applyNumberFormat="1" applyFont="1" applyFill="1" applyAlignment="1" applyProtection="1"/>
    <xf numFmtId="166" fontId="0" fillId="0" borderId="7" xfId="1" applyNumberFormat="1" applyFont="1" applyFill="1" applyBorder="1" applyAlignment="1" applyProtection="1"/>
    <xf numFmtId="166" fontId="14" fillId="0" borderId="0" xfId="1" applyNumberFormat="1" applyFont="1" applyFill="1" applyBorder="1" applyAlignment="1" applyProtection="1"/>
    <xf numFmtId="41" fontId="14" fillId="0" borderId="0" xfId="1" applyNumberFormat="1" applyFont="1" applyFill="1" applyAlignment="1" applyProtection="1"/>
    <xf numFmtId="166" fontId="14" fillId="0" borderId="2" xfId="1" applyNumberFormat="1" applyFont="1" applyFill="1" applyBorder="1" applyAlignment="1" applyProtection="1"/>
    <xf numFmtId="166" fontId="14" fillId="0" borderId="1" xfId="1" applyNumberFormat="1" applyFont="1" applyFill="1" applyBorder="1" applyAlignment="1" applyProtection="1"/>
    <xf numFmtId="166" fontId="0" fillId="0" borderId="0" xfId="1" applyNumberFormat="1" applyFont="1" applyFill="1" applyAlignment="1" applyProtection="1"/>
    <xf numFmtId="166" fontId="0" fillId="0" borderId="0" xfId="1" applyNumberFormat="1" applyFont="1" applyFill="1" applyBorder="1" applyAlignment="1" applyProtection="1"/>
    <xf numFmtId="167" fontId="14" fillId="0" borderId="0" xfId="2" applyNumberFormat="1" applyFont="1" applyFill="1" applyBorder="1" applyAlignment="1" applyProtection="1"/>
    <xf numFmtId="167" fontId="0" fillId="0" borderId="7" xfId="2" applyNumberFormat="1" applyFont="1" applyFill="1" applyBorder="1" applyAlignment="1" applyProtection="1"/>
    <xf numFmtId="41" fontId="14" fillId="0" borderId="0" xfId="1" applyNumberFormat="1" applyFont="1" applyBorder="1" applyAlignment="1" applyProtection="1"/>
    <xf numFmtId="42" fontId="14" fillId="0" borderId="11" xfId="2" applyNumberFormat="1" applyFont="1" applyBorder="1" applyAlignment="1" applyProtection="1"/>
    <xf numFmtId="42" fontId="14" fillId="0" borderId="0" xfId="2" applyNumberFormat="1" applyFont="1" applyBorder="1" applyAlignment="1" applyProtection="1"/>
    <xf numFmtId="41" fontId="14" fillId="0" borderId="1" xfId="1" applyNumberFormat="1" applyFont="1" applyBorder="1" applyAlignment="1" applyProtection="1"/>
    <xf numFmtId="49" fontId="14" fillId="0" borderId="0" xfId="2" applyNumberFormat="1" applyFont="1" applyBorder="1" applyAlignment="1" applyProtection="1">
      <alignment horizontal="left"/>
    </xf>
    <xf numFmtId="49" fontId="14" fillId="0" borderId="0" xfId="1" applyNumberFormat="1" applyFont="1" applyBorder="1" applyAlignment="1" applyProtection="1">
      <alignment horizontal="left"/>
    </xf>
    <xf numFmtId="49" fontId="14" fillId="0" borderId="0" xfId="10" applyNumberFormat="1" applyFont="1" applyBorder="1" applyAlignment="1" applyProtection="1">
      <alignment horizontal="left"/>
    </xf>
    <xf numFmtId="171" fontId="14" fillId="0" borderId="0" xfId="2" applyNumberFormat="1" applyFont="1" applyBorder="1" applyAlignment="1" applyProtection="1">
      <alignment horizontal="left"/>
    </xf>
    <xf numFmtId="49" fontId="15" fillId="0" borderId="0" xfId="10" applyNumberFormat="1" applyBorder="1" applyAlignment="1" applyProtection="1">
      <alignment horizontal="left" wrapText="1"/>
    </xf>
    <xf numFmtId="49" fontId="15" fillId="0" borderId="14" xfId="10" applyNumberFormat="1" applyBorder="1" applyAlignment="1" applyProtection="1">
      <alignment horizontal="left" wrapText="1"/>
    </xf>
    <xf numFmtId="49" fontId="15" fillId="0" borderId="15" xfId="10" applyNumberFormat="1" applyBorder="1" applyAlignment="1" applyProtection="1">
      <alignment horizontal="left" wrapText="1"/>
    </xf>
    <xf numFmtId="49" fontId="0" fillId="0" borderId="7" xfId="2" applyNumberFormat="1" applyFont="1" applyBorder="1" applyAlignment="1" applyProtection="1">
      <alignment horizontal="left"/>
    </xf>
    <xf numFmtId="49" fontId="0" fillId="0" borderId="7" xfId="1" applyNumberFormat="1" applyFont="1" applyBorder="1" applyAlignment="1" applyProtection="1">
      <alignment horizontal="left"/>
    </xf>
    <xf numFmtId="49" fontId="15" fillId="0" borderId="7" xfId="10" applyNumberFormat="1" applyBorder="1" applyAlignment="1" applyProtection="1">
      <alignment horizontal="left"/>
    </xf>
    <xf numFmtId="171" fontId="0" fillId="0" borderId="7" xfId="2" applyNumberFormat="1" applyFont="1" applyBorder="1" applyAlignment="1" applyProtection="1">
      <alignment horizontal="left"/>
    </xf>
    <xf numFmtId="171" fontId="0" fillId="0" borderId="5" xfId="2" applyNumberFormat="1" applyFont="1" applyBorder="1" applyAlignment="1" applyProtection="1">
      <alignment horizontal="left"/>
    </xf>
    <xf numFmtId="167" fontId="0" fillId="0" borderId="0" xfId="2" applyNumberFormat="1" applyFont="1" applyAlignment="1" applyProtection="1">
      <alignment wrapText="1"/>
    </xf>
    <xf numFmtId="167" fontId="0" fillId="0" borderId="0" xfId="2" applyNumberFormat="1" applyFont="1" applyBorder="1" applyAlignment="1" applyProtection="1"/>
    <xf numFmtId="167" fontId="14" fillId="0" borderId="3" xfId="2" applyNumberFormat="1" applyFont="1" applyBorder="1" applyAlignment="1" applyProtection="1"/>
    <xf numFmtId="41" fontId="14" fillId="0" borderId="0" xfId="1" applyNumberFormat="1" applyFont="1" applyFill="1" applyBorder="1" applyAlignment="1" applyProtection="1"/>
    <xf numFmtId="41" fontId="14" fillId="0" borderId="2" xfId="1" applyNumberFormat="1" applyFont="1" applyFill="1" applyBorder="1" applyAlignment="1" applyProtection="1"/>
    <xf numFmtId="41" fontId="14" fillId="0" borderId="6" xfId="1" applyNumberFormat="1" applyFont="1" applyFill="1" applyBorder="1" applyAlignment="1" applyProtection="1"/>
    <xf numFmtId="169" fontId="14" fillId="0" borderId="0" xfId="4" applyNumberFormat="1" applyFont="1" applyFill="1" applyBorder="1" applyAlignment="1" applyProtection="1"/>
    <xf numFmtId="0" fontId="15" fillId="0" borderId="6" xfId="10" applyBorder="1" applyAlignment="1" applyProtection="1">
      <alignment wrapText="1"/>
    </xf>
    <xf numFmtId="41" fontId="15" fillId="0" borderId="0" xfId="10" applyNumberFormat="1" applyBorder="1" applyAlignment="1" applyProtection="1"/>
    <xf numFmtId="42" fontId="15" fillId="0" borderId="0" xfId="10" applyNumberFormat="1" applyBorder="1" applyAlignment="1" applyProtection="1"/>
    <xf numFmtId="169" fontId="14" fillId="0" borderId="0" xfId="1" applyNumberFormat="1" applyFont="1" applyFill="1" applyBorder="1" applyAlignment="1" applyProtection="1"/>
    <xf numFmtId="169" fontId="14" fillId="0" borderId="0" xfId="1" applyNumberFormat="1" applyFont="1" applyBorder="1" applyAlignment="1" applyProtection="1"/>
    <xf numFmtId="169" fontId="14" fillId="0" borderId="0" xfId="1" applyNumberFormat="1" applyFont="1" applyAlignment="1" applyProtection="1"/>
    <xf numFmtId="0" fontId="14" fillId="0" borderId="0" xfId="2" applyNumberFormat="1" applyFont="1" applyAlignment="1" applyProtection="1">
      <alignment horizontal="left" wrapText="1"/>
    </xf>
    <xf numFmtId="167" fontId="14" fillId="0" borderId="10" xfId="2" applyNumberFormat="1" applyFont="1" applyBorder="1" applyAlignment="1" applyProtection="1">
      <alignment wrapText="1"/>
    </xf>
    <xf numFmtId="42" fontId="14" fillId="0" borderId="6" xfId="2" applyNumberFormat="1" applyFont="1" applyBorder="1" applyAlignment="1" applyProtection="1">
      <alignment wrapText="1"/>
    </xf>
    <xf numFmtId="41" fontId="0" fillId="0" borderId="9" xfId="2" applyNumberFormat="1" applyFont="1" applyBorder="1" applyAlignment="1" applyProtection="1">
      <alignment wrapText="1"/>
    </xf>
    <xf numFmtId="41" fontId="14" fillId="0" borderId="0" xfId="2" applyNumberFormat="1" applyFont="1" applyBorder="1" applyAlignment="1" applyProtection="1">
      <alignment wrapText="1"/>
    </xf>
    <xf numFmtId="42" fontId="14" fillId="0" borderId="0" xfId="2" applyNumberFormat="1" applyFont="1" applyBorder="1" applyAlignment="1" applyProtection="1">
      <alignment wrapText="1"/>
    </xf>
    <xf numFmtId="41" fontId="0" fillId="0" borderId="0" xfId="2" applyNumberFormat="1" applyFont="1" applyBorder="1" applyAlignment="1" applyProtection="1">
      <alignment wrapText="1"/>
    </xf>
    <xf numFmtId="167" fontId="14" fillId="0" borderId="0" xfId="2" applyNumberFormat="1" applyFont="1" applyBorder="1" applyAlignment="1" applyProtection="1">
      <alignment wrapText="1"/>
    </xf>
    <xf numFmtId="0" fontId="14" fillId="0" borderId="0" xfId="10" applyFont="1" applyBorder="1" applyAlignment="1" applyProtection="1">
      <alignment vertical="center" wrapText="1"/>
    </xf>
    <xf numFmtId="0" fontId="14" fillId="0" borderId="25" xfId="10" applyFont="1" applyBorder="1" applyAlignment="1" applyProtection="1">
      <alignment horizontal="center" wrapText="1"/>
    </xf>
    <xf numFmtId="0" fontId="15" fillId="0" borderId="12" xfId="10" applyBorder="1" applyAlignment="1" applyProtection="1">
      <alignment wrapText="1"/>
    </xf>
    <xf numFmtId="49" fontId="14" fillId="0" borderId="13" xfId="10" applyNumberFormat="1" applyFont="1" applyBorder="1" applyAlignment="1" applyProtection="1">
      <alignment horizontal="center" wrapText="1"/>
    </xf>
    <xf numFmtId="49" fontId="14" fillId="0" borderId="0" xfId="10" applyNumberFormat="1" applyFont="1" applyBorder="1" applyAlignment="1" applyProtection="1">
      <alignment horizontal="center" wrapText="1"/>
    </xf>
    <xf numFmtId="41" fontId="0" fillId="0" borderId="0" xfId="1" applyNumberFormat="1" applyFont="1" applyAlignment="1" applyProtection="1"/>
    <xf numFmtId="167" fontId="0" fillId="0" borderId="0" xfId="2" applyNumberFormat="1" applyFont="1" applyAlignment="1" applyProtection="1"/>
    <xf numFmtId="0" fontId="14" fillId="0" borderId="0" xfId="10" applyFont="1" applyFill="1" applyBorder="1" applyAlignment="1" applyProtection="1">
      <alignment wrapText="1"/>
    </xf>
    <xf numFmtId="43" fontId="14" fillId="0" borderId="0" xfId="1" applyNumberFormat="1" applyFont="1" applyAlignment="1" applyProtection="1">
      <alignment wrapText="1"/>
    </xf>
    <xf numFmtId="0" fontId="19" fillId="0" borderId="0" xfId="10" applyFont="1" applyAlignment="1" applyProtection="1">
      <alignment horizontal="left" vertical="top"/>
    </xf>
    <xf numFmtId="0" fontId="19" fillId="0" borderId="0" xfId="1" quotePrefix="1" applyNumberFormat="1" applyFont="1" applyAlignment="1" applyProtection="1">
      <alignment vertical="top" wrapText="1"/>
    </xf>
    <xf numFmtId="0" fontId="20" fillId="0" borderId="0" xfId="6" applyFont="1" applyFill="1" applyAlignment="1" applyProtection="1"/>
    <xf numFmtId="0" fontId="47" fillId="0" borderId="0" xfId="6" applyFont="1" applyFill="1" applyAlignment="1" applyProtection="1"/>
    <xf numFmtId="0" fontId="27" fillId="0" borderId="0" xfId="6" applyFont="1" applyFill="1" applyProtection="1"/>
    <xf numFmtId="0" fontId="15" fillId="0" borderId="0" xfId="6" applyFont="1" applyFill="1" applyAlignment="1" applyProtection="1">
      <alignment vertical="top" wrapText="1"/>
    </xf>
    <xf numFmtId="0" fontId="15" fillId="0" borderId="0" xfId="6" applyFont="1" applyFill="1" applyAlignment="1" applyProtection="1">
      <alignment horizontal="left"/>
    </xf>
    <xf numFmtId="0" fontId="15" fillId="0" borderId="0" xfId="6" applyFont="1" applyFill="1" applyProtection="1"/>
    <xf numFmtId="0" fontId="15" fillId="0" borderId="0" xfId="6" applyFont="1" applyFill="1" applyAlignment="1" applyProtection="1">
      <alignment horizontal="left" vertical="top" wrapText="1"/>
    </xf>
    <xf numFmtId="0" fontId="21" fillId="0" borderId="0" xfId="6" applyFont="1" applyFill="1" applyAlignment="1" applyProtection="1">
      <alignment horizontal="left" wrapText="1"/>
    </xf>
    <xf numFmtId="0" fontId="21" fillId="0" borderId="0" xfId="6" applyFont="1" applyFill="1" applyAlignment="1" applyProtection="1">
      <alignment horizontal="left"/>
    </xf>
    <xf numFmtId="0" fontId="21" fillId="0" borderId="0" xfId="76" applyFont="1" applyFill="1" applyProtection="1"/>
    <xf numFmtId="0" fontId="15" fillId="0" borderId="0" xfId="6" applyFont="1" applyFill="1" applyAlignment="1" applyProtection="1">
      <alignment horizontal="left" wrapText="1"/>
    </xf>
    <xf numFmtId="0" fontId="46" fillId="0" borderId="0" xfId="6" quotePrefix="1" applyFont="1" applyFill="1" applyAlignment="1" applyProtection="1">
      <alignment horizontal="left" vertical="top"/>
    </xf>
    <xf numFmtId="0" fontId="15" fillId="0" borderId="0" xfId="6" quotePrefix="1" applyFont="1" applyFill="1" applyAlignment="1" applyProtection="1">
      <alignment horizontal="left" wrapText="1"/>
    </xf>
    <xf numFmtId="49" fontId="15" fillId="0" borderId="0" xfId="10" applyNumberFormat="1" applyAlignment="1" applyProtection="1">
      <alignment wrapText="1"/>
    </xf>
    <xf numFmtId="49" fontId="14" fillId="0" borderId="0" xfId="10" applyNumberFormat="1" applyFont="1" applyBorder="1" applyAlignment="1" applyProtection="1">
      <alignment wrapText="1"/>
    </xf>
    <xf numFmtId="164" fontId="14" fillId="0" borderId="6" xfId="10" applyNumberFormat="1" applyFont="1" applyBorder="1" applyAlignment="1" applyProtection="1">
      <alignment horizontal="center" wrapText="1"/>
    </xf>
    <xf numFmtId="49" fontId="15" fillId="0" borderId="15" xfId="10" applyNumberFormat="1" applyBorder="1" applyAlignment="1" applyProtection="1">
      <alignment wrapText="1"/>
    </xf>
    <xf numFmtId="0" fontId="15" fillId="0" borderId="0" xfId="10" quotePrefix="1" applyFont="1" applyAlignment="1" applyProtection="1">
      <alignment wrapText="1"/>
    </xf>
    <xf numFmtId="49" fontId="15" fillId="0" borderId="5" xfId="10" applyNumberFormat="1" applyBorder="1" applyAlignment="1" applyProtection="1">
      <alignment wrapText="1"/>
    </xf>
    <xf numFmtId="0" fontId="13" fillId="0" borderId="7" xfId="10" applyFont="1" applyBorder="1" applyAlignment="1" applyProtection="1">
      <alignment horizontal="left" wrapText="1" indent="1"/>
    </xf>
    <xf numFmtId="0" fontId="14" fillId="0" borderId="0" xfId="10" applyFont="1" applyAlignment="1" applyProtection="1">
      <alignment horizontal="left" wrapText="1" indent="2"/>
    </xf>
    <xf numFmtId="0" fontId="14" fillId="0" borderId="7" xfId="10" applyFont="1" applyBorder="1" applyAlignment="1" applyProtection="1">
      <alignment horizontal="left" wrapText="1" indent="2"/>
    </xf>
    <xf numFmtId="42" fontId="14" fillId="0" borderId="0" xfId="2" applyNumberFormat="1" applyFont="1" applyAlignment="1" applyProtection="1"/>
    <xf numFmtId="49" fontId="0" fillId="0" borderId="0" xfId="2" applyNumberFormat="1" applyFont="1" applyAlignment="1" applyProtection="1"/>
    <xf numFmtId="49" fontId="0" fillId="0" borderId="5" xfId="2" applyNumberFormat="1" applyFont="1" applyBorder="1" applyAlignment="1" applyProtection="1"/>
    <xf numFmtId="49" fontId="0" fillId="0" borderId="0" xfId="1" applyNumberFormat="1" applyFont="1" applyAlignment="1" applyProtection="1"/>
    <xf numFmtId="49" fontId="0" fillId="0" borderId="5" xfId="1" applyNumberFormat="1" applyFont="1" applyBorder="1" applyAlignment="1" applyProtection="1"/>
    <xf numFmtId="0" fontId="14" fillId="0" borderId="7" xfId="10" applyFont="1" applyBorder="1" applyAlignment="1" applyProtection="1">
      <alignment horizontal="left" wrapText="1" indent="3"/>
    </xf>
    <xf numFmtId="49" fontId="15" fillId="0" borderId="0" xfId="10" applyNumberFormat="1" applyAlignment="1" applyProtection="1"/>
    <xf numFmtId="49" fontId="15" fillId="0" borderId="5" xfId="10" applyNumberFormat="1" applyBorder="1" applyAlignment="1" applyProtection="1"/>
    <xf numFmtId="42" fontId="14" fillId="0" borderId="3" xfId="2" applyNumberFormat="1" applyFont="1" applyBorder="1" applyAlignment="1" applyProtection="1"/>
    <xf numFmtId="0" fontId="13" fillId="0" borderId="0" xfId="10" applyFont="1" applyAlignment="1" applyProtection="1">
      <alignment wrapText="1"/>
    </xf>
    <xf numFmtId="0" fontId="13" fillId="0" borderId="7" xfId="10" applyFont="1" applyBorder="1" applyAlignment="1" applyProtection="1">
      <alignment wrapText="1"/>
    </xf>
    <xf numFmtId="0" fontId="15" fillId="0" borderId="10" xfId="10" applyBorder="1" applyAlignment="1" applyProtection="1">
      <alignment wrapText="1"/>
    </xf>
    <xf numFmtId="0" fontId="15" fillId="0" borderId="9" xfId="10" applyBorder="1" applyAlignment="1" applyProtection="1">
      <alignment wrapText="1"/>
    </xf>
    <xf numFmtId="166" fontId="14" fillId="0" borderId="10" xfId="9" applyNumberFormat="1" applyFont="1" applyFill="1" applyBorder="1" applyAlignment="1" applyProtection="1">
      <alignment horizontal="right"/>
    </xf>
    <xf numFmtId="0" fontId="14" fillId="0" borderId="6" xfId="10" applyFont="1" applyBorder="1" applyAlignment="1" applyProtection="1">
      <alignment horizontal="center" wrapText="1"/>
    </xf>
    <xf numFmtId="49" fontId="15" fillId="0" borderId="6" xfId="10" applyNumberFormat="1" applyBorder="1" applyAlignment="1" applyProtection="1">
      <alignment wrapText="1"/>
    </xf>
    <xf numFmtId="44" fontId="0" fillId="0" borderId="0" xfId="2" applyNumberFormat="1" applyFont="1" applyAlignment="1" applyProtection="1"/>
    <xf numFmtId="49" fontId="28" fillId="0" borderId="0" xfId="10" applyNumberFormat="1" applyFont="1" applyFill="1" applyAlignment="1" applyProtection="1"/>
    <xf numFmtId="49" fontId="28" fillId="0" borderId="0" xfId="10" applyNumberFormat="1" applyFont="1" applyFill="1" applyProtection="1"/>
    <xf numFmtId="42" fontId="0" fillId="0" borderId="0" xfId="2" applyNumberFormat="1" applyFont="1" applyAlignment="1" applyProtection="1"/>
    <xf numFmtId="167" fontId="14" fillId="0" borderId="8" xfId="2" applyNumberFormat="1" applyFont="1" applyBorder="1" applyAlignment="1" applyProtection="1"/>
    <xf numFmtId="169" fontId="14" fillId="0" borderId="0" xfId="9" applyNumberFormat="1" applyFont="1" applyFill="1" applyBorder="1" applyAlignment="1" applyProtection="1">
      <alignment horizontal="right"/>
    </xf>
    <xf numFmtId="166" fontId="19" fillId="0" borderId="0" xfId="1" quotePrefix="1" applyNumberFormat="1" applyFont="1" applyAlignment="1" applyProtection="1">
      <alignment vertical="top" wrapText="1"/>
    </xf>
    <xf numFmtId="169" fontId="14" fillId="0" borderId="0" xfId="1" applyNumberFormat="1" applyFont="1" applyFill="1" applyBorder="1" applyAlignment="1" applyProtection="1">
      <alignment horizontal="right"/>
    </xf>
    <xf numFmtId="15" fontId="15" fillId="0" borderId="0" xfId="10" applyNumberFormat="1" applyAlignment="1" applyProtection="1">
      <alignment wrapText="1"/>
    </xf>
    <xf numFmtId="15" fontId="15" fillId="0" borderId="0" xfId="10" quotePrefix="1" applyNumberFormat="1" applyFont="1" applyAlignment="1" applyProtection="1">
      <alignment wrapText="1"/>
    </xf>
    <xf numFmtId="0" fontId="13" fillId="0" borderId="0" xfId="10" applyFont="1" applyAlignment="1" applyProtection="1">
      <alignment horizontal="left" wrapText="1"/>
    </xf>
    <xf numFmtId="0" fontId="13" fillId="0" borderId="7" xfId="10" applyFont="1" applyBorder="1" applyAlignment="1" applyProtection="1">
      <alignment horizontal="left" wrapText="1"/>
    </xf>
    <xf numFmtId="49" fontId="15" fillId="0" borderId="7" xfId="10" applyNumberFormat="1" applyBorder="1" applyAlignment="1" applyProtection="1">
      <alignment horizontal="left" wrapText="1"/>
    </xf>
    <xf numFmtId="49" fontId="15" fillId="0" borderId="5" xfId="10" applyNumberFormat="1" applyBorder="1" applyAlignment="1" applyProtection="1">
      <alignment horizontal="left" wrapText="1"/>
    </xf>
    <xf numFmtId="0" fontId="14" fillId="0" borderId="0" xfId="10" applyFont="1" applyAlignment="1" applyProtection="1">
      <alignment horizontal="left" wrapText="1" indent="1"/>
    </xf>
    <xf numFmtId="0" fontId="14" fillId="0" borderId="7" xfId="10" applyFont="1" applyBorder="1" applyAlignment="1" applyProtection="1">
      <alignment horizontal="left" wrapText="1" indent="1"/>
    </xf>
    <xf numFmtId="49" fontId="15" fillId="0" borderId="0" xfId="10" applyNumberFormat="1" applyBorder="1" applyAlignment="1" applyProtection="1">
      <alignment horizontal="left"/>
    </xf>
    <xf numFmtId="0" fontId="14" fillId="0" borderId="0" xfId="10" applyFont="1" applyFill="1" applyAlignment="1" applyProtection="1">
      <alignment horizontal="left" wrapText="1" indent="1"/>
    </xf>
    <xf numFmtId="0" fontId="14" fillId="0" borderId="7" xfId="10" applyFont="1" applyFill="1" applyBorder="1" applyAlignment="1" applyProtection="1">
      <alignment horizontal="left" wrapText="1" indent="1"/>
    </xf>
    <xf numFmtId="0" fontId="24" fillId="0" borderId="0" xfId="10" applyFont="1" applyAlignment="1" applyProtection="1">
      <alignment horizontal="left" wrapText="1"/>
    </xf>
    <xf numFmtId="0" fontId="24" fillId="0" borderId="7" xfId="10" applyFont="1" applyBorder="1" applyAlignment="1" applyProtection="1">
      <alignment horizontal="left" wrapText="1"/>
    </xf>
    <xf numFmtId="0" fontId="13" fillId="0" borderId="0" xfId="10" applyFont="1" applyAlignment="1" applyProtection="1">
      <alignment horizontal="left"/>
    </xf>
    <xf numFmtId="0" fontId="13" fillId="0" borderId="7" xfId="10" applyFont="1" applyBorder="1" applyAlignment="1" applyProtection="1">
      <alignment horizontal="left"/>
    </xf>
    <xf numFmtId="49" fontId="0" fillId="0" borderId="0" xfId="2" applyNumberFormat="1" applyFont="1" applyBorder="1" applyAlignment="1" applyProtection="1">
      <alignment horizontal="left"/>
    </xf>
    <xf numFmtId="49" fontId="0" fillId="0" borderId="0" xfId="1" applyNumberFormat="1" applyFont="1" applyBorder="1" applyAlignment="1" applyProtection="1">
      <alignment horizontal="left"/>
    </xf>
    <xf numFmtId="169" fontId="14" fillId="0" borderId="8" xfId="1" applyNumberFormat="1" applyFont="1" applyFill="1" applyBorder="1" applyAlignment="1" applyProtection="1"/>
    <xf numFmtId="171" fontId="0" fillId="0" borderId="0" xfId="2" applyNumberFormat="1" applyFont="1" applyBorder="1" applyAlignment="1" applyProtection="1">
      <alignment horizontal="left"/>
    </xf>
    <xf numFmtId="49" fontId="15" fillId="0" borderId="10" xfId="10" applyNumberFormat="1" applyBorder="1" applyAlignment="1" applyProtection="1">
      <alignment horizontal="left" wrapText="1"/>
    </xf>
    <xf numFmtId="49" fontId="15" fillId="0" borderId="9" xfId="10" applyNumberFormat="1" applyBorder="1" applyAlignment="1" applyProtection="1">
      <alignment horizontal="left" wrapText="1"/>
    </xf>
    <xf numFmtId="166" fontId="19" fillId="0" borderId="0" xfId="1" quotePrefix="1" applyNumberFormat="1" applyFont="1" applyFill="1" applyAlignment="1" applyProtection="1">
      <alignment vertical="top" wrapText="1"/>
    </xf>
    <xf numFmtId="164" fontId="14" fillId="0" borderId="13" xfId="3" applyNumberFormat="1" applyFont="1" applyFill="1" applyBorder="1" applyAlignment="1" applyProtection="1">
      <alignment horizontal="center" wrapText="1"/>
    </xf>
    <xf numFmtId="0" fontId="15" fillId="0" borderId="5" xfId="10" applyFill="1" applyBorder="1" applyAlignment="1" applyProtection="1">
      <alignment wrapText="1"/>
    </xf>
    <xf numFmtId="0" fontId="14" fillId="0" borderId="0" xfId="10" applyFont="1" applyFill="1" applyAlignment="1" applyProtection="1">
      <alignment wrapText="1"/>
    </xf>
    <xf numFmtId="0" fontId="15" fillId="0" borderId="0" xfId="10" applyFill="1" applyBorder="1" applyAlignment="1" applyProtection="1">
      <alignment wrapText="1"/>
    </xf>
    <xf numFmtId="0" fontId="14" fillId="0" borderId="0" xfId="10" applyFont="1" applyAlignment="1" applyProtection="1">
      <alignment wrapText="1"/>
    </xf>
    <xf numFmtId="0" fontId="15" fillId="0" borderId="0" xfId="10" applyAlignment="1" applyProtection="1">
      <alignment wrapText="1"/>
    </xf>
    <xf numFmtId="0" fontId="14" fillId="0" borderId="0" xfId="10" applyFont="1" applyBorder="1" applyAlignment="1" applyProtection="1">
      <alignment horizontal="center" wrapText="1"/>
    </xf>
    <xf numFmtId="0" fontId="15" fillId="0" borderId="0" xfId="10" applyAlignment="1" applyProtection="1">
      <alignment wrapText="1"/>
    </xf>
    <xf numFmtId="0" fontId="24" fillId="0" borderId="0" xfId="10" applyFont="1" applyAlignment="1" applyProtection="1">
      <alignment horizontal="left" wrapText="1"/>
    </xf>
    <xf numFmtId="0" fontId="13" fillId="0" borderId="0" xfId="10" applyFont="1" applyAlignment="1" applyProtection="1">
      <alignment wrapText="1"/>
    </xf>
    <xf numFmtId="171" fontId="14" fillId="0" borderId="0" xfId="2" applyNumberFormat="1" applyFont="1" applyBorder="1" applyAlignment="1" applyProtection="1"/>
    <xf numFmtId="0" fontId="14" fillId="0" borderId="6" xfId="10" applyFont="1" applyBorder="1" applyAlignment="1" applyProtection="1">
      <alignment wrapText="1"/>
    </xf>
    <xf numFmtId="0" fontId="13" fillId="0" borderId="0" xfId="10" applyFont="1" applyFill="1" applyAlignment="1" applyProtection="1">
      <alignment wrapText="1"/>
    </xf>
    <xf numFmtId="0" fontId="13" fillId="0" borderId="7" xfId="10" applyFont="1" applyFill="1" applyBorder="1" applyAlignment="1" applyProtection="1">
      <alignment wrapText="1"/>
    </xf>
    <xf numFmtId="171" fontId="14" fillId="0" borderId="0" xfId="2" applyNumberFormat="1" applyFont="1" applyFill="1" applyBorder="1" applyAlignment="1" applyProtection="1"/>
    <xf numFmtId="49" fontId="14" fillId="0" borderId="0" xfId="10" applyNumberFormat="1" applyFont="1" applyFill="1" applyBorder="1" applyAlignment="1" applyProtection="1">
      <alignment horizontal="left" wrapText="1"/>
    </xf>
    <xf numFmtId="171" fontId="0" fillId="0" borderId="0" xfId="2" applyNumberFormat="1" applyFont="1" applyFill="1" applyBorder="1" applyAlignment="1" applyProtection="1">
      <alignment horizontal="left"/>
    </xf>
    <xf numFmtId="171" fontId="14" fillId="0" borderId="0" xfId="2" applyNumberFormat="1" applyFont="1" applyFill="1" applyBorder="1" applyAlignment="1" applyProtection="1">
      <alignment horizontal="left"/>
    </xf>
    <xf numFmtId="171" fontId="0" fillId="0" borderId="0" xfId="2" applyNumberFormat="1" applyFont="1" applyFill="1" applyAlignment="1" applyProtection="1">
      <alignment horizontal="left"/>
    </xf>
    <xf numFmtId="171" fontId="0" fillId="0" borderId="7" xfId="2" applyNumberFormat="1" applyFont="1" applyFill="1" applyBorder="1" applyAlignment="1" applyProtection="1">
      <alignment horizontal="left"/>
    </xf>
    <xf numFmtId="171" fontId="0" fillId="0" borderId="5" xfId="2" applyNumberFormat="1" applyFont="1" applyFill="1" applyBorder="1" applyAlignment="1" applyProtection="1">
      <alignment horizontal="left"/>
    </xf>
    <xf numFmtId="170" fontId="14" fillId="0" borderId="0" xfId="2" applyNumberFormat="1" applyFont="1" applyFill="1" applyBorder="1" applyAlignment="1" applyProtection="1"/>
    <xf numFmtId="170" fontId="15" fillId="0" borderId="5" xfId="10" applyNumberFormat="1" applyFill="1" applyBorder="1" applyAlignment="1" applyProtection="1">
      <alignment wrapText="1"/>
    </xf>
    <xf numFmtId="170" fontId="14" fillId="0" borderId="0" xfId="10" applyNumberFormat="1" applyFont="1" applyFill="1" applyBorder="1" applyAlignment="1" applyProtection="1">
      <alignment horizontal="left" wrapText="1"/>
    </xf>
    <xf numFmtId="170" fontId="0" fillId="0" borderId="0" xfId="2" applyNumberFormat="1" applyFont="1" applyFill="1" applyBorder="1" applyAlignment="1" applyProtection="1">
      <alignment horizontal="left"/>
    </xf>
    <xf numFmtId="170" fontId="14" fillId="0" borderId="0" xfId="2" applyNumberFormat="1" applyFont="1" applyFill="1" applyBorder="1" applyAlignment="1" applyProtection="1">
      <alignment horizontal="left"/>
    </xf>
    <xf numFmtId="170" fontId="0" fillId="0" borderId="0" xfId="2" applyNumberFormat="1" applyFont="1" applyFill="1" applyAlignment="1" applyProtection="1">
      <alignment horizontal="left"/>
    </xf>
    <xf numFmtId="170" fontId="0" fillId="0" borderId="7" xfId="2" applyNumberFormat="1" applyFont="1" applyFill="1" applyBorder="1" applyAlignment="1" applyProtection="1">
      <alignment horizontal="left"/>
    </xf>
    <xf numFmtId="170" fontId="0" fillId="0" borderId="5" xfId="2" applyNumberFormat="1" applyFont="1" applyFill="1" applyBorder="1" applyAlignment="1" applyProtection="1">
      <alignment horizontal="left"/>
    </xf>
    <xf numFmtId="41" fontId="14" fillId="0" borderId="0" xfId="2" applyNumberFormat="1" applyFont="1" applyFill="1" applyBorder="1" applyAlignment="1" applyProtection="1"/>
    <xf numFmtId="41" fontId="15" fillId="0" borderId="5" xfId="10" applyNumberFormat="1" applyFill="1" applyBorder="1" applyAlignment="1" applyProtection="1">
      <alignment wrapText="1"/>
    </xf>
    <xf numFmtId="41" fontId="14" fillId="0" borderId="0" xfId="10" applyNumberFormat="1" applyFont="1" applyFill="1" applyBorder="1" applyAlignment="1" applyProtection="1">
      <alignment horizontal="left" wrapText="1"/>
    </xf>
    <xf numFmtId="41" fontId="0" fillId="0" borderId="0" xfId="2" applyNumberFormat="1" applyFont="1" applyFill="1" applyBorder="1" applyAlignment="1" applyProtection="1">
      <alignment horizontal="left"/>
    </xf>
    <xf numFmtId="41" fontId="14" fillId="0" borderId="0" xfId="2" applyNumberFormat="1" applyFont="1" applyFill="1" applyBorder="1" applyAlignment="1" applyProtection="1">
      <alignment horizontal="left"/>
    </xf>
    <xf numFmtId="41" fontId="0" fillId="0" borderId="0" xfId="2" applyNumberFormat="1" applyFont="1" applyFill="1" applyAlignment="1" applyProtection="1">
      <alignment horizontal="left"/>
    </xf>
    <xf numFmtId="41" fontId="0" fillId="0" borderId="7" xfId="2" applyNumberFormat="1" applyFont="1" applyFill="1" applyBorder="1" applyAlignment="1" applyProtection="1">
      <alignment horizontal="left"/>
    </xf>
    <xf numFmtId="41" fontId="0" fillId="0" borderId="5" xfId="2" applyNumberFormat="1" applyFont="1" applyFill="1" applyBorder="1" applyAlignment="1" applyProtection="1">
      <alignment horizontal="left"/>
    </xf>
    <xf numFmtId="170" fontId="14" fillId="0" borderId="8" xfId="2" applyNumberFormat="1" applyFont="1" applyFill="1" applyBorder="1" applyAlignment="1" applyProtection="1"/>
    <xf numFmtId="0" fontId="14" fillId="0" borderId="0" xfId="10" applyFont="1" applyFill="1" applyAlignment="1" applyProtection="1">
      <alignment horizontal="left" wrapText="1" indent="1"/>
    </xf>
    <xf numFmtId="0" fontId="24" fillId="0" borderId="0" xfId="10" applyFont="1" applyFill="1" applyAlignment="1" applyProtection="1">
      <alignment horizontal="left" wrapText="1"/>
    </xf>
    <xf numFmtId="49" fontId="0" fillId="0" borderId="0" xfId="1" applyNumberFormat="1" applyFont="1" applyFill="1" applyAlignment="1" applyProtection="1"/>
    <xf numFmtId="49" fontId="0" fillId="0" borderId="5" xfId="1" applyNumberFormat="1" applyFont="1" applyFill="1" applyBorder="1" applyAlignment="1" applyProtection="1"/>
    <xf numFmtId="41" fontId="14" fillId="0" borderId="1" xfId="1" applyNumberFormat="1" applyFont="1" applyFill="1" applyBorder="1" applyAlignment="1" applyProtection="1"/>
    <xf numFmtId="42" fontId="14" fillId="0" borderId="11" xfId="2" applyNumberFormat="1" applyFont="1" applyFill="1" applyBorder="1" applyAlignment="1" applyProtection="1"/>
    <xf numFmtId="49" fontId="0" fillId="0" borderId="0" xfId="2" applyNumberFormat="1" applyFont="1" applyFill="1" applyAlignment="1" applyProtection="1"/>
    <xf numFmtId="167" fontId="14" fillId="0" borderId="11" xfId="2" applyNumberFormat="1" applyFont="1" applyFill="1" applyBorder="1" applyAlignment="1" applyProtection="1"/>
    <xf numFmtId="49" fontId="0" fillId="0" borderId="5" xfId="2" applyNumberFormat="1" applyFont="1" applyFill="1" applyBorder="1" applyAlignment="1" applyProtection="1"/>
    <xf numFmtId="0" fontId="13" fillId="0" borderId="0" xfId="10" applyFont="1" applyAlignment="1" applyProtection="1">
      <alignment wrapText="1"/>
    </xf>
    <xf numFmtId="0" fontId="15" fillId="0" borderId="0" xfId="10" applyAlignment="1" applyProtection="1">
      <alignment wrapText="1"/>
    </xf>
    <xf numFmtId="0" fontId="14" fillId="0" borderId="0" xfId="10" applyFont="1" applyAlignment="1" applyProtection="1">
      <alignment horizontal="left" wrapText="1" indent="3"/>
    </xf>
    <xf numFmtId="0" fontId="14" fillId="0" borderId="0" xfId="10" applyFont="1" applyAlignment="1" applyProtection="1">
      <alignment horizontal="left" wrapText="1" indent="2"/>
    </xf>
    <xf numFmtId="0" fontId="14" fillId="0" borderId="0" xfId="10" applyFont="1" applyBorder="1" applyAlignment="1" applyProtection="1">
      <alignment horizontal="center" wrapText="1"/>
    </xf>
    <xf numFmtId="0" fontId="13" fillId="0" borderId="0" xfId="10" applyFont="1" applyAlignment="1" applyProtection="1">
      <alignment horizontal="left" wrapText="1" indent="1"/>
    </xf>
    <xf numFmtId="0" fontId="15" fillId="0" borderId="0" xfId="10" applyAlignment="1" applyProtection="1">
      <alignment wrapText="1"/>
    </xf>
    <xf numFmtId="0" fontId="15" fillId="0" borderId="6" xfId="10" applyBorder="1" applyAlignment="1" applyProtection="1">
      <alignment wrapText="1"/>
    </xf>
    <xf numFmtId="41" fontId="0" fillId="0" borderId="10" xfId="2" applyNumberFormat="1" applyFont="1" applyBorder="1" applyAlignment="1" applyProtection="1">
      <alignment wrapText="1"/>
    </xf>
    <xf numFmtId="0" fontId="15" fillId="0" borderId="0" xfId="10" applyAlignment="1" applyProtection="1">
      <alignment wrapText="1"/>
    </xf>
    <xf numFmtId="0" fontId="14" fillId="0" borderId="0" xfId="10" applyFont="1" applyAlignment="1" applyProtection="1">
      <alignment vertical="top" wrapText="1"/>
      <protection locked="0"/>
    </xf>
    <xf numFmtId="0" fontId="14" fillId="0" borderId="0" xfId="10" applyFont="1" applyAlignment="1" applyProtection="1">
      <alignment horizontal="left" wrapText="1" indent="1"/>
    </xf>
    <xf numFmtId="41" fontId="14" fillId="0" borderId="0" xfId="2" applyNumberFormat="1" applyFont="1" applyFill="1" applyAlignment="1" applyProtection="1"/>
    <xf numFmtId="49" fontId="0" fillId="0" borderId="0" xfId="2" applyNumberFormat="1" applyFont="1" applyFill="1" applyBorder="1" applyAlignment="1" applyProtection="1">
      <alignment horizontal="left"/>
    </xf>
    <xf numFmtId="49" fontId="14" fillId="0" borderId="0" xfId="2" applyNumberFormat="1" applyFont="1" applyFill="1" applyBorder="1" applyAlignment="1" applyProtection="1">
      <alignment horizontal="left"/>
    </xf>
    <xf numFmtId="49" fontId="0" fillId="0" borderId="0" xfId="2" applyNumberFormat="1" applyFont="1" applyFill="1" applyAlignment="1" applyProtection="1">
      <alignment horizontal="left"/>
    </xf>
    <xf numFmtId="49" fontId="0" fillId="0" borderId="7" xfId="2" applyNumberFormat="1" applyFont="1" applyFill="1" applyBorder="1" applyAlignment="1" applyProtection="1">
      <alignment horizontal="left"/>
    </xf>
    <xf numFmtId="0" fontId="15" fillId="0" borderId="0" xfId="10" applyAlignment="1" applyProtection="1">
      <alignment wrapText="1"/>
    </xf>
    <xf numFmtId="0" fontId="15" fillId="0" borderId="0" xfId="10" applyAlignment="1" applyProtection="1">
      <alignment wrapText="1"/>
    </xf>
    <xf numFmtId="0" fontId="14" fillId="0" borderId="0" xfId="10" applyFont="1" applyFill="1" applyAlignment="1" applyProtection="1">
      <alignment vertical="top" wrapText="1"/>
    </xf>
    <xf numFmtId="0" fontId="14" fillId="0" borderId="0" xfId="10" applyFont="1" applyAlignment="1" applyProtection="1">
      <alignment vertical="top" wrapText="1"/>
    </xf>
    <xf numFmtId="0" fontId="0" fillId="0" borderId="0" xfId="0"/>
    <xf numFmtId="0" fontId="15" fillId="0" borderId="0" xfId="0" applyFont="1"/>
    <xf numFmtId="0" fontId="15" fillId="0" borderId="0" xfId="0" applyFont="1" applyAlignment="1">
      <alignment vertical="center"/>
    </xf>
    <xf numFmtId="0" fontId="0" fillId="0" borderId="0" xfId="0" applyAlignment="1">
      <alignment vertical="center"/>
    </xf>
    <xf numFmtId="0" fontId="15" fillId="0" borderId="0" xfId="0" applyFont="1" applyAlignment="1"/>
    <xf numFmtId="42" fontId="15" fillId="0" borderId="0" xfId="10" applyNumberFormat="1" applyAlignment="1" applyProtection="1">
      <alignment wrapText="1"/>
    </xf>
    <xf numFmtId="0" fontId="15" fillId="0" borderId="0" xfId="79" applyFill="1" applyAlignment="1" applyProtection="1">
      <alignment wrapText="1"/>
    </xf>
    <xf numFmtId="0" fontId="19" fillId="0" borderId="0" xfId="79" quotePrefix="1" applyFont="1" applyFill="1" applyAlignment="1" applyProtection="1">
      <alignment horizontal="left" vertical="top" wrapText="1"/>
    </xf>
    <xf numFmtId="0" fontId="19" fillId="0" borderId="0" xfId="79" applyFont="1" applyFill="1" applyAlignment="1" applyProtection="1">
      <alignment horizontal="left" vertical="top" wrapText="1"/>
    </xf>
    <xf numFmtId="0" fontId="14" fillId="0" borderId="0" xfId="79" applyFont="1" applyFill="1" applyBorder="1" applyAlignment="1" applyProtection="1">
      <alignment wrapText="1"/>
    </xf>
    <xf numFmtId="0" fontId="15" fillId="0" borderId="9" xfId="79" applyFill="1" applyBorder="1" applyAlignment="1" applyProtection="1">
      <alignment wrapText="1"/>
    </xf>
    <xf numFmtId="0" fontId="14" fillId="0" borderId="6" xfId="79" applyFont="1" applyFill="1" applyBorder="1" applyAlignment="1" applyProtection="1">
      <alignment wrapText="1"/>
    </xf>
    <xf numFmtId="0" fontId="14" fillId="0" borderId="10" xfId="79" applyFont="1" applyFill="1" applyBorder="1" applyAlignment="1" applyProtection="1">
      <alignment wrapText="1"/>
    </xf>
    <xf numFmtId="0" fontId="15" fillId="0" borderId="0" xfId="79" applyFill="1" applyBorder="1" applyAlignment="1" applyProtection="1">
      <alignment wrapText="1"/>
    </xf>
    <xf numFmtId="0" fontId="15" fillId="0" borderId="6" xfId="79" applyFill="1" applyBorder="1" applyAlignment="1" applyProtection="1">
      <alignment wrapText="1"/>
    </xf>
    <xf numFmtId="0" fontId="15" fillId="0" borderId="10" xfId="79" applyFill="1" applyBorder="1" applyAlignment="1" applyProtection="1">
      <alignment wrapText="1"/>
    </xf>
    <xf numFmtId="167" fontId="15" fillId="0" borderId="0" xfId="79" applyNumberFormat="1" applyFill="1" applyAlignment="1" applyProtection="1">
      <alignment wrapText="1"/>
    </xf>
    <xf numFmtId="41" fontId="15" fillId="0" borderId="5" xfId="79" applyNumberFormat="1" applyFill="1" applyBorder="1" applyAlignment="1" applyProtection="1"/>
    <xf numFmtId="41" fontId="14" fillId="0" borderId="8" xfId="79" applyNumberFormat="1" applyFont="1" applyFill="1" applyBorder="1" applyAlignment="1" applyProtection="1"/>
    <xf numFmtId="41" fontId="14" fillId="0" borderId="7" xfId="79" applyNumberFormat="1" applyFont="1" applyFill="1" applyBorder="1" applyAlignment="1" applyProtection="1">
      <alignment wrapText="1"/>
    </xf>
    <xf numFmtId="41" fontId="15" fillId="0" borderId="0" xfId="79" applyNumberFormat="1" applyFill="1" applyBorder="1" applyAlignment="1" applyProtection="1"/>
    <xf numFmtId="41" fontId="14" fillId="0" borderId="0" xfId="79" applyNumberFormat="1" applyFont="1" applyFill="1" applyBorder="1" applyAlignment="1" applyProtection="1">
      <alignment wrapText="1"/>
    </xf>
    <xf numFmtId="41" fontId="15" fillId="0" borderId="5" xfId="79" applyNumberFormat="1" applyFill="1" applyBorder="1" applyAlignment="1" applyProtection="1">
      <alignment wrapText="1"/>
    </xf>
    <xf numFmtId="0" fontId="15" fillId="0" borderId="7" xfId="79" applyFill="1" applyBorder="1" applyAlignment="1" applyProtection="1">
      <alignment wrapText="1"/>
    </xf>
    <xf numFmtId="41" fontId="14" fillId="0" borderId="0" xfId="79" applyNumberFormat="1" applyFont="1" applyFill="1" applyBorder="1" applyAlignment="1" applyProtection="1"/>
    <xf numFmtId="41" fontId="14" fillId="0" borderId="0" xfId="79" applyNumberFormat="1" applyFont="1" applyFill="1" applyAlignment="1" applyProtection="1"/>
    <xf numFmtId="0" fontId="14" fillId="0" borderId="7" xfId="79" applyFont="1" applyFill="1" applyBorder="1" applyAlignment="1" applyProtection="1">
      <alignment wrapText="1"/>
    </xf>
    <xf numFmtId="41" fontId="15" fillId="0" borderId="0" xfId="79" applyNumberFormat="1" applyFill="1" applyAlignment="1" applyProtection="1"/>
    <xf numFmtId="0" fontId="15" fillId="0" borderId="5" xfId="79" applyFill="1" applyBorder="1" applyAlignment="1" applyProtection="1">
      <alignment wrapText="1"/>
    </xf>
    <xf numFmtId="166" fontId="0" fillId="0" borderId="5" xfId="1" applyNumberFormat="1" applyFont="1" applyFill="1" applyBorder="1" applyAlignment="1" applyProtection="1"/>
    <xf numFmtId="41" fontId="0" fillId="0" borderId="5" xfId="1" applyNumberFormat="1" applyFont="1" applyFill="1" applyBorder="1" applyAlignment="1" applyProtection="1"/>
    <xf numFmtId="41" fontId="14" fillId="0" borderId="11" xfId="1" applyNumberFormat="1" applyFont="1" applyFill="1" applyBorder="1" applyAlignment="1" applyProtection="1"/>
    <xf numFmtId="41" fontId="0" fillId="0" borderId="0" xfId="1" applyNumberFormat="1" applyFont="1" applyFill="1" applyBorder="1" applyAlignment="1" applyProtection="1"/>
    <xf numFmtId="0" fontId="14" fillId="0" borderId="0" xfId="79" applyFont="1" applyFill="1" applyAlignment="1" applyProtection="1">
      <alignment horizontal="left" wrapText="1" indent="2"/>
    </xf>
    <xf numFmtId="42" fontId="15" fillId="0" borderId="5" xfId="79" applyNumberFormat="1" applyFill="1" applyBorder="1" applyAlignment="1" applyProtection="1"/>
    <xf numFmtId="42" fontId="14" fillId="0" borderId="8" xfId="79" applyNumberFormat="1" applyFont="1" applyFill="1" applyBorder="1" applyAlignment="1" applyProtection="1"/>
    <xf numFmtId="42" fontId="14" fillId="0" borderId="7" xfId="79" applyNumberFormat="1" applyFont="1" applyFill="1" applyBorder="1" applyAlignment="1" applyProtection="1">
      <alignment wrapText="1"/>
    </xf>
    <xf numFmtId="42" fontId="15" fillId="0" borderId="0" xfId="79" applyNumberFormat="1" applyFill="1" applyBorder="1" applyAlignment="1" applyProtection="1"/>
    <xf numFmtId="42" fontId="14" fillId="0" borderId="0" xfId="79" applyNumberFormat="1" applyFont="1" applyFill="1" applyBorder="1" applyAlignment="1" applyProtection="1">
      <alignment wrapText="1"/>
    </xf>
    <xf numFmtId="42" fontId="15" fillId="0" borderId="5" xfId="79" applyNumberFormat="1" applyFill="1" applyBorder="1" applyAlignment="1" applyProtection="1">
      <alignment wrapText="1"/>
    </xf>
    <xf numFmtId="42" fontId="14" fillId="0" borderId="0" xfId="79" applyNumberFormat="1" applyFont="1" applyFill="1" applyBorder="1" applyAlignment="1" applyProtection="1"/>
    <xf numFmtId="42" fontId="14" fillId="0" borderId="0" xfId="79" applyNumberFormat="1" applyFont="1" applyFill="1" applyAlignment="1" applyProtection="1"/>
    <xf numFmtId="167" fontId="0" fillId="0" borderId="5" xfId="2" applyNumberFormat="1" applyFont="1" applyFill="1" applyBorder="1" applyAlignment="1" applyProtection="1"/>
    <xf numFmtId="167" fontId="14" fillId="0" borderId="26" xfId="2" applyNumberFormat="1" applyFont="1" applyFill="1" applyBorder="1" applyAlignment="1" applyProtection="1"/>
    <xf numFmtId="167" fontId="0" fillId="0" borderId="0" xfId="2" applyNumberFormat="1" applyFont="1" applyFill="1" applyBorder="1" applyAlignment="1" applyProtection="1"/>
    <xf numFmtId="167" fontId="14" fillId="0" borderId="0" xfId="2" applyNumberFormat="1" applyFont="1" applyFill="1" applyAlignment="1" applyProtection="1"/>
    <xf numFmtId="0" fontId="15" fillId="0" borderId="5" xfId="79" applyFill="1" applyBorder="1" applyAlignment="1" applyProtection="1"/>
    <xf numFmtId="0" fontId="15" fillId="0" borderId="0" xfId="79" applyFill="1" applyBorder="1" applyAlignment="1" applyProtection="1"/>
    <xf numFmtId="0" fontId="15" fillId="0" borderId="0" xfId="79" applyFill="1" applyAlignment="1" applyProtection="1"/>
    <xf numFmtId="0" fontId="14" fillId="0" borderId="4" xfId="79" applyFont="1" applyFill="1" applyBorder="1" applyAlignment="1" applyProtection="1"/>
    <xf numFmtId="0" fontId="14" fillId="0" borderId="1" xfId="79" applyFont="1" applyFill="1" applyBorder="1" applyAlignment="1" applyProtection="1">
      <alignment wrapText="1"/>
    </xf>
    <xf numFmtId="0" fontId="19" fillId="0" borderId="15" xfId="79" applyFont="1" applyFill="1" applyBorder="1" applyAlignment="1" applyProtection="1">
      <alignment horizontal="center" wrapText="1"/>
    </xf>
    <xf numFmtId="164" fontId="14" fillId="0" borderId="13" xfId="79" applyNumberFormat="1" applyFont="1" applyFill="1" applyBorder="1" applyAlignment="1" applyProtection="1">
      <alignment horizontal="center" wrapText="1"/>
    </xf>
    <xf numFmtId="0" fontId="14" fillId="0" borderId="14" xfId="79" applyFont="1" applyFill="1" applyBorder="1" applyAlignment="1" applyProtection="1">
      <alignment horizontal="center" wrapText="1"/>
    </xf>
    <xf numFmtId="0" fontId="19" fillId="0" borderId="0" xfId="79" applyFont="1" applyFill="1" applyBorder="1" applyAlignment="1" applyProtection="1">
      <alignment horizontal="center" wrapText="1"/>
    </xf>
    <xf numFmtId="164" fontId="14" fillId="0" borderId="2" xfId="79" applyNumberFormat="1" applyFont="1" applyFill="1" applyBorder="1" applyAlignment="1" applyProtection="1">
      <alignment horizontal="center" wrapText="1"/>
    </xf>
    <xf numFmtId="0" fontId="14" fillId="0" borderId="0" xfId="79" applyFont="1" applyFill="1" applyBorder="1" applyAlignment="1" applyProtection="1">
      <alignment horizontal="center" wrapText="1"/>
    </xf>
    <xf numFmtId="0" fontId="15" fillId="0" borderId="15" xfId="79" applyFill="1" applyBorder="1" applyAlignment="1" applyProtection="1">
      <alignment wrapText="1"/>
    </xf>
    <xf numFmtId="49" fontId="14" fillId="0" borderId="13" xfId="79" quotePrefix="1" applyNumberFormat="1" applyFont="1" applyBorder="1" applyAlignment="1" applyProtection="1">
      <alignment horizontal="center" wrapText="1"/>
    </xf>
    <xf numFmtId="0" fontId="15" fillId="0" borderId="14" xfId="79" applyFill="1" applyBorder="1" applyAlignment="1" applyProtection="1">
      <alignment wrapText="1"/>
    </xf>
    <xf numFmtId="0" fontId="15" fillId="0" borderId="0" xfId="79" applyFont="1" applyFill="1" applyBorder="1" applyAlignment="1" applyProtection="1">
      <alignment wrapText="1"/>
    </xf>
    <xf numFmtId="0" fontId="14" fillId="0" borderId="27" xfId="79" applyFont="1" applyFill="1" applyBorder="1" applyAlignment="1" applyProtection="1">
      <alignment wrapText="1"/>
    </xf>
    <xf numFmtId="0" fontId="14" fillId="0" borderId="5" xfId="79" applyFont="1" applyFill="1" applyBorder="1" applyAlignment="1" applyProtection="1">
      <alignment horizontal="left"/>
    </xf>
    <xf numFmtId="168" fontId="14" fillId="0" borderId="3" xfId="1" applyNumberFormat="1" applyFont="1" applyFill="1" applyBorder="1" applyAlignment="1" applyProtection="1"/>
    <xf numFmtId="0" fontId="14" fillId="0" borderId="0" xfId="79" applyFont="1" applyFill="1" applyBorder="1" applyAlignment="1" applyProtection="1">
      <alignment horizontal="left"/>
    </xf>
    <xf numFmtId="42" fontId="14" fillId="0" borderId="3" xfId="2" applyNumberFormat="1" applyFont="1" applyFill="1" applyBorder="1" applyAlignment="1" applyProtection="1"/>
    <xf numFmtId="42" fontId="0" fillId="0" borderId="5" xfId="2" applyNumberFormat="1" applyFont="1" applyFill="1" applyBorder="1" applyAlignment="1" applyProtection="1"/>
    <xf numFmtId="42" fontId="14" fillId="0" borderId="1" xfId="2" applyNumberFormat="1" applyFont="1" applyFill="1" applyBorder="1" applyAlignment="1" applyProtection="1"/>
    <xf numFmtId="42" fontId="0" fillId="0" borderId="0" xfId="2" applyNumberFormat="1" applyFont="1" applyFill="1" applyBorder="1" applyAlignment="1" applyProtection="1"/>
    <xf numFmtId="42" fontId="14" fillId="0" borderId="0" xfId="2" applyNumberFormat="1" applyFont="1" applyFill="1" applyBorder="1" applyAlignment="1" applyProtection="1"/>
    <xf numFmtId="42" fontId="14" fillId="0" borderId="0" xfId="2" applyNumberFormat="1" applyFont="1" applyFill="1" applyAlignment="1" applyProtection="1"/>
    <xf numFmtId="0" fontId="14" fillId="0" borderId="14" xfId="79" applyFont="1" applyFill="1" applyBorder="1" applyAlignment="1" applyProtection="1">
      <alignment wrapText="1"/>
    </xf>
    <xf numFmtId="164" fontId="14" fillId="0" borderId="13" xfId="80" applyNumberFormat="1" applyFont="1" applyFill="1" applyBorder="1" applyAlignment="1" applyProtection="1">
      <alignment horizontal="center" wrapText="1"/>
    </xf>
    <xf numFmtId="0" fontId="15" fillId="0" borderId="0" xfId="79" applyAlignment="1" applyProtection="1">
      <alignment wrapText="1"/>
    </xf>
    <xf numFmtId="0" fontId="19" fillId="0" borderId="0" xfId="79" applyFont="1" applyAlignment="1" applyProtection="1">
      <alignment horizontal="left" vertical="top" wrapText="1"/>
    </xf>
    <xf numFmtId="0" fontId="14" fillId="0" borderId="0" xfId="79" applyFont="1" applyBorder="1" applyAlignment="1" applyProtection="1">
      <alignment wrapText="1"/>
    </xf>
    <xf numFmtId="0" fontId="15" fillId="0" borderId="9" xfId="79" applyBorder="1" applyAlignment="1" applyProtection="1">
      <alignment wrapText="1"/>
    </xf>
    <xf numFmtId="0" fontId="15" fillId="0" borderId="6" xfId="79" applyBorder="1" applyAlignment="1" applyProtection="1">
      <alignment wrapText="1"/>
    </xf>
    <xf numFmtId="0" fontId="14" fillId="0" borderId="10" xfId="79" applyFont="1" applyBorder="1" applyAlignment="1" applyProtection="1">
      <alignment wrapText="1"/>
    </xf>
    <xf numFmtId="0" fontId="15" fillId="0" borderId="0" xfId="79" applyBorder="1" applyAlignment="1" applyProtection="1">
      <alignment wrapText="1"/>
    </xf>
    <xf numFmtId="0" fontId="15" fillId="0" borderId="10" xfId="79" applyBorder="1" applyAlignment="1" applyProtection="1">
      <alignment wrapText="1"/>
    </xf>
    <xf numFmtId="42" fontId="15" fillId="0" borderId="0" xfId="79" applyNumberFormat="1" applyAlignment="1" applyProtection="1">
      <alignment wrapText="1"/>
    </xf>
    <xf numFmtId="42" fontId="0" fillId="0" borderId="5" xfId="2" applyNumberFormat="1" applyFont="1" applyBorder="1" applyAlignment="1" applyProtection="1"/>
    <xf numFmtId="42" fontId="14" fillId="0" borderId="7" xfId="79" applyNumberFormat="1" applyFont="1" applyBorder="1" applyAlignment="1" applyProtection="1">
      <alignment wrapText="1"/>
    </xf>
    <xf numFmtId="42" fontId="15" fillId="0" borderId="0" xfId="79" applyNumberFormat="1" applyBorder="1" applyAlignment="1" applyProtection="1">
      <alignment wrapText="1"/>
    </xf>
    <xf numFmtId="42" fontId="14" fillId="0" borderId="0" xfId="79" applyNumberFormat="1" applyFont="1" applyBorder="1" applyAlignment="1" applyProtection="1">
      <alignment wrapText="1"/>
    </xf>
    <xf numFmtId="42" fontId="15" fillId="0" borderId="5" xfId="79" applyNumberFormat="1" applyBorder="1" applyAlignment="1" applyProtection="1">
      <alignment wrapText="1"/>
    </xf>
    <xf numFmtId="0" fontId="15" fillId="0" borderId="7" xfId="79" applyBorder="1" applyAlignment="1" applyProtection="1">
      <alignment wrapText="1"/>
    </xf>
    <xf numFmtId="165" fontId="0" fillId="0" borderId="5" xfId="1" applyNumberFormat="1" applyFont="1" applyBorder="1" applyAlignment="1" applyProtection="1"/>
    <xf numFmtId="0" fontId="14" fillId="0" borderId="7" xfId="79" applyFont="1" applyBorder="1" applyAlignment="1" applyProtection="1">
      <alignment wrapText="1"/>
    </xf>
    <xf numFmtId="0" fontId="15" fillId="0" borderId="5" xfId="79" applyBorder="1" applyAlignment="1" applyProtection="1">
      <alignment wrapText="1"/>
    </xf>
    <xf numFmtId="0" fontId="13" fillId="0" borderId="0" xfId="79" applyFont="1" applyAlignment="1" applyProtection="1">
      <alignment wrapText="1"/>
    </xf>
    <xf numFmtId="0" fontId="24" fillId="0" borderId="0" xfId="79" applyFont="1" applyAlignment="1" applyProtection="1">
      <alignment wrapText="1"/>
    </xf>
    <xf numFmtId="42" fontId="14" fillId="0" borderId="26" xfId="2" applyNumberFormat="1" applyFont="1" applyBorder="1" applyAlignment="1" applyProtection="1"/>
    <xf numFmtId="41" fontId="0" fillId="0" borderId="5" xfId="1" applyNumberFormat="1" applyFont="1" applyBorder="1" applyAlignment="1" applyProtection="1"/>
    <xf numFmtId="41" fontId="14" fillId="0" borderId="7" xfId="79" applyNumberFormat="1" applyFont="1" applyBorder="1" applyAlignment="1" applyProtection="1">
      <alignment wrapText="1"/>
    </xf>
    <xf numFmtId="41" fontId="15" fillId="0" borderId="0" xfId="79" applyNumberFormat="1" applyBorder="1" applyAlignment="1" applyProtection="1">
      <alignment wrapText="1"/>
    </xf>
    <xf numFmtId="41" fontId="14" fillId="0" borderId="0" xfId="79" applyNumberFormat="1" applyFont="1" applyBorder="1" applyAlignment="1" applyProtection="1">
      <alignment wrapText="1"/>
    </xf>
    <xf numFmtId="41" fontId="15" fillId="0" borderId="5" xfId="79" applyNumberFormat="1" applyBorder="1" applyAlignment="1" applyProtection="1">
      <alignment wrapText="1"/>
    </xf>
    <xf numFmtId="0" fontId="15" fillId="0" borderId="5" xfId="79" applyBorder="1" applyAlignment="1" applyProtection="1"/>
    <xf numFmtId="0" fontId="15" fillId="0" borderId="0" xfId="79" applyBorder="1" applyAlignment="1" applyProtection="1"/>
    <xf numFmtId="0" fontId="15" fillId="0" borderId="0" xfId="79" applyAlignment="1" applyProtection="1"/>
    <xf numFmtId="0" fontId="14" fillId="0" borderId="4" xfId="79" applyFont="1" applyBorder="1" applyAlignment="1" applyProtection="1"/>
    <xf numFmtId="42" fontId="14" fillId="0" borderId="26" xfId="2" applyNumberFormat="1" applyFont="1" applyFill="1" applyBorder="1" applyAlignment="1" applyProtection="1"/>
    <xf numFmtId="42" fontId="15" fillId="0" borderId="0" xfId="79" applyNumberFormat="1" applyFill="1" applyBorder="1" applyAlignment="1" applyProtection="1">
      <alignment wrapText="1"/>
    </xf>
    <xf numFmtId="41" fontId="15" fillId="0" borderId="0" xfId="79" applyNumberFormat="1" applyFill="1" applyBorder="1" applyAlignment="1" applyProtection="1">
      <alignment wrapText="1"/>
    </xf>
    <xf numFmtId="165" fontId="0" fillId="0" borderId="5" xfId="1" applyNumberFormat="1" applyFont="1" applyFill="1" applyBorder="1" applyAlignment="1" applyProtection="1"/>
    <xf numFmtId="165" fontId="14" fillId="0" borderId="0" xfId="1" applyNumberFormat="1" applyFont="1" applyFill="1" applyBorder="1" applyAlignment="1" applyProtection="1"/>
    <xf numFmtId="165" fontId="14" fillId="0" borderId="0" xfId="1" applyNumberFormat="1" applyFont="1" applyFill="1" applyAlignment="1" applyProtection="1"/>
    <xf numFmtId="168" fontId="0" fillId="0" borderId="5" xfId="1" applyNumberFormat="1" applyFont="1" applyFill="1" applyBorder="1" applyAlignment="1" applyProtection="1"/>
    <xf numFmtId="168" fontId="14" fillId="0" borderId="0" xfId="1" applyNumberFormat="1" applyFont="1" applyFill="1" applyBorder="1" applyAlignment="1" applyProtection="1"/>
    <xf numFmtId="168" fontId="14" fillId="0" borderId="7" xfId="79" applyNumberFormat="1" applyFont="1" applyFill="1" applyBorder="1" applyAlignment="1" applyProtection="1">
      <alignment wrapText="1"/>
    </xf>
    <xf numFmtId="168" fontId="15" fillId="0" borderId="0" xfId="79" applyNumberFormat="1" applyFill="1" applyBorder="1" applyAlignment="1" applyProtection="1">
      <alignment wrapText="1"/>
    </xf>
    <xf numFmtId="168" fontId="14" fillId="0" borderId="0" xfId="1" applyNumberFormat="1" applyFont="1" applyFill="1" applyAlignment="1" applyProtection="1"/>
    <xf numFmtId="168" fontId="14" fillId="0" borderId="0" xfId="79" applyNumberFormat="1" applyFont="1" applyFill="1" applyBorder="1" applyAlignment="1" applyProtection="1">
      <alignment wrapText="1"/>
    </xf>
    <xf numFmtId="168" fontId="15" fillId="0" borderId="5" xfId="79" applyNumberFormat="1" applyFill="1" applyBorder="1" applyAlignment="1" applyProtection="1">
      <alignment wrapText="1"/>
    </xf>
    <xf numFmtId="168" fontId="0" fillId="0" borderId="0" xfId="1" applyNumberFormat="1" applyFont="1" applyFill="1" applyBorder="1" applyAlignment="1" applyProtection="1"/>
    <xf numFmtId="168" fontId="0" fillId="0" borderId="0" xfId="1" applyNumberFormat="1" applyFont="1" applyFill="1" applyAlignment="1" applyProtection="1"/>
    <xf numFmtId="41" fontId="0" fillId="0" borderId="0" xfId="1" applyNumberFormat="1" applyFont="1" applyFill="1" applyAlignment="1" applyProtection="1"/>
    <xf numFmtId="0" fontId="14" fillId="0" borderId="1" xfId="79" applyFont="1" applyBorder="1" applyAlignment="1" applyProtection="1">
      <alignment wrapText="1"/>
    </xf>
    <xf numFmtId="0" fontId="19" fillId="0" borderId="15" xfId="79" applyFont="1" applyBorder="1" applyAlignment="1" applyProtection="1">
      <alignment horizontal="center" wrapText="1"/>
    </xf>
    <xf numFmtId="164" fontId="14" fillId="0" borderId="13" xfId="79" applyNumberFormat="1" applyFont="1" applyBorder="1" applyAlignment="1" applyProtection="1">
      <alignment horizontal="center" wrapText="1"/>
    </xf>
    <xf numFmtId="0" fontId="14" fillId="0" borderId="14" xfId="79" applyFont="1" applyBorder="1" applyAlignment="1" applyProtection="1">
      <alignment horizontal="center" wrapText="1"/>
    </xf>
    <xf numFmtId="164" fontId="14" fillId="0" borderId="2" xfId="79" applyNumberFormat="1" applyFont="1" applyBorder="1" applyAlignment="1" applyProtection="1">
      <alignment horizontal="center" wrapText="1"/>
    </xf>
    <xf numFmtId="0" fontId="14" fillId="0" borderId="0" xfId="79" applyFont="1" applyBorder="1" applyAlignment="1" applyProtection="1">
      <alignment horizontal="center" wrapText="1"/>
    </xf>
    <xf numFmtId="0" fontId="15" fillId="0" borderId="15" xfId="79" applyBorder="1" applyAlignment="1" applyProtection="1">
      <alignment wrapText="1"/>
    </xf>
    <xf numFmtId="0" fontId="15" fillId="0" borderId="14" xfId="79" applyBorder="1" applyAlignment="1" applyProtection="1">
      <alignment wrapText="1"/>
    </xf>
    <xf numFmtId="0" fontId="14" fillId="0" borderId="6" xfId="79" applyFont="1" applyBorder="1" applyAlignment="1" applyProtection="1">
      <alignment wrapText="1"/>
    </xf>
    <xf numFmtId="0" fontId="14" fillId="0" borderId="5" xfId="79" applyFont="1" applyBorder="1" applyAlignment="1" applyProtection="1">
      <alignment horizontal="left"/>
    </xf>
    <xf numFmtId="168" fontId="14" fillId="0" borderId="3" xfId="1" applyNumberFormat="1" applyFont="1" applyBorder="1" applyAlignment="1" applyProtection="1"/>
    <xf numFmtId="0" fontId="14" fillId="0" borderId="0" xfId="79" applyFont="1" applyBorder="1" applyAlignment="1" applyProtection="1">
      <alignment horizontal="left"/>
    </xf>
    <xf numFmtId="44" fontId="15" fillId="0" borderId="0" xfId="79" applyNumberFormat="1" applyAlignment="1" applyProtection="1">
      <alignment wrapText="1"/>
    </xf>
    <xf numFmtId="42" fontId="15" fillId="0" borderId="5" xfId="79" applyNumberFormat="1" applyBorder="1" applyAlignment="1" applyProtection="1"/>
    <xf numFmtId="42" fontId="15" fillId="0" borderId="0" xfId="79" applyNumberFormat="1" applyBorder="1" applyAlignment="1" applyProtection="1"/>
    <xf numFmtId="167" fontId="15" fillId="0" borderId="0" xfId="79" applyNumberFormat="1" applyAlignment="1" applyProtection="1">
      <alignment wrapText="1"/>
    </xf>
    <xf numFmtId="42" fontId="0" fillId="0" borderId="0" xfId="2" applyNumberFormat="1" applyFont="1" applyBorder="1" applyAlignment="1" applyProtection="1"/>
    <xf numFmtId="41" fontId="15" fillId="0" borderId="5" xfId="79" applyNumberFormat="1" applyBorder="1" applyAlignment="1" applyProtection="1"/>
    <xf numFmtId="41" fontId="15" fillId="0" borderId="0" xfId="79" applyNumberFormat="1" applyBorder="1" applyAlignment="1" applyProtection="1"/>
    <xf numFmtId="0" fontId="15" fillId="0" borderId="14" xfId="79" applyFont="1" applyBorder="1" applyAlignment="1" applyProtection="1">
      <alignment wrapText="1"/>
    </xf>
    <xf numFmtId="0" fontId="19" fillId="0" borderId="0" xfId="79" applyFont="1" applyBorder="1" applyAlignment="1" applyProtection="1">
      <alignment horizontal="center" wrapText="1"/>
    </xf>
    <xf numFmtId="0" fontId="15" fillId="0" borderId="0" xfId="79" applyFont="1" applyBorder="1" applyAlignment="1" applyProtection="1">
      <alignment wrapText="1"/>
    </xf>
    <xf numFmtId="0" fontId="14" fillId="0" borderId="0" xfId="79" applyFont="1" applyAlignment="1" applyProtection="1">
      <alignment vertical="top" wrapText="1"/>
    </xf>
    <xf numFmtId="42" fontId="0" fillId="0" borderId="5" xfId="2" applyNumberFormat="1" applyFont="1" applyBorder="1" applyAlignment="1" applyProtection="1">
      <alignment wrapText="1"/>
    </xf>
    <xf numFmtId="42" fontId="0" fillId="0" borderId="0" xfId="2" applyNumberFormat="1" applyFont="1" applyBorder="1" applyAlignment="1" applyProtection="1">
      <alignment wrapText="1"/>
    </xf>
    <xf numFmtId="0" fontId="24" fillId="0" borderId="0" xfId="79" applyFont="1" applyAlignment="1" applyProtection="1">
      <alignment horizontal="left" vertical="top" wrapText="1"/>
    </xf>
    <xf numFmtId="0" fontId="29" fillId="0" borderId="0" xfId="79" quotePrefix="1" applyFont="1" applyAlignment="1" applyProtection="1">
      <alignment vertical="top"/>
    </xf>
    <xf numFmtId="42" fontId="0" fillId="0" borderId="5" xfId="1" applyNumberFormat="1" applyFont="1" applyBorder="1" applyAlignment="1" applyProtection="1">
      <alignment wrapText="1"/>
    </xf>
    <xf numFmtId="42" fontId="14" fillId="0" borderId="28" xfId="1" applyNumberFormat="1" applyFont="1" applyBorder="1" applyAlignment="1" applyProtection="1"/>
    <xf numFmtId="42" fontId="0" fillId="0" borderId="0" xfId="1" applyNumberFormat="1" applyFont="1" applyBorder="1" applyAlignment="1" applyProtection="1">
      <alignment wrapText="1"/>
    </xf>
    <xf numFmtId="42" fontId="14" fillId="0" borderId="28" xfId="1" applyNumberFormat="1" applyFont="1" applyFill="1" applyBorder="1" applyAlignment="1" applyProtection="1"/>
    <xf numFmtId="0" fontId="14" fillId="0" borderId="0" xfId="79" applyFont="1" applyAlignment="1" applyProtection="1">
      <alignment horizontal="left" wrapText="1" indent="1"/>
    </xf>
    <xf numFmtId="41" fontId="0" fillId="0" borderId="5" xfId="1" applyNumberFormat="1" applyFont="1" applyBorder="1" applyAlignment="1" applyProtection="1">
      <alignment wrapText="1"/>
    </xf>
    <xf numFmtId="41" fontId="0" fillId="0" borderId="0" xfId="1" applyNumberFormat="1" applyFont="1" applyBorder="1" applyAlignment="1" applyProtection="1">
      <alignment wrapText="1"/>
    </xf>
    <xf numFmtId="0" fontId="14" fillId="0" borderId="0" xfId="79" applyFont="1" applyAlignment="1" applyProtection="1">
      <alignment horizontal="left" wrapText="1"/>
    </xf>
    <xf numFmtId="0" fontId="22" fillId="0" borderId="0" xfId="79" applyFont="1" applyAlignment="1" applyProtection="1">
      <alignment horizontal="left" wrapText="1"/>
    </xf>
    <xf numFmtId="42" fontId="14" fillId="0" borderId="0" xfId="1" applyNumberFormat="1" applyFont="1" applyBorder="1" applyAlignment="1" applyProtection="1"/>
    <xf numFmtId="42" fontId="14" fillId="0" borderId="0" xfId="1" applyNumberFormat="1" applyFont="1" applyAlignment="1" applyProtection="1"/>
    <xf numFmtId="42" fontId="14" fillId="0" borderId="0" xfId="1" applyNumberFormat="1" applyFont="1" applyFill="1" applyBorder="1" applyAlignment="1" applyProtection="1"/>
    <xf numFmtId="41" fontId="0" fillId="0" borderId="0" xfId="1" applyNumberFormat="1" applyFont="1" applyBorder="1" applyAlignment="1" applyProtection="1"/>
    <xf numFmtId="42" fontId="14" fillId="0" borderId="8" xfId="1" applyNumberFormat="1" applyFont="1" applyBorder="1" applyAlignment="1" applyProtection="1"/>
    <xf numFmtId="42" fontId="14" fillId="0" borderId="8" xfId="1" applyNumberFormat="1" applyFont="1" applyFill="1" applyBorder="1" applyAlignment="1" applyProtection="1"/>
    <xf numFmtId="167" fontId="0" fillId="0" borderId="5" xfId="2" applyNumberFormat="1" applyFont="1" applyBorder="1" applyAlignment="1" applyProtection="1"/>
    <xf numFmtId="172" fontId="14" fillId="0" borderId="5" xfId="5" applyNumberFormat="1" applyFont="1" applyBorder="1" applyAlignment="1" applyProtection="1">
      <alignment horizontal="left"/>
    </xf>
    <xf numFmtId="168" fontId="14" fillId="0" borderId="0" xfId="1" applyNumberFormat="1" applyFont="1" applyBorder="1" applyAlignment="1" applyProtection="1"/>
    <xf numFmtId="172" fontId="14" fillId="0" borderId="0" xfId="5" applyNumberFormat="1" applyFont="1" applyBorder="1" applyAlignment="1" applyProtection="1">
      <alignment horizontal="left"/>
    </xf>
    <xf numFmtId="168" fontId="14" fillId="0" borderId="0" xfId="1" applyNumberFormat="1" applyFont="1" applyAlignment="1" applyProtection="1"/>
    <xf numFmtId="0" fontId="14" fillId="0" borderId="0" xfId="79" applyFont="1" applyBorder="1" applyAlignment="1" applyProtection="1"/>
    <xf numFmtId="42" fontId="14" fillId="0" borderId="29" xfId="2" applyNumberFormat="1" applyFont="1" applyBorder="1" applyAlignment="1" applyProtection="1"/>
    <xf numFmtId="42" fontId="14" fillId="0" borderId="1" xfId="2" applyNumberFormat="1" applyFont="1" applyBorder="1" applyAlignment="1" applyProtection="1"/>
    <xf numFmtId="0" fontId="14" fillId="0" borderId="0" xfId="79" applyFont="1" applyAlignment="1" applyProtection="1">
      <alignment wrapText="1"/>
    </xf>
    <xf numFmtId="42" fontId="15" fillId="0" borderId="0" xfId="79" applyNumberFormat="1" applyFill="1" applyAlignment="1" applyProtection="1">
      <alignment wrapText="1"/>
    </xf>
    <xf numFmtId="164" fontId="14" fillId="0" borderId="13" xfId="80" applyNumberFormat="1" applyFont="1" applyBorder="1" applyAlignment="1" applyProtection="1">
      <alignment horizontal="center" wrapText="1"/>
    </xf>
    <xf numFmtId="164" fontId="14" fillId="0" borderId="2" xfId="80" applyNumberFormat="1" applyFont="1" applyBorder="1" applyAlignment="1" applyProtection="1">
      <alignment horizontal="center" wrapText="1"/>
    </xf>
    <xf numFmtId="0" fontId="15" fillId="0" borderId="0" xfId="79" applyFill="1" applyAlignment="1" applyProtection="1">
      <alignment wrapText="1"/>
    </xf>
    <xf numFmtId="0" fontId="15" fillId="0" borderId="0" xfId="79" applyAlignment="1" applyProtection="1">
      <alignment wrapText="1"/>
    </xf>
    <xf numFmtId="0" fontId="14" fillId="0" borderId="0" xfId="79" applyFont="1" applyAlignment="1" applyProtection="1">
      <alignment horizontal="left" wrapText="1" indent="1"/>
    </xf>
    <xf numFmtId="0" fontId="14" fillId="0" borderId="0" xfId="79" applyFont="1" applyAlignment="1" applyProtection="1">
      <alignment horizontal="left" wrapText="1" indent="2"/>
    </xf>
    <xf numFmtId="0" fontId="14" fillId="0" borderId="0" xfId="10" applyFont="1" applyFill="1" applyBorder="1" applyAlignment="1" applyProtection="1">
      <alignment horizontal="left" wrapText="1"/>
    </xf>
    <xf numFmtId="0" fontId="15" fillId="0" borderId="0" xfId="10" applyFill="1" applyBorder="1" applyAlignment="1" applyProtection="1">
      <alignment wrapText="1"/>
    </xf>
    <xf numFmtId="0" fontId="14" fillId="0" borderId="0" xfId="10" applyFont="1" applyAlignment="1" applyProtection="1">
      <alignment wrapText="1"/>
    </xf>
    <xf numFmtId="0" fontId="15" fillId="0" borderId="0" xfId="10" applyAlignment="1" applyProtection="1">
      <alignment wrapText="1"/>
    </xf>
    <xf numFmtId="0" fontId="14" fillId="0" borderId="0" xfId="10" applyFont="1" applyFill="1" applyAlignment="1" applyProtection="1">
      <alignment horizontal="left" wrapText="1" indent="1"/>
    </xf>
    <xf numFmtId="0" fontId="14" fillId="0" borderId="2" xfId="10" applyFont="1" applyBorder="1" applyAlignment="1" applyProtection="1">
      <alignment horizontal="center" wrapText="1"/>
    </xf>
    <xf numFmtId="0" fontId="14" fillId="0" borderId="0" xfId="10" applyFont="1" applyBorder="1" applyAlignment="1" applyProtection="1">
      <alignment horizontal="center" wrapText="1"/>
    </xf>
    <xf numFmtId="0" fontId="15" fillId="0" borderId="0" xfId="10" applyAlignment="1">
      <alignment wrapText="1"/>
    </xf>
    <xf numFmtId="0" fontId="14" fillId="0" borderId="0" xfId="10" applyFont="1" applyBorder="1" applyAlignment="1">
      <alignment wrapText="1"/>
    </xf>
    <xf numFmtId="0" fontId="15" fillId="0" borderId="14" xfId="10" applyBorder="1" applyAlignment="1">
      <alignment wrapText="1"/>
    </xf>
    <xf numFmtId="49" fontId="14" fillId="0" borderId="13" xfId="79" quotePrefix="1" applyNumberFormat="1" applyFont="1" applyFill="1" applyBorder="1" applyAlignment="1">
      <alignment horizontal="center" wrapText="1"/>
    </xf>
    <xf numFmtId="0" fontId="15" fillId="0" borderId="15" xfId="10" applyBorder="1" applyAlignment="1">
      <alignment wrapText="1"/>
    </xf>
    <xf numFmtId="0" fontId="14" fillId="0" borderId="0" xfId="10" applyFont="1" applyBorder="1" applyAlignment="1">
      <alignment horizontal="center" wrapText="1"/>
    </xf>
    <xf numFmtId="0" fontId="19" fillId="0" borderId="0" xfId="10" applyFont="1" applyBorder="1" applyAlignment="1" applyProtection="1">
      <alignment horizontal="center" wrapText="1"/>
    </xf>
    <xf numFmtId="0" fontId="14" fillId="0" borderId="14" xfId="10" applyFont="1" applyBorder="1" applyAlignment="1" applyProtection="1">
      <alignment horizontal="center" wrapText="1"/>
    </xf>
    <xf numFmtId="164" fontId="14" fillId="0" borderId="13" xfId="10" applyNumberFormat="1" applyFont="1" applyBorder="1" applyAlignment="1" applyProtection="1">
      <alignment horizontal="center" wrapText="1"/>
    </xf>
    <xf numFmtId="0" fontId="49" fillId="0" borderId="15" xfId="10" applyFont="1" applyBorder="1" applyAlignment="1">
      <alignment wrapText="1"/>
    </xf>
    <xf numFmtId="0" fontId="15" fillId="0" borderId="7" xfId="10" applyBorder="1" applyAlignment="1">
      <alignment wrapText="1"/>
    </xf>
    <xf numFmtId="0" fontId="14" fillId="0" borderId="1" xfId="79" applyFont="1" applyBorder="1" applyAlignment="1">
      <alignment wrapText="1"/>
    </xf>
    <xf numFmtId="0" fontId="15" fillId="0" borderId="5" xfId="10" applyBorder="1" applyAlignment="1">
      <alignment wrapText="1"/>
    </xf>
    <xf numFmtId="0" fontId="14" fillId="0" borderId="7" xfId="10" applyFont="1" applyBorder="1" applyAlignment="1" applyProtection="1">
      <alignment wrapText="1"/>
    </xf>
    <xf numFmtId="42" fontId="14" fillId="0" borderId="7" xfId="10" applyNumberFormat="1" applyFont="1" applyBorder="1" applyAlignment="1" applyProtection="1"/>
    <xf numFmtId="41" fontId="14" fillId="0" borderId="7" xfId="10" applyNumberFormat="1" applyFont="1" applyBorder="1" applyAlignment="1" applyProtection="1"/>
    <xf numFmtId="41" fontId="14" fillId="0" borderId="1" xfId="10" applyNumberFormat="1" applyFont="1" applyBorder="1" applyAlignment="1" applyProtection="1"/>
    <xf numFmtId="41" fontId="14" fillId="0" borderId="6" xfId="10" applyNumberFormat="1" applyFont="1" applyBorder="1" applyAlignment="1" applyProtection="1"/>
    <xf numFmtId="41" fontId="14" fillId="0" borderId="29" xfId="10" applyNumberFormat="1" applyFont="1" applyBorder="1" applyAlignment="1" applyProtection="1"/>
    <xf numFmtId="42" fontId="14" fillId="0" borderId="3" xfId="10" applyNumberFormat="1" applyFont="1" applyBorder="1" applyAlignment="1" applyProtection="1"/>
    <xf numFmtId="42" fontId="14" fillId="0" borderId="4" xfId="10" applyNumberFormat="1" applyFont="1" applyBorder="1" applyAlignment="1" applyProtection="1"/>
    <xf numFmtId="0" fontId="14" fillId="0" borderId="7" xfId="10" applyFont="1" applyBorder="1" applyAlignment="1" applyProtection="1"/>
    <xf numFmtId="168" fontId="14" fillId="0" borderId="0" xfId="10" applyNumberFormat="1" applyFont="1" applyAlignment="1" applyProtection="1"/>
    <xf numFmtId="168" fontId="15" fillId="0" borderId="0" xfId="10" applyNumberFormat="1" applyBorder="1" applyAlignment="1" applyProtection="1"/>
    <xf numFmtId="168" fontId="14" fillId="0" borderId="7" xfId="10" applyNumberFormat="1" applyFont="1" applyBorder="1" applyAlignment="1" applyProtection="1"/>
    <xf numFmtId="168" fontId="14" fillId="0" borderId="0" xfId="10" applyNumberFormat="1" applyFont="1" applyBorder="1" applyAlignment="1" applyProtection="1"/>
    <xf numFmtId="168" fontId="15" fillId="0" borderId="5" xfId="10" applyNumberFormat="1" applyBorder="1" applyAlignment="1" applyProtection="1"/>
    <xf numFmtId="168" fontId="14" fillId="0" borderId="2" xfId="10" applyNumberFormat="1" applyFont="1" applyBorder="1" applyAlignment="1" applyProtection="1"/>
    <xf numFmtId="0" fontId="19" fillId="0" borderId="5" xfId="79" quotePrefix="1" applyFont="1" applyFill="1" applyBorder="1" applyAlignment="1" applyProtection="1">
      <alignment horizontal="left" vertical="top"/>
    </xf>
    <xf numFmtId="168" fontId="14" fillId="0" borderId="11" xfId="10" applyNumberFormat="1" applyFont="1" applyBorder="1" applyAlignment="1" applyProtection="1"/>
    <xf numFmtId="168" fontId="14" fillId="0" borderId="1" xfId="10" applyNumberFormat="1" applyFont="1" applyBorder="1" applyAlignment="1" applyProtection="1"/>
    <xf numFmtId="168" fontId="15" fillId="0" borderId="0" xfId="10" applyNumberFormat="1" applyAlignment="1" applyProtection="1"/>
    <xf numFmtId="168" fontId="14" fillId="0" borderId="6" xfId="10" applyNumberFormat="1" applyFont="1" applyBorder="1" applyAlignment="1" applyProtection="1"/>
    <xf numFmtId="168" fontId="14" fillId="0" borderId="3" xfId="10" applyNumberFormat="1" applyFont="1" applyBorder="1" applyAlignment="1" applyProtection="1"/>
    <xf numFmtId="41" fontId="14" fillId="0" borderId="3" xfId="10" applyNumberFormat="1" applyFont="1" applyBorder="1" applyAlignment="1" applyProtection="1"/>
    <xf numFmtId="168" fontId="14" fillId="0" borderId="4" xfId="10" applyNumberFormat="1" applyFont="1" applyBorder="1" applyAlignment="1" applyProtection="1"/>
    <xf numFmtId="0" fontId="14" fillId="0" borderId="0" xfId="10" applyFont="1" applyAlignment="1">
      <alignment horizontal="left" wrapText="1"/>
    </xf>
    <xf numFmtId="0" fontId="14" fillId="0" borderId="30" xfId="10" applyFont="1" applyBorder="1" applyAlignment="1">
      <alignment wrapText="1"/>
    </xf>
    <xf numFmtId="0" fontId="14" fillId="0" borderId="30" xfId="10" applyFont="1" applyBorder="1" applyAlignment="1" applyProtection="1"/>
    <xf numFmtId="42" fontId="14" fillId="0" borderId="30" xfId="10" applyNumberFormat="1" applyFont="1" applyBorder="1" applyAlignment="1" applyProtection="1"/>
    <xf numFmtId="41" fontId="14" fillId="0" borderId="30" xfId="10" applyNumberFormat="1" applyFont="1" applyBorder="1" applyAlignment="1" applyProtection="1"/>
    <xf numFmtId="166" fontId="14" fillId="0" borderId="29" xfId="2" applyNumberFormat="1" applyFont="1" applyBorder="1" applyAlignment="1" applyProtection="1"/>
    <xf numFmtId="166" fontId="15" fillId="0" borderId="0" xfId="2" applyNumberFormat="1" applyAlignment="1" applyProtection="1"/>
    <xf numFmtId="166" fontId="14" fillId="0" borderId="30" xfId="2" applyNumberFormat="1" applyFont="1" applyBorder="1" applyAlignment="1" applyProtection="1"/>
    <xf numFmtId="166" fontId="15" fillId="0" borderId="0" xfId="10" applyNumberFormat="1" applyBorder="1" applyAlignment="1" applyProtection="1"/>
    <xf numFmtId="166" fontId="14" fillId="0" borderId="0" xfId="2" applyNumberFormat="1" applyFont="1" applyBorder="1" applyAlignment="1" applyProtection="1"/>
    <xf numFmtId="166" fontId="14" fillId="0" borderId="7" xfId="10" applyNumberFormat="1" applyFont="1" applyBorder="1" applyAlignment="1" applyProtection="1"/>
    <xf numFmtId="166" fontId="15" fillId="0" borderId="5" xfId="10" applyNumberFormat="1" applyBorder="1" applyAlignment="1" applyProtection="1"/>
    <xf numFmtId="167" fontId="15" fillId="0" borderId="5" xfId="2" applyNumberFormat="1" applyBorder="1" applyAlignment="1" applyProtection="1"/>
    <xf numFmtId="167" fontId="15" fillId="0" borderId="0" xfId="2" applyNumberFormat="1" applyBorder="1" applyAlignment="1" applyProtection="1"/>
    <xf numFmtId="167" fontId="14" fillId="0" borderId="7" xfId="2" applyNumberFormat="1" applyFont="1" applyBorder="1" applyAlignment="1" applyProtection="1"/>
    <xf numFmtId="0" fontId="15" fillId="0" borderId="10" xfId="10" applyBorder="1" applyAlignment="1">
      <alignment wrapText="1"/>
    </xf>
    <xf numFmtId="0" fontId="15" fillId="0" borderId="6" xfId="10" applyBorder="1" applyAlignment="1">
      <alignment wrapText="1"/>
    </xf>
    <xf numFmtId="0" fontId="15" fillId="0" borderId="9" xfId="10" applyBorder="1" applyAlignment="1">
      <alignment wrapText="1"/>
    </xf>
    <xf numFmtId="0" fontId="14" fillId="0" borderId="10" xfId="10" applyFont="1" applyBorder="1" applyAlignment="1" applyProtection="1">
      <alignment wrapText="1"/>
    </xf>
    <xf numFmtId="0" fontId="19" fillId="0" borderId="0" xfId="79" quotePrefix="1" applyFont="1" applyAlignment="1" applyProtection="1">
      <alignment horizontal="left" vertical="top" wrapText="1"/>
      <protection locked="0"/>
    </xf>
    <xf numFmtId="0" fontId="15" fillId="0" borderId="0" xfId="79" applyFill="1" applyAlignment="1">
      <alignment wrapText="1"/>
    </xf>
    <xf numFmtId="0" fontId="15" fillId="0" borderId="31" xfId="79" applyFont="1" applyFill="1" applyBorder="1" applyAlignment="1" applyProtection="1">
      <alignment wrapText="1"/>
    </xf>
    <xf numFmtId="0" fontId="19" fillId="0" borderId="32" xfId="79" applyFont="1" applyFill="1" applyBorder="1" applyAlignment="1" applyProtection="1">
      <alignment horizontal="center" wrapText="1"/>
    </xf>
    <xf numFmtId="0" fontId="14" fillId="0" borderId="30" xfId="79" applyFont="1" applyFill="1" applyBorder="1" applyAlignment="1" applyProtection="1">
      <alignment horizontal="center" wrapText="1"/>
    </xf>
    <xf numFmtId="0" fontId="49" fillId="0" borderId="0" xfId="79" applyFont="1" applyFill="1" applyBorder="1" applyAlignment="1" applyProtection="1">
      <alignment wrapText="1"/>
    </xf>
    <xf numFmtId="0" fontId="49" fillId="0" borderId="15" xfId="79" applyFont="1" applyFill="1" applyBorder="1" applyAlignment="1" applyProtection="1">
      <alignment wrapText="1"/>
    </xf>
    <xf numFmtId="0" fontId="14" fillId="0" borderId="30" xfId="79" applyFont="1" applyFill="1" applyBorder="1" applyAlignment="1" applyProtection="1">
      <alignment wrapText="1"/>
    </xf>
    <xf numFmtId="0" fontId="15" fillId="0" borderId="0" xfId="79" applyFill="1" applyProtection="1"/>
    <xf numFmtId="42" fontId="15" fillId="0" borderId="0" xfId="79" applyNumberFormat="1" applyFill="1" applyAlignment="1" applyProtection="1"/>
    <xf numFmtId="42" fontId="14" fillId="0" borderId="30" xfId="79" applyNumberFormat="1" applyFont="1" applyFill="1" applyBorder="1" applyAlignment="1" applyProtection="1"/>
    <xf numFmtId="42" fontId="14" fillId="0" borderId="7" xfId="79" applyNumberFormat="1" applyFont="1" applyFill="1" applyBorder="1" applyAlignment="1" applyProtection="1"/>
    <xf numFmtId="42" fontId="15" fillId="0" borderId="0" xfId="79" applyNumberFormat="1" applyFill="1" applyAlignment="1">
      <alignment wrapText="1"/>
    </xf>
    <xf numFmtId="0" fontId="19" fillId="0" borderId="0" xfId="79" quotePrefix="1" applyFont="1" applyFill="1" applyBorder="1" applyAlignment="1" applyProtection="1">
      <alignment horizontal="left" vertical="top"/>
    </xf>
    <xf numFmtId="41" fontId="14" fillId="0" borderId="7" xfId="79" applyNumberFormat="1" applyFont="1" applyFill="1" applyBorder="1" applyAlignment="1" applyProtection="1"/>
    <xf numFmtId="41" fontId="14" fillId="0" borderId="30" xfId="79" applyNumberFormat="1" applyFont="1" applyFill="1" applyBorder="1" applyAlignment="1" applyProtection="1"/>
    <xf numFmtId="41" fontId="14" fillId="0" borderId="2" xfId="79" applyNumberFormat="1" applyFont="1" applyFill="1" applyBorder="1" applyAlignment="1" applyProtection="1"/>
    <xf numFmtId="41" fontId="14" fillId="0" borderId="1" xfId="79" applyNumberFormat="1" applyFont="1" applyFill="1" applyBorder="1" applyAlignment="1" applyProtection="1"/>
    <xf numFmtId="42" fontId="14" fillId="0" borderId="0" xfId="79" applyNumberFormat="1" applyFont="1" applyFill="1" applyAlignment="1"/>
    <xf numFmtId="41" fontId="14" fillId="0" borderId="0" xfId="79" applyNumberFormat="1" applyFont="1" applyFill="1" applyAlignment="1"/>
    <xf numFmtId="41" fontId="14" fillId="0" borderId="0" xfId="79" applyNumberFormat="1" applyFont="1" applyFill="1" applyBorder="1" applyAlignment="1"/>
    <xf numFmtId="41" fontId="15" fillId="0" borderId="0" xfId="79" applyNumberFormat="1" applyFill="1" applyBorder="1" applyAlignment="1"/>
    <xf numFmtId="42" fontId="15" fillId="0" borderId="0" xfId="79" applyNumberFormat="1" applyFill="1" applyBorder="1" applyAlignment="1">
      <alignment wrapText="1"/>
    </xf>
    <xf numFmtId="0" fontId="14" fillId="0" borderId="1" xfId="79" applyFont="1" applyFill="1" applyBorder="1" applyAlignment="1" applyProtection="1"/>
    <xf numFmtId="0" fontId="14" fillId="0" borderId="30" xfId="79" applyFont="1" applyFill="1" applyBorder="1" applyAlignment="1" applyProtection="1"/>
    <xf numFmtId="0" fontId="14" fillId="0" borderId="0" xfId="79" applyFont="1" applyFill="1" applyBorder="1" applyAlignment="1" applyProtection="1"/>
    <xf numFmtId="0" fontId="14" fillId="0" borderId="7" xfId="79" applyFont="1" applyFill="1" applyBorder="1" applyAlignment="1" applyProtection="1"/>
    <xf numFmtId="42" fontId="14" fillId="0" borderId="3" xfId="79" applyNumberFormat="1" applyFont="1" applyFill="1" applyBorder="1" applyAlignment="1" applyProtection="1"/>
    <xf numFmtId="0" fontId="14" fillId="0" borderId="4" xfId="79" applyFont="1" applyFill="1" applyBorder="1" applyAlignment="1" applyProtection="1">
      <alignment wrapText="1"/>
    </xf>
    <xf numFmtId="42" fontId="14" fillId="0" borderId="4" xfId="79" applyNumberFormat="1" applyFont="1" applyFill="1" applyBorder="1" applyAlignment="1" applyProtection="1"/>
    <xf numFmtId="0" fontId="15" fillId="0" borderId="0" xfId="10" applyFill="1" applyAlignment="1" applyProtection="1">
      <alignment wrapText="1"/>
    </xf>
    <xf numFmtId="0" fontId="15" fillId="0" borderId="7" xfId="10" applyFill="1" applyBorder="1" applyAlignment="1" applyProtection="1">
      <alignment wrapText="1"/>
    </xf>
    <xf numFmtId="0" fontId="15" fillId="0" borderId="0" xfId="10" applyFill="1" applyAlignment="1" applyProtection="1"/>
    <xf numFmtId="0" fontId="14" fillId="0" borderId="7" xfId="10" applyFont="1" applyFill="1" applyBorder="1" applyAlignment="1" applyProtection="1">
      <alignment wrapText="1"/>
    </xf>
    <xf numFmtId="0" fontId="15" fillId="0" borderId="5" xfId="10" applyFill="1" applyBorder="1" applyAlignment="1" applyProtection="1"/>
    <xf numFmtId="0" fontId="15" fillId="0" borderId="0" xfId="10" applyFill="1" applyAlignment="1">
      <alignment wrapText="1"/>
    </xf>
    <xf numFmtId="41" fontId="14" fillId="0" borderId="0" xfId="10" applyNumberFormat="1" applyFont="1" applyAlignment="1"/>
    <xf numFmtId="0" fontId="14" fillId="0" borderId="5" xfId="10" applyFont="1" applyFill="1" applyBorder="1" applyAlignment="1" applyProtection="1">
      <alignment wrapText="1"/>
    </xf>
    <xf numFmtId="173" fontId="14" fillId="0" borderId="0" xfId="10" applyNumberFormat="1" applyFont="1" applyFill="1" applyBorder="1" applyAlignment="1" applyProtection="1"/>
    <xf numFmtId="0" fontId="14" fillId="0" borderId="5" xfId="10" applyFont="1" applyFill="1" applyBorder="1" applyAlignment="1" applyProtection="1"/>
    <xf numFmtId="0" fontId="14" fillId="0" borderId="0" xfId="10" applyFont="1" applyFill="1" applyAlignment="1">
      <alignment wrapText="1"/>
    </xf>
    <xf numFmtId="169" fontId="14" fillId="0" borderId="0" xfId="79" applyNumberFormat="1" applyFont="1" applyFill="1" applyAlignment="1" applyProtection="1"/>
    <xf numFmtId="169" fontId="14" fillId="0" borderId="0" xfId="79" applyNumberFormat="1" applyFont="1" applyFill="1" applyBorder="1" applyAlignment="1" applyProtection="1"/>
    <xf numFmtId="174" fontId="15" fillId="0" borderId="0" xfId="79" applyNumberFormat="1" applyAlignment="1">
      <alignment wrapText="1"/>
    </xf>
    <xf numFmtId="169" fontId="14" fillId="0" borderId="2" xfId="79" applyNumberFormat="1" applyFont="1" applyFill="1" applyBorder="1" applyAlignment="1" applyProtection="1"/>
    <xf numFmtId="0" fontId="13" fillId="0" borderId="5" xfId="10" applyFont="1" applyFill="1" applyBorder="1" applyAlignment="1" applyProtection="1">
      <alignment wrapText="1"/>
    </xf>
    <xf numFmtId="168" fontId="14" fillId="0" borderId="3" xfId="10" applyNumberFormat="1" applyFont="1" applyFill="1" applyBorder="1" applyAlignment="1" applyProtection="1"/>
    <xf numFmtId="168" fontId="14" fillId="0" borderId="5" xfId="79" applyNumberFormat="1" applyFont="1" applyFill="1" applyBorder="1" applyAlignment="1" applyProtection="1">
      <alignment wrapText="1"/>
    </xf>
    <xf numFmtId="168" fontId="14" fillId="0" borderId="0" xfId="10" applyNumberFormat="1" applyFont="1" applyFill="1" applyBorder="1" applyAlignment="1" applyProtection="1"/>
    <xf numFmtId="168" fontId="14" fillId="0" borderId="5" xfId="10" applyNumberFormat="1" applyFont="1" applyFill="1" applyBorder="1" applyAlignment="1" applyProtection="1"/>
    <xf numFmtId="0" fontId="14" fillId="0" borderId="0" xfId="79" applyFont="1" applyFill="1" applyAlignment="1">
      <alignment wrapText="1"/>
    </xf>
    <xf numFmtId="0" fontId="14" fillId="0" borderId="0" xfId="10" applyFont="1" applyFill="1" applyAlignment="1" applyProtection="1">
      <alignment horizontal="center" wrapText="1"/>
    </xf>
    <xf numFmtId="0" fontId="14" fillId="0" borderId="0" xfId="10" applyFont="1" applyFill="1" applyAlignment="1" applyProtection="1">
      <alignment horizontal="left" wrapText="1"/>
    </xf>
    <xf numFmtId="175" fontId="14" fillId="0" borderId="3" xfId="79" applyNumberFormat="1" applyFont="1" applyFill="1" applyBorder="1" applyAlignment="1" applyProtection="1">
      <alignment wrapText="1"/>
    </xf>
    <xf numFmtId="168" fontId="14" fillId="0" borderId="11" xfId="10" applyNumberFormat="1" applyFont="1" applyFill="1" applyBorder="1" applyAlignment="1" applyProtection="1"/>
    <xf numFmtId="0" fontId="15" fillId="0" borderId="0" xfId="10" applyFill="1" applyAlignment="1" applyProtection="1">
      <alignment horizontal="left" wrapText="1" indent="1"/>
    </xf>
    <xf numFmtId="173" fontId="14" fillId="0" borderId="6" xfId="10" applyNumberFormat="1" applyFont="1" applyFill="1" applyBorder="1" applyAlignment="1" applyProtection="1"/>
    <xf numFmtId="0" fontId="15" fillId="0" borderId="9" xfId="10" applyFill="1" applyBorder="1" applyAlignment="1" applyProtection="1"/>
    <xf numFmtId="0" fontId="19" fillId="0" borderId="0" xfId="79" quotePrefix="1" applyFont="1" applyFill="1" applyAlignment="1">
      <alignment horizontal="left" vertical="top" wrapText="1"/>
    </xf>
    <xf numFmtId="164" fontId="14" fillId="0" borderId="2" xfId="81" applyNumberFormat="1" applyFont="1" applyBorder="1" applyAlignment="1" applyProtection="1">
      <alignment horizontal="center" wrapText="1"/>
    </xf>
    <xf numFmtId="0" fontId="49" fillId="0" borderId="15" xfId="10" applyFont="1" applyBorder="1" applyAlignment="1" applyProtection="1">
      <alignment wrapText="1"/>
    </xf>
    <xf numFmtId="0" fontId="15" fillId="0" borderId="0" xfId="79" applyProtection="1"/>
    <xf numFmtId="42" fontId="14" fillId="0" borderId="0" xfId="79" applyNumberFormat="1" applyFont="1" applyAlignment="1" applyProtection="1">
      <protection locked="0"/>
    </xf>
    <xf numFmtId="41" fontId="14" fillId="0" borderId="0" xfId="79" applyNumberFormat="1" applyFont="1" applyAlignment="1" applyProtection="1">
      <protection locked="0"/>
    </xf>
    <xf numFmtId="41" fontId="14" fillId="0" borderId="2" xfId="79" applyNumberFormat="1" applyFont="1" applyBorder="1" applyAlignment="1" applyProtection="1">
      <protection locked="0"/>
    </xf>
    <xf numFmtId="41" fontId="14" fillId="0" borderId="1" xfId="79" applyNumberFormat="1" applyFont="1" applyBorder="1" applyAlignment="1" applyProtection="1">
      <protection locked="0"/>
    </xf>
    <xf numFmtId="41" fontId="15" fillId="0" borderId="0" xfId="79" applyNumberFormat="1" applyAlignment="1" applyProtection="1">
      <protection locked="0"/>
    </xf>
    <xf numFmtId="0" fontId="14" fillId="0" borderId="0" xfId="10" applyFont="1" applyAlignment="1" applyProtection="1">
      <alignment horizontal="left" wrapText="1" indent="4"/>
    </xf>
    <xf numFmtId="41" fontId="14" fillId="0" borderId="0" xfId="79" applyNumberFormat="1" applyFont="1" applyBorder="1" applyAlignment="1" applyProtection="1">
      <protection locked="0"/>
    </xf>
    <xf numFmtId="41" fontId="14" fillId="0" borderId="6" xfId="79" applyNumberFormat="1" applyFont="1" applyBorder="1" applyAlignment="1" applyProtection="1">
      <protection locked="0"/>
    </xf>
    <xf numFmtId="0" fontId="14" fillId="0" borderId="5" xfId="10" applyFont="1" applyBorder="1" applyAlignment="1" applyProtection="1">
      <alignment wrapText="1"/>
    </xf>
    <xf numFmtId="41" fontId="14" fillId="0" borderId="5" xfId="10" applyNumberFormat="1" applyFont="1" applyBorder="1" applyAlignment="1" applyProtection="1"/>
    <xf numFmtId="0" fontId="14" fillId="0" borderId="0" xfId="10" applyFont="1" applyAlignment="1">
      <alignment wrapText="1"/>
    </xf>
    <xf numFmtId="0" fontId="14" fillId="0" borderId="1" xfId="10" applyFont="1" applyBorder="1" applyAlignment="1" applyProtection="1"/>
    <xf numFmtId="42" fontId="14" fillId="0" borderId="3" xfId="79" applyNumberFormat="1" applyFont="1" applyBorder="1" applyAlignment="1" applyProtection="1">
      <protection locked="0"/>
    </xf>
    <xf numFmtId="41" fontId="14" fillId="0" borderId="4" xfId="79" applyNumberFormat="1" applyFont="1" applyBorder="1" applyAlignment="1" applyProtection="1">
      <protection locked="0"/>
    </xf>
    <xf numFmtId="0" fontId="15" fillId="0" borderId="0" xfId="79" applyAlignment="1" applyProtection="1">
      <protection locked="0"/>
    </xf>
    <xf numFmtId="168" fontId="14" fillId="0" borderId="0" xfId="79" applyNumberFormat="1" applyFont="1" applyAlignment="1" applyProtection="1">
      <protection locked="0"/>
    </xf>
    <xf numFmtId="169" fontId="14" fillId="0" borderId="0" xfId="79" applyNumberFormat="1" applyFont="1" applyAlignment="1" applyProtection="1">
      <protection locked="0"/>
    </xf>
    <xf numFmtId="169" fontId="14" fillId="0" borderId="2" xfId="79" applyNumberFormat="1" applyFont="1" applyBorder="1" applyAlignment="1" applyProtection="1">
      <protection locked="0"/>
    </xf>
    <xf numFmtId="168" fontId="14" fillId="0" borderId="1" xfId="79" applyNumberFormat="1" applyFont="1" applyBorder="1" applyAlignment="1" applyProtection="1">
      <protection locked="0"/>
    </xf>
    <xf numFmtId="168" fontId="15" fillId="0" borderId="0" xfId="79" applyNumberFormat="1" applyAlignment="1" applyProtection="1">
      <protection locked="0"/>
    </xf>
    <xf numFmtId="168" fontId="14" fillId="0" borderId="3" xfId="79" applyNumberFormat="1" applyFont="1" applyBorder="1" applyAlignment="1" applyProtection="1">
      <protection locked="0"/>
    </xf>
    <xf numFmtId="168" fontId="14" fillId="0" borderId="4" xfId="79" applyNumberFormat="1" applyFont="1" applyBorder="1" applyAlignment="1" applyProtection="1">
      <protection locked="0"/>
    </xf>
    <xf numFmtId="168" fontId="15" fillId="0" borderId="0" xfId="10" applyNumberFormat="1" applyAlignment="1"/>
    <xf numFmtId="168" fontId="15" fillId="0" borderId="0" xfId="10" applyNumberFormat="1" applyBorder="1" applyAlignment="1"/>
    <xf numFmtId="168" fontId="14" fillId="0" borderId="7" xfId="10" applyNumberFormat="1" applyFont="1" applyBorder="1" applyAlignment="1"/>
    <xf numFmtId="168" fontId="15" fillId="0" borderId="5" xfId="10" applyNumberFormat="1" applyBorder="1" applyAlignment="1"/>
    <xf numFmtId="168" fontId="14" fillId="0" borderId="0" xfId="10" applyNumberFormat="1" applyFont="1" applyAlignment="1"/>
    <xf numFmtId="41" fontId="14" fillId="0" borderId="0" xfId="10" applyNumberFormat="1" applyFont="1" applyBorder="1" applyAlignment="1"/>
    <xf numFmtId="41" fontId="14" fillId="0" borderId="2" xfId="10" applyNumberFormat="1" applyFont="1" applyBorder="1" applyAlignment="1"/>
    <xf numFmtId="168" fontId="14" fillId="0" borderId="2" xfId="10" applyNumberFormat="1" applyFont="1" applyBorder="1" applyAlignment="1"/>
    <xf numFmtId="0" fontId="14" fillId="0" borderId="0" xfId="10" applyFont="1" applyAlignment="1">
      <alignment wrapText="1" indent="1"/>
    </xf>
    <xf numFmtId="168" fontId="15" fillId="0" borderId="29" xfId="79" applyNumberFormat="1" applyBorder="1" applyAlignment="1" applyProtection="1">
      <protection locked="0"/>
    </xf>
    <xf numFmtId="168" fontId="14" fillId="0" borderId="0" xfId="10" applyNumberFormat="1" applyFont="1" applyBorder="1" applyAlignment="1"/>
    <xf numFmtId="168" fontId="14" fillId="0" borderId="11" xfId="79" applyNumberFormat="1" applyFont="1" applyBorder="1" applyAlignment="1" applyProtection="1">
      <protection locked="0"/>
    </xf>
    <xf numFmtId="168" fontId="14" fillId="0" borderId="11" xfId="10" applyNumberFormat="1" applyFont="1" applyBorder="1" applyAlignment="1"/>
    <xf numFmtId="0" fontId="15" fillId="0" borderId="0" xfId="10" applyBorder="1" applyAlignment="1">
      <alignment wrapText="1"/>
    </xf>
    <xf numFmtId="0" fontId="14" fillId="0" borderId="10" xfId="10" applyFont="1" applyBorder="1" applyAlignment="1">
      <alignment wrapText="1"/>
    </xf>
    <xf numFmtId="0" fontId="14" fillId="0" borderId="6" xfId="10" applyFont="1" applyBorder="1" applyAlignment="1">
      <alignment wrapText="1"/>
    </xf>
    <xf numFmtId="0" fontId="15" fillId="0" borderId="0" xfId="10" applyFont="1" applyBorder="1" applyAlignment="1">
      <alignment wrapText="1"/>
    </xf>
    <xf numFmtId="0" fontId="19" fillId="0" borderId="0" xfId="10" applyFont="1" applyAlignment="1" applyProtection="1">
      <alignment horizontal="left" vertical="top" wrapText="1"/>
      <protection locked="0"/>
    </xf>
    <xf numFmtId="0" fontId="15" fillId="0" borderId="14" xfId="10" applyFill="1" applyBorder="1" applyAlignment="1" applyProtection="1">
      <alignment wrapText="1"/>
    </xf>
    <xf numFmtId="0" fontId="15" fillId="0" borderId="15" xfId="10" applyFill="1" applyBorder="1" applyAlignment="1" applyProtection="1">
      <alignment wrapText="1"/>
    </xf>
    <xf numFmtId="0" fontId="14" fillId="0" borderId="0" xfId="10" applyFont="1" applyFill="1" applyBorder="1" applyAlignment="1" applyProtection="1">
      <alignment horizontal="center" wrapText="1"/>
    </xf>
    <xf numFmtId="164" fontId="14" fillId="0" borderId="2" xfId="10" applyNumberFormat="1" applyFont="1" applyFill="1" applyBorder="1" applyAlignment="1" applyProtection="1">
      <alignment horizontal="center" wrapText="1"/>
    </xf>
    <xf numFmtId="0" fontId="19" fillId="0" borderId="0" xfId="10" applyFont="1" applyFill="1" applyBorder="1" applyAlignment="1" applyProtection="1">
      <alignment horizontal="center" wrapText="1"/>
    </xf>
    <xf numFmtId="0" fontId="14" fillId="0" borderId="14" xfId="10" applyFont="1" applyFill="1" applyBorder="1" applyAlignment="1" applyProtection="1">
      <alignment horizontal="center" wrapText="1"/>
    </xf>
    <xf numFmtId="164" fontId="14" fillId="0" borderId="13" xfId="10" applyNumberFormat="1" applyFont="1" applyFill="1" applyBorder="1" applyAlignment="1" applyProtection="1">
      <alignment horizontal="center" wrapText="1"/>
    </xf>
    <xf numFmtId="0" fontId="49" fillId="0" borderId="15" xfId="10" applyFont="1" applyFill="1" applyBorder="1" applyAlignment="1" applyProtection="1">
      <alignment wrapText="1"/>
    </xf>
    <xf numFmtId="0" fontId="14" fillId="0" borderId="1" xfId="10" applyFont="1" applyFill="1" applyBorder="1" applyAlignment="1" applyProtection="1">
      <alignment wrapText="1"/>
    </xf>
    <xf numFmtId="42" fontId="14" fillId="0" borderId="0" xfId="10" applyNumberFormat="1" applyFont="1" applyFill="1" applyAlignment="1" applyProtection="1"/>
    <xf numFmtId="42" fontId="14" fillId="0" borderId="7" xfId="10" applyNumberFormat="1" applyFont="1" applyFill="1" applyBorder="1" applyAlignment="1" applyProtection="1"/>
    <xf numFmtId="42" fontId="15" fillId="0" borderId="5" xfId="10" applyNumberFormat="1" applyFill="1" applyBorder="1" applyAlignment="1" applyProtection="1"/>
    <xf numFmtId="0" fontId="19" fillId="0" borderId="5" xfId="10" quotePrefix="1" applyNumberFormat="1" applyFont="1" applyFill="1" applyBorder="1" applyAlignment="1" applyProtection="1"/>
    <xf numFmtId="41" fontId="14" fillId="0" borderId="0" xfId="10" applyNumberFormat="1" applyFont="1" applyFill="1" applyAlignment="1" applyProtection="1"/>
    <xf numFmtId="0" fontId="19" fillId="0" borderId="0" xfId="10" quotePrefix="1" applyNumberFormat="1" applyFont="1" applyFill="1" applyBorder="1" applyAlignment="1" applyProtection="1"/>
    <xf numFmtId="41" fontId="14" fillId="0" borderId="7" xfId="10" applyNumberFormat="1" applyFont="1" applyFill="1" applyBorder="1" applyAlignment="1" applyProtection="1"/>
    <xf numFmtId="41" fontId="14" fillId="0" borderId="0" xfId="10" applyNumberFormat="1" applyFont="1" applyFill="1" applyBorder="1" applyAlignment="1" applyProtection="1"/>
    <xf numFmtId="41" fontId="15" fillId="0" borderId="0" xfId="10" applyNumberFormat="1" applyFill="1" applyBorder="1" applyAlignment="1" applyProtection="1"/>
    <xf numFmtId="41" fontId="15" fillId="0" borderId="5" xfId="10" applyNumberFormat="1" applyFill="1" applyBorder="1" applyAlignment="1" applyProtection="1"/>
    <xf numFmtId="41" fontId="14" fillId="0" borderId="2" xfId="10" applyNumberFormat="1" applyFont="1" applyFill="1" applyBorder="1" applyAlignment="1" applyProtection="1"/>
    <xf numFmtId="41" fontId="14" fillId="0" borderId="1" xfId="10" applyNumberFormat="1" applyFont="1" applyFill="1" applyBorder="1" applyAlignment="1" applyProtection="1"/>
    <xf numFmtId="41" fontId="15" fillId="0" borderId="0" xfId="10" applyNumberFormat="1" applyFill="1" applyAlignment="1" applyProtection="1"/>
    <xf numFmtId="41" fontId="14" fillId="0" borderId="29" xfId="10" applyNumberFormat="1" applyFont="1" applyFill="1" applyBorder="1" applyAlignment="1" applyProtection="1"/>
    <xf numFmtId="41" fontId="14" fillId="0" borderId="5" xfId="10" applyNumberFormat="1" applyFont="1" applyFill="1" applyBorder="1" applyAlignment="1" applyProtection="1"/>
    <xf numFmtId="0" fontId="14" fillId="0" borderId="1" xfId="10" applyFont="1" applyFill="1" applyBorder="1" applyAlignment="1" applyProtection="1"/>
    <xf numFmtId="0" fontId="14" fillId="0" borderId="7" xfId="10" applyFont="1" applyFill="1" applyBorder="1" applyAlignment="1" applyProtection="1"/>
    <xf numFmtId="42" fontId="14" fillId="0" borderId="3" xfId="10" applyNumberFormat="1" applyFont="1" applyFill="1" applyBorder="1" applyAlignment="1" applyProtection="1"/>
    <xf numFmtId="0" fontId="14" fillId="0" borderId="4" xfId="10" applyFont="1" applyFill="1" applyBorder="1" applyAlignment="1" applyProtection="1"/>
    <xf numFmtId="169" fontId="14" fillId="0" borderId="0" xfId="10" applyNumberFormat="1" applyFont="1" applyFill="1" applyAlignment="1" applyProtection="1"/>
    <xf numFmtId="168" fontId="15" fillId="0" borderId="0" xfId="10" applyNumberFormat="1" applyFill="1" applyBorder="1" applyAlignment="1" applyProtection="1"/>
    <xf numFmtId="168" fontId="14" fillId="0" borderId="7" xfId="10" applyNumberFormat="1" applyFont="1" applyFill="1" applyBorder="1" applyAlignment="1" applyProtection="1"/>
    <xf numFmtId="169" fontId="14" fillId="0" borderId="0" xfId="10" applyNumberFormat="1" applyFont="1" applyFill="1" applyBorder="1" applyAlignment="1" applyProtection="1"/>
    <xf numFmtId="168" fontId="15" fillId="0" borderId="5" xfId="10" applyNumberFormat="1" applyFill="1" applyBorder="1" applyAlignment="1" applyProtection="1"/>
    <xf numFmtId="169" fontId="14" fillId="0" borderId="26" xfId="79" applyNumberFormat="1" applyFont="1" applyFill="1" applyBorder="1" applyAlignment="1" applyProtection="1"/>
    <xf numFmtId="169" fontId="14" fillId="0" borderId="8" xfId="10" applyNumberFormat="1" applyFont="1" applyFill="1" applyBorder="1" applyAlignment="1" applyProtection="1"/>
    <xf numFmtId="41" fontId="14" fillId="0" borderId="8" xfId="10" applyNumberFormat="1" applyFont="1" applyFill="1" applyBorder="1" applyAlignment="1" applyProtection="1"/>
    <xf numFmtId="169" fontId="14" fillId="0" borderId="4" xfId="79" applyNumberFormat="1" applyFont="1" applyFill="1" applyBorder="1" applyAlignment="1" applyProtection="1"/>
    <xf numFmtId="169" fontId="15" fillId="0" borderId="0" xfId="10" applyNumberFormat="1" applyFill="1" applyAlignment="1" applyProtection="1"/>
    <xf numFmtId="165" fontId="15" fillId="0" borderId="0" xfId="10" applyNumberFormat="1" applyFill="1" applyAlignment="1" applyProtection="1"/>
    <xf numFmtId="169" fontId="15" fillId="0" borderId="0" xfId="10" applyNumberFormat="1" applyFill="1" applyBorder="1" applyAlignment="1" applyProtection="1"/>
    <xf numFmtId="169" fontId="15" fillId="0" borderId="0" xfId="79" applyNumberFormat="1" applyFill="1" applyAlignment="1" applyProtection="1"/>
    <xf numFmtId="0" fontId="15" fillId="0" borderId="10" xfId="10" applyFill="1" applyBorder="1" applyAlignment="1" applyProtection="1">
      <alignment wrapText="1"/>
    </xf>
    <xf numFmtId="0" fontId="15" fillId="0" borderId="6" xfId="10" applyFill="1" applyBorder="1" applyAlignment="1" applyProtection="1">
      <alignment wrapText="1"/>
    </xf>
    <xf numFmtId="0" fontId="15" fillId="0" borderId="9" xfId="10" applyFill="1" applyBorder="1" applyAlignment="1" applyProtection="1">
      <alignment wrapText="1"/>
    </xf>
    <xf numFmtId="165" fontId="15" fillId="0" borderId="0" xfId="10" applyNumberFormat="1" applyFill="1" applyBorder="1" applyAlignment="1" applyProtection="1">
      <alignment wrapText="1"/>
    </xf>
    <xf numFmtId="0" fontId="14" fillId="0" borderId="10" xfId="10" applyFont="1" applyFill="1" applyBorder="1" applyAlignment="1" applyProtection="1">
      <alignment wrapText="1"/>
    </xf>
    <xf numFmtId="0" fontId="23" fillId="0" borderId="0" xfId="10" quotePrefix="1" applyFont="1" applyFill="1" applyAlignment="1" applyProtection="1">
      <alignment horizontal="left" vertical="top" wrapText="1"/>
      <protection locked="0"/>
    </xf>
    <xf numFmtId="0" fontId="14" fillId="0" borderId="0" xfId="10" applyFont="1" applyFill="1" applyAlignment="1" applyProtection="1">
      <alignment vertical="top" wrapText="1"/>
      <protection locked="0"/>
    </xf>
    <xf numFmtId="0" fontId="50" fillId="0" borderId="0" xfId="10" applyFont="1" applyAlignment="1" applyProtection="1">
      <alignment wrapText="1"/>
    </xf>
    <xf numFmtId="0" fontId="22" fillId="0" borderId="2" xfId="10" applyFont="1" applyFill="1" applyBorder="1" applyAlignment="1" applyProtection="1">
      <alignment horizontal="center" wrapText="1"/>
    </xf>
    <xf numFmtId="169" fontId="14" fillId="0" borderId="0" xfId="10" applyNumberFormat="1" applyFont="1" applyAlignment="1" applyProtection="1"/>
    <xf numFmtId="0" fontId="22" fillId="0" borderId="2" xfId="10" applyFont="1" applyBorder="1" applyAlignment="1" applyProtection="1">
      <alignment horizontal="center" wrapText="1"/>
    </xf>
    <xf numFmtId="176" fontId="14" fillId="0" borderId="0" xfId="10" applyNumberFormat="1" applyFont="1" applyAlignment="1" applyProtection="1"/>
    <xf numFmtId="0" fontId="19" fillId="0" borderId="0" xfId="10" quotePrefix="1" applyFont="1" applyAlignment="1" applyProtection="1">
      <alignment horizontal="left" wrapText="1"/>
    </xf>
    <xf numFmtId="0" fontId="14" fillId="0" borderId="0" xfId="10" applyFont="1" applyAlignment="1" applyProtection="1"/>
    <xf numFmtId="0" fontId="23" fillId="0" borderId="0" xfId="10" quotePrefix="1" applyFont="1" applyAlignment="1" applyProtection="1">
      <alignment horizontal="left" vertical="top" wrapText="1"/>
    </xf>
    <xf numFmtId="0" fontId="23" fillId="0" borderId="0" xfId="10" quotePrefix="1" applyFont="1" applyFill="1" applyAlignment="1" applyProtection="1">
      <alignment horizontal="left" vertical="top" wrapText="1"/>
    </xf>
    <xf numFmtId="0" fontId="19" fillId="0" borderId="0" xfId="10" quotePrefix="1" applyFont="1" applyFill="1" applyAlignment="1" applyProtection="1">
      <alignment horizontal="left" vertical="top" wrapText="1"/>
    </xf>
    <xf numFmtId="0" fontId="15" fillId="0" borderId="0" xfId="10" applyFont="1" applyFill="1" applyBorder="1" applyAlignment="1" applyProtection="1">
      <alignment wrapText="1"/>
    </xf>
    <xf numFmtId="164" fontId="14" fillId="0" borderId="13" xfId="81" applyNumberFormat="1" applyFont="1" applyFill="1" applyBorder="1" applyAlignment="1" applyProtection="1">
      <alignment horizontal="center" wrapText="1"/>
    </xf>
    <xf numFmtId="0" fontId="15" fillId="0" borderId="1" xfId="10" applyFont="1" applyFill="1" applyBorder="1" applyAlignment="1" applyProtection="1">
      <alignment wrapText="1"/>
    </xf>
    <xf numFmtId="0" fontId="15" fillId="0" borderId="7" xfId="10" applyFont="1" applyFill="1" applyBorder="1" applyAlignment="1" applyProtection="1">
      <alignment wrapText="1"/>
    </xf>
    <xf numFmtId="42" fontId="14" fillId="0" borderId="0" xfId="10" applyNumberFormat="1" applyFont="1" applyFill="1" applyBorder="1" applyAlignment="1" applyProtection="1">
      <protection locked="0"/>
    </xf>
    <xf numFmtId="42" fontId="15" fillId="0" borderId="0" xfId="10" applyNumberFormat="1" applyFill="1" applyBorder="1" applyAlignment="1" applyProtection="1">
      <protection locked="0"/>
    </xf>
    <xf numFmtId="42" fontId="15" fillId="0" borderId="0" xfId="10" applyNumberFormat="1" applyFill="1" applyAlignment="1" applyProtection="1"/>
    <xf numFmtId="41" fontId="14" fillId="0" borderId="0" xfId="10" applyNumberFormat="1" applyFont="1" applyFill="1" applyBorder="1" applyAlignment="1" applyProtection="1">
      <protection locked="0"/>
    </xf>
    <xf numFmtId="41" fontId="14" fillId="0" borderId="2" xfId="10" applyNumberFormat="1" applyFont="1" applyFill="1" applyBorder="1" applyAlignment="1" applyProtection="1">
      <protection locked="0"/>
    </xf>
    <xf numFmtId="42" fontId="14" fillId="0" borderId="1" xfId="10" applyNumberFormat="1" applyFont="1" applyFill="1" applyBorder="1" applyAlignment="1" applyProtection="1">
      <protection locked="0"/>
    </xf>
    <xf numFmtId="42" fontId="14" fillId="0" borderId="1" xfId="10" applyNumberFormat="1" applyFont="1" applyFill="1" applyBorder="1" applyAlignment="1" applyProtection="1"/>
    <xf numFmtId="0" fontId="15" fillId="0" borderId="0" xfId="10" applyFill="1" applyBorder="1" applyAlignment="1" applyProtection="1">
      <protection locked="0"/>
    </xf>
    <xf numFmtId="168" fontId="14" fillId="0" borderId="0" xfId="10" applyNumberFormat="1" applyFont="1" applyFill="1" applyBorder="1" applyAlignment="1" applyProtection="1">
      <protection locked="0"/>
    </xf>
    <xf numFmtId="168" fontId="14" fillId="0" borderId="0" xfId="10" applyNumberFormat="1" applyFont="1" applyFill="1" applyAlignment="1" applyProtection="1"/>
    <xf numFmtId="168" fontId="14" fillId="0" borderId="2" xfId="10" applyNumberFormat="1" applyFont="1" applyFill="1" applyBorder="1" applyAlignment="1" applyProtection="1">
      <protection locked="0"/>
    </xf>
    <xf numFmtId="168" fontId="14" fillId="0" borderId="2" xfId="10" applyNumberFormat="1" applyFont="1" applyFill="1" applyBorder="1" applyAlignment="1" applyProtection="1"/>
    <xf numFmtId="168" fontId="14" fillId="0" borderId="1" xfId="10" applyNumberFormat="1" applyFont="1" applyFill="1" applyBorder="1" applyAlignment="1" applyProtection="1">
      <protection locked="0"/>
    </xf>
    <xf numFmtId="168" fontId="14" fillId="0" borderId="1" xfId="10" applyNumberFormat="1" applyFont="1" applyFill="1" applyBorder="1" applyAlignment="1" applyProtection="1"/>
    <xf numFmtId="168" fontId="15" fillId="0" borderId="0" xfId="10" applyNumberFormat="1" applyFill="1" applyBorder="1" applyAlignment="1" applyProtection="1">
      <protection locked="0"/>
    </xf>
    <xf numFmtId="168" fontId="15" fillId="0" borderId="0" xfId="10" applyNumberFormat="1" applyFill="1" applyAlignment="1" applyProtection="1"/>
    <xf numFmtId="0" fontId="15" fillId="0" borderId="7" xfId="10" applyFill="1" applyBorder="1" applyAlignment="1">
      <alignment wrapText="1"/>
    </xf>
    <xf numFmtId="0" fontId="15" fillId="0" borderId="5" xfId="10" applyFill="1" applyBorder="1" applyAlignment="1"/>
    <xf numFmtId="0" fontId="14" fillId="0" borderId="0" xfId="10" applyFont="1" applyFill="1" applyBorder="1" applyAlignment="1"/>
    <xf numFmtId="168" fontId="14" fillId="0" borderId="0" xfId="10" applyNumberFormat="1" applyFont="1" applyFill="1" applyAlignment="1"/>
    <xf numFmtId="168" fontId="15" fillId="0" borderId="0" xfId="10" applyNumberFormat="1" applyFill="1" applyBorder="1" applyAlignment="1"/>
    <xf numFmtId="168" fontId="14" fillId="0" borderId="7" xfId="10" applyNumberFormat="1" applyFont="1" applyFill="1" applyBorder="1" applyAlignment="1"/>
    <xf numFmtId="168" fontId="14" fillId="0" borderId="0" xfId="10" applyNumberFormat="1" applyFont="1" applyFill="1" applyBorder="1" applyAlignment="1"/>
    <xf numFmtId="168" fontId="15" fillId="0" borderId="5" xfId="10" applyNumberFormat="1" applyFill="1" applyBorder="1" applyAlignment="1"/>
    <xf numFmtId="168" fontId="14" fillId="0" borderId="2" xfId="10" applyNumberFormat="1" applyFont="1" applyFill="1" applyBorder="1" applyAlignment="1"/>
    <xf numFmtId="168" fontId="14" fillId="0" borderId="1" xfId="10" applyNumberFormat="1" applyFont="1" applyFill="1" applyBorder="1" applyAlignment="1"/>
    <xf numFmtId="168" fontId="15" fillId="0" borderId="0" xfId="10" applyNumberFormat="1" applyFill="1" applyAlignment="1"/>
    <xf numFmtId="168" fontId="14" fillId="0" borderId="6" xfId="10" applyNumberFormat="1" applyFont="1" applyFill="1" applyBorder="1" applyAlignment="1" applyProtection="1">
      <protection locked="0"/>
    </xf>
    <xf numFmtId="168" fontId="14" fillId="0" borderId="6" xfId="10" applyNumberFormat="1" applyFont="1" applyFill="1" applyBorder="1" applyAlignment="1"/>
    <xf numFmtId="168" fontId="14" fillId="0" borderId="11" xfId="10" applyNumberFormat="1" applyFont="1" applyFill="1" applyBorder="1" applyAlignment="1" applyProtection="1">
      <protection locked="0"/>
    </xf>
    <xf numFmtId="168" fontId="14" fillId="0" borderId="11" xfId="10" applyNumberFormat="1" applyFont="1" applyFill="1" applyBorder="1" applyAlignment="1"/>
    <xf numFmtId="169" fontId="14" fillId="0" borderId="0" xfId="10" applyNumberFormat="1" applyFont="1" applyFill="1" applyBorder="1" applyAlignment="1" applyProtection="1">
      <protection locked="0"/>
    </xf>
    <xf numFmtId="169" fontId="14" fillId="0" borderId="0" xfId="10" applyNumberFormat="1" applyFont="1" applyFill="1" applyBorder="1" applyAlignment="1"/>
    <xf numFmtId="41" fontId="14" fillId="0" borderId="0" xfId="10" applyNumberFormat="1" applyFont="1" applyFill="1" applyBorder="1" applyAlignment="1"/>
    <xf numFmtId="0" fontId="14" fillId="0" borderId="0" xfId="10" applyFont="1" applyFill="1" applyAlignment="1">
      <alignment horizontal="left" wrapText="1"/>
    </xf>
    <xf numFmtId="0" fontId="15" fillId="0" borderId="0" xfId="10" applyFont="1" applyBorder="1" applyAlignment="1" applyProtection="1">
      <alignment wrapText="1"/>
    </xf>
    <xf numFmtId="164" fontId="14" fillId="0" borderId="13" xfId="81" applyNumberFormat="1" applyFont="1" applyBorder="1" applyAlignment="1" applyProtection="1">
      <alignment horizontal="center" wrapText="1"/>
    </xf>
    <xf numFmtId="0" fontId="19" fillId="0" borderId="0" xfId="10" applyFont="1" applyAlignment="1" applyProtection="1">
      <alignment horizontal="left" vertical="top" wrapText="1"/>
    </xf>
    <xf numFmtId="0" fontId="49" fillId="0" borderId="0" xfId="10" applyFont="1" applyAlignment="1" applyProtection="1">
      <alignment horizontal="left" vertical="top" wrapText="1"/>
    </xf>
    <xf numFmtId="42" fontId="14" fillId="0" borderId="1" xfId="10" applyNumberFormat="1" applyFont="1" applyBorder="1" applyAlignment="1" applyProtection="1"/>
    <xf numFmtId="0" fontId="19" fillId="0" borderId="5" xfId="10" quotePrefix="1" applyFont="1" applyBorder="1" applyAlignment="1" applyProtection="1"/>
    <xf numFmtId="0" fontId="15" fillId="0" borderId="5" xfId="10" applyBorder="1" applyAlignment="1"/>
    <xf numFmtId="0" fontId="14" fillId="0" borderId="0" xfId="10" applyFont="1" applyBorder="1" applyAlignment="1"/>
    <xf numFmtId="168" fontId="14" fillId="0" borderId="6" xfId="10" applyNumberFormat="1" applyFont="1" applyBorder="1" applyAlignment="1"/>
    <xf numFmtId="41" fontId="14" fillId="0" borderId="6" xfId="10" applyNumberFormat="1" applyFont="1" applyBorder="1" applyAlignment="1"/>
    <xf numFmtId="169" fontId="14" fillId="0" borderId="0" xfId="10" applyNumberFormat="1" applyFont="1" applyBorder="1" applyAlignment="1" applyProtection="1"/>
    <xf numFmtId="177" fontId="14" fillId="0" borderId="0" xfId="10" applyNumberFormat="1" applyFont="1" applyAlignment="1"/>
    <xf numFmtId="177" fontId="15" fillId="0" borderId="0" xfId="10" applyNumberFormat="1" applyBorder="1" applyAlignment="1"/>
    <xf numFmtId="177" fontId="14" fillId="0" borderId="7" xfId="10" applyNumberFormat="1" applyFont="1" applyBorder="1" applyAlignment="1"/>
    <xf numFmtId="177" fontId="14" fillId="0" borderId="0" xfId="10" applyNumberFormat="1" applyFont="1" applyBorder="1" applyAlignment="1"/>
    <xf numFmtId="177" fontId="15" fillId="0" borderId="5" xfId="10" applyNumberFormat="1" applyBorder="1" applyAlignment="1"/>
    <xf numFmtId="177" fontId="14" fillId="0" borderId="2" xfId="10" applyNumberFormat="1" applyFont="1" applyBorder="1" applyAlignment="1"/>
    <xf numFmtId="177" fontId="14" fillId="0" borderId="1" xfId="10" applyNumberFormat="1" applyFont="1" applyBorder="1" applyAlignment="1"/>
    <xf numFmtId="177" fontId="15" fillId="0" borderId="0" xfId="10" applyNumberFormat="1" applyAlignment="1"/>
    <xf numFmtId="0" fontId="15" fillId="0" borderId="0" xfId="10" applyNumberFormat="1" applyAlignment="1" applyProtection="1">
      <alignment wrapText="1"/>
    </xf>
    <xf numFmtId="0" fontId="15" fillId="0" borderId="0" xfId="10" applyAlignment="1"/>
    <xf numFmtId="0" fontId="15" fillId="0" borderId="0" xfId="10" applyBorder="1" applyAlignment="1"/>
    <xf numFmtId="0" fontId="14" fillId="0" borderId="7" xfId="10" applyFont="1" applyBorder="1" applyAlignment="1"/>
    <xf numFmtId="41" fontId="15" fillId="0" borderId="0" xfId="10" applyNumberFormat="1" applyBorder="1" applyAlignment="1"/>
    <xf numFmtId="41" fontId="14" fillId="0" borderId="7" xfId="10" applyNumberFormat="1" applyFont="1" applyBorder="1" applyAlignment="1"/>
    <xf numFmtId="41" fontId="15" fillId="0" borderId="5" xfId="10" applyNumberFormat="1" applyBorder="1" applyAlignment="1"/>
    <xf numFmtId="41" fontId="14" fillId="0" borderId="1" xfId="10" applyNumberFormat="1" applyFont="1" applyBorder="1" applyAlignment="1"/>
    <xf numFmtId="41" fontId="15" fillId="0" borderId="0" xfId="10" applyNumberFormat="1" applyAlignment="1"/>
    <xf numFmtId="0" fontId="14" fillId="0" borderId="0" xfId="10" applyFont="1" applyAlignment="1">
      <alignment horizontal="left" wrapText="1" indent="1"/>
    </xf>
    <xf numFmtId="0" fontId="15" fillId="0" borderId="0" xfId="10" applyNumberFormat="1" applyAlignment="1">
      <alignment wrapText="1"/>
    </xf>
    <xf numFmtId="168" fontId="15" fillId="0" borderId="0" xfId="10" applyNumberFormat="1" applyBorder="1" applyAlignment="1">
      <alignment wrapText="1"/>
    </xf>
    <xf numFmtId="168" fontId="14" fillId="0" borderId="10" xfId="10" applyNumberFormat="1" applyFont="1" applyBorder="1" applyAlignment="1">
      <alignment wrapText="1"/>
    </xf>
    <xf numFmtId="168" fontId="15" fillId="0" borderId="6" xfId="10" applyNumberFormat="1" applyBorder="1" applyAlignment="1">
      <alignment wrapText="1"/>
    </xf>
    <xf numFmtId="168" fontId="15" fillId="0" borderId="9" xfId="10" applyNumberFormat="1" applyBorder="1" applyAlignment="1">
      <alignment wrapText="1"/>
    </xf>
    <xf numFmtId="42" fontId="14" fillId="0" borderId="11" xfId="10" applyNumberFormat="1" applyFont="1" applyFill="1" applyBorder="1" applyAlignment="1" applyProtection="1"/>
    <xf numFmtId="169" fontId="14" fillId="0" borderId="2" xfId="10" applyNumberFormat="1" applyFont="1" applyFill="1" applyBorder="1" applyAlignment="1" applyProtection="1"/>
    <xf numFmtId="169" fontId="14" fillId="0" borderId="1" xfId="10" applyNumberFormat="1" applyFont="1" applyFill="1" applyBorder="1" applyAlignment="1" applyProtection="1"/>
    <xf numFmtId="0" fontId="14" fillId="0" borderId="0" xfId="10" applyFont="1" applyFill="1" applyAlignment="1" applyProtection="1">
      <alignment horizontal="left" wrapText="1" indent="2"/>
    </xf>
    <xf numFmtId="169" fontId="14" fillId="0" borderId="6" xfId="10" applyNumberFormat="1" applyFont="1" applyFill="1" applyBorder="1" applyAlignment="1" applyProtection="1"/>
    <xf numFmtId="41" fontId="14" fillId="0" borderId="6" xfId="10" applyNumberFormat="1" applyFont="1" applyFill="1" applyBorder="1" applyAlignment="1" applyProtection="1"/>
    <xf numFmtId="0" fontId="15" fillId="0" borderId="0" xfId="10" applyFill="1" applyAlignment="1"/>
    <xf numFmtId="0" fontId="15" fillId="0" borderId="0" xfId="10" applyFill="1" applyBorder="1" applyAlignment="1"/>
    <xf numFmtId="0" fontId="14" fillId="0" borderId="7" xfId="10" applyFont="1" applyFill="1" applyBorder="1" applyAlignment="1"/>
    <xf numFmtId="42" fontId="14" fillId="0" borderId="0" xfId="10" applyNumberFormat="1" applyFont="1" applyFill="1" applyAlignment="1"/>
    <xf numFmtId="42" fontId="15" fillId="0" borderId="0" xfId="10" applyNumberFormat="1" applyFill="1" applyBorder="1" applyAlignment="1"/>
    <xf numFmtId="42" fontId="14" fillId="0" borderId="7" xfId="10" applyNumberFormat="1" applyFont="1" applyFill="1" applyBorder="1" applyAlignment="1"/>
    <xf numFmtId="42" fontId="14" fillId="0" borderId="0" xfId="10" applyNumberFormat="1" applyFont="1" applyFill="1" applyBorder="1" applyAlignment="1"/>
    <xf numFmtId="42" fontId="15" fillId="0" borderId="5" xfId="10" applyNumberFormat="1" applyFill="1" applyBorder="1" applyAlignment="1"/>
    <xf numFmtId="42" fontId="15" fillId="0" borderId="0" xfId="10" applyNumberFormat="1" applyFill="1" applyAlignment="1"/>
    <xf numFmtId="41" fontId="14" fillId="0" borderId="0" xfId="10" applyNumberFormat="1" applyFont="1" applyFill="1" applyAlignment="1"/>
    <xf numFmtId="41" fontId="15" fillId="0" borderId="0" xfId="10" applyNumberFormat="1" applyFill="1" applyBorder="1" applyAlignment="1"/>
    <xf numFmtId="41" fontId="14" fillId="0" borderId="7" xfId="10" applyNumberFormat="1" applyFont="1" applyFill="1" applyBorder="1" applyAlignment="1"/>
    <xf numFmtId="41" fontId="15" fillId="0" borderId="5" xfId="10" applyNumberFormat="1" applyFill="1" applyBorder="1" applyAlignment="1"/>
    <xf numFmtId="41" fontId="14" fillId="0" borderId="2" xfId="10" applyNumberFormat="1" applyFont="1" applyFill="1" applyBorder="1" applyAlignment="1"/>
    <xf numFmtId="42" fontId="14" fillId="0" borderId="11" xfId="10" applyNumberFormat="1" applyFont="1" applyFill="1" applyBorder="1" applyAlignment="1"/>
    <xf numFmtId="41" fontId="14" fillId="0" borderId="6" xfId="10" applyNumberFormat="1" applyFont="1" applyFill="1" applyBorder="1" applyAlignment="1"/>
    <xf numFmtId="0" fontId="15" fillId="0" borderId="5" xfId="10" applyFill="1" applyBorder="1" applyAlignment="1">
      <alignment wrapText="1"/>
    </xf>
    <xf numFmtId="0" fontId="14" fillId="0" borderId="0" xfId="10" applyFont="1" applyFill="1" applyBorder="1" applyAlignment="1">
      <alignment wrapText="1"/>
    </xf>
    <xf numFmtId="0" fontId="15" fillId="0" borderId="0" xfId="10" applyFill="1" applyBorder="1" applyAlignment="1">
      <alignment wrapText="1"/>
    </xf>
    <xf numFmtId="0" fontId="14" fillId="0" borderId="7" xfId="10" applyFont="1" applyFill="1" applyBorder="1" applyAlignment="1">
      <alignment wrapText="1"/>
    </xf>
    <xf numFmtId="0" fontId="14" fillId="0" borderId="0" xfId="10" applyFont="1" applyBorder="1" applyAlignment="1">
      <alignment horizontal="left" wrapText="1"/>
    </xf>
    <xf numFmtId="42" fontId="14" fillId="0" borderId="0" xfId="10" applyNumberFormat="1" applyFont="1" applyAlignment="1"/>
    <xf numFmtId="42" fontId="15" fillId="0" borderId="0" xfId="10" applyNumberFormat="1" applyBorder="1" applyAlignment="1"/>
    <xf numFmtId="42" fontId="14" fillId="0" borderId="7" xfId="10" applyNumberFormat="1" applyFont="1" applyBorder="1" applyAlignment="1"/>
    <xf numFmtId="42" fontId="14" fillId="0" borderId="0" xfId="10" applyNumberFormat="1" applyFont="1" applyBorder="1" applyAlignment="1"/>
    <xf numFmtId="42" fontId="15" fillId="0" borderId="5" xfId="10" applyNumberFormat="1" applyBorder="1" applyAlignment="1"/>
    <xf numFmtId="42" fontId="14" fillId="0" borderId="11" xfId="10" applyNumberFormat="1" applyFont="1" applyBorder="1" applyAlignment="1"/>
    <xf numFmtId="168" fontId="14" fillId="0" borderId="1" xfId="10" applyNumberFormat="1" applyFont="1" applyBorder="1" applyAlignment="1"/>
    <xf numFmtId="0" fontId="19" fillId="0" borderId="0" xfId="10" applyFont="1" applyAlignment="1" applyProtection="1">
      <alignment horizontal="left" wrapText="1"/>
      <protection locked="0"/>
    </xf>
    <xf numFmtId="164" fontId="14" fillId="0" borderId="2" xfId="83" applyNumberFormat="1" applyFont="1" applyBorder="1" applyAlignment="1" applyProtection="1">
      <alignment horizontal="center" wrapText="1"/>
    </xf>
    <xf numFmtId="169" fontId="14" fillId="0" borderId="2" xfId="10" applyNumberFormat="1" applyFont="1" applyBorder="1" applyAlignment="1" applyProtection="1"/>
    <xf numFmtId="0" fontId="19" fillId="0" borderId="0" xfId="10" applyFont="1" applyAlignment="1">
      <alignment horizontal="left" vertical="top" wrapText="1"/>
    </xf>
    <xf numFmtId="164" fontId="14" fillId="0" borderId="13" xfId="83" applyNumberFormat="1" applyFont="1" applyBorder="1" applyAlignment="1" applyProtection="1">
      <alignment horizontal="center" wrapText="1"/>
    </xf>
    <xf numFmtId="0" fontId="2" fillId="0" borderId="15" xfId="83" applyBorder="1" applyAlignment="1" applyProtection="1">
      <alignment wrapText="1"/>
    </xf>
    <xf numFmtId="0" fontId="14" fillId="0" borderId="0" xfId="83" applyFont="1" applyBorder="1" applyAlignment="1" applyProtection="1">
      <alignment horizontal="center" wrapText="1"/>
    </xf>
    <xf numFmtId="42" fontId="0" fillId="0" borderId="7" xfId="2" applyNumberFormat="1" applyFont="1" applyBorder="1" applyAlignment="1" applyProtection="1"/>
    <xf numFmtId="41" fontId="0" fillId="0" borderId="7" xfId="1" applyNumberFormat="1" applyFont="1" applyBorder="1" applyAlignment="1" applyProtection="1"/>
    <xf numFmtId="170" fontId="14" fillId="0" borderId="11" xfId="2" applyNumberFormat="1" applyFont="1" applyBorder="1" applyAlignment="1" applyProtection="1"/>
    <xf numFmtId="170" fontId="15" fillId="0" borderId="5" xfId="10" applyNumberFormat="1" applyBorder="1" applyAlignment="1" applyProtection="1"/>
    <xf numFmtId="170" fontId="14" fillId="0" borderId="0" xfId="10" applyNumberFormat="1" applyFont="1" applyBorder="1" applyAlignment="1" applyProtection="1"/>
    <xf numFmtId="170" fontId="0" fillId="0" borderId="0" xfId="2" applyNumberFormat="1" applyFont="1" applyBorder="1" applyAlignment="1" applyProtection="1"/>
    <xf numFmtId="170" fontId="0" fillId="0" borderId="7" xfId="2" applyNumberFormat="1" applyFont="1" applyBorder="1" applyAlignment="1" applyProtection="1"/>
    <xf numFmtId="170" fontId="0" fillId="0" borderId="5" xfId="2" applyNumberFormat="1" applyFont="1" applyBorder="1" applyAlignment="1" applyProtection="1"/>
    <xf numFmtId="170" fontId="14" fillId="0" borderId="0" xfId="2" applyNumberFormat="1" applyFont="1" applyBorder="1" applyAlignment="1" applyProtection="1"/>
    <xf numFmtId="168" fontId="15" fillId="0" borderId="7" xfId="10" applyNumberFormat="1" applyBorder="1" applyAlignment="1" applyProtection="1"/>
    <xf numFmtId="169" fontId="15" fillId="0" borderId="5" xfId="10" applyNumberFormat="1" applyBorder="1" applyAlignment="1" applyProtection="1"/>
    <xf numFmtId="169" fontId="15" fillId="0" borderId="0" xfId="10" applyNumberFormat="1" applyBorder="1" applyAlignment="1" applyProtection="1"/>
    <xf numFmtId="169" fontId="15" fillId="0" borderId="7" xfId="10" applyNumberFormat="1" applyBorder="1" applyAlignment="1" applyProtection="1"/>
    <xf numFmtId="169" fontId="15" fillId="0" borderId="0" xfId="10" applyNumberFormat="1" applyAlignment="1" applyProtection="1"/>
    <xf numFmtId="0" fontId="15" fillId="0" borderId="0" xfId="79" applyAlignment="1">
      <alignment wrapText="1"/>
    </xf>
    <xf numFmtId="164" fontId="14" fillId="0" borderId="6" xfId="83" applyNumberFormat="1" applyFont="1" applyBorder="1" applyAlignment="1" applyProtection="1">
      <alignment horizontal="center" wrapText="1"/>
    </xf>
    <xf numFmtId="178" fontId="14" fillId="0" borderId="2" xfId="79" applyNumberFormat="1" applyFont="1" applyBorder="1" applyAlignment="1" applyProtection="1">
      <alignment horizontal="center" wrapText="1"/>
    </xf>
    <xf numFmtId="0" fontId="14" fillId="0" borderId="0" xfId="79" applyFont="1" applyAlignment="1" applyProtection="1"/>
    <xf numFmtId="0" fontId="14" fillId="0" borderId="0" xfId="79" applyFont="1" applyAlignment="1" applyProtection="1">
      <alignment horizontal="left"/>
    </xf>
    <xf numFmtId="42" fontId="14" fillId="0" borderId="0" xfId="79" applyNumberFormat="1" applyFont="1" applyAlignment="1" applyProtection="1"/>
    <xf numFmtId="42" fontId="15" fillId="0" borderId="0" xfId="79" applyNumberFormat="1" applyAlignment="1">
      <alignment wrapText="1"/>
    </xf>
    <xf numFmtId="41" fontId="14" fillId="0" borderId="0" xfId="79" applyNumberFormat="1" applyFont="1" applyAlignment="1" applyProtection="1"/>
    <xf numFmtId="41" fontId="15" fillId="0" borderId="0" xfId="79" applyNumberFormat="1" applyAlignment="1" applyProtection="1">
      <alignment wrapText="1"/>
    </xf>
    <xf numFmtId="41" fontId="15" fillId="0" borderId="7" xfId="79" applyNumberFormat="1" applyBorder="1" applyAlignment="1" applyProtection="1">
      <alignment wrapText="1"/>
    </xf>
    <xf numFmtId="41" fontId="14" fillId="0" borderId="2" xfId="79" applyNumberFormat="1" applyFont="1" applyBorder="1" applyAlignment="1" applyProtection="1"/>
    <xf numFmtId="42" fontId="14" fillId="0" borderId="1" xfId="79" applyNumberFormat="1" applyFont="1" applyBorder="1" applyAlignment="1" applyProtection="1"/>
    <xf numFmtId="42" fontId="14" fillId="0" borderId="26" xfId="79" applyNumberFormat="1" applyFont="1" applyBorder="1" applyAlignment="1" applyProtection="1"/>
    <xf numFmtId="0" fontId="13" fillId="0" borderId="0" xfId="79" applyFont="1" applyFill="1" applyAlignment="1" applyProtection="1">
      <alignment horizontal="left" wrapText="1" indent="1"/>
    </xf>
    <xf numFmtId="42" fontId="14" fillId="0" borderId="5" xfId="2" applyNumberFormat="1" applyFont="1" applyBorder="1" applyAlignment="1" applyProtection="1"/>
    <xf numFmtId="0" fontId="14" fillId="0" borderId="5" xfId="79" applyFont="1" applyBorder="1" applyAlignment="1" applyProtection="1">
      <alignment wrapText="1"/>
    </xf>
    <xf numFmtId="42" fontId="14" fillId="0" borderId="5" xfId="79" applyNumberFormat="1" applyFont="1" applyBorder="1" applyAlignment="1" applyProtection="1">
      <alignment wrapText="1"/>
    </xf>
    <xf numFmtId="41" fontId="14" fillId="0" borderId="5" xfId="79" applyNumberFormat="1" applyFont="1" applyBorder="1" applyAlignment="1" applyProtection="1">
      <alignment wrapText="1"/>
    </xf>
    <xf numFmtId="41" fontId="14" fillId="0" borderId="5" xfId="1" applyNumberFormat="1" applyFont="1" applyBorder="1" applyAlignment="1" applyProtection="1"/>
    <xf numFmtId="0" fontId="15" fillId="0" borderId="7" xfId="79" applyFill="1" applyBorder="1" applyAlignment="1">
      <alignment wrapText="1"/>
    </xf>
    <xf numFmtId="41" fontId="14" fillId="0" borderId="2" xfId="79" applyNumberFormat="1" applyFont="1" applyBorder="1" applyAlignment="1"/>
    <xf numFmtId="41" fontId="15" fillId="0" borderId="5" xfId="79" applyNumberFormat="1" applyFill="1" applyBorder="1" applyAlignment="1">
      <alignment wrapText="1"/>
    </xf>
    <xf numFmtId="41" fontId="14" fillId="0" borderId="0" xfId="79" applyNumberFormat="1" applyFont="1" applyFill="1" applyBorder="1" applyAlignment="1">
      <alignment wrapText="1"/>
    </xf>
    <xf numFmtId="41" fontId="14" fillId="0" borderId="2" xfId="1" applyNumberFormat="1" applyFont="1" applyFill="1" applyBorder="1" applyAlignment="1"/>
    <xf numFmtId="41" fontId="0" fillId="0" borderId="0" xfId="1" applyNumberFormat="1" applyFont="1" applyFill="1" applyBorder="1" applyAlignment="1"/>
    <xf numFmtId="41" fontId="14" fillId="0" borderId="7" xfId="79" applyNumberFormat="1" applyFont="1" applyFill="1" applyBorder="1" applyAlignment="1">
      <alignment wrapText="1"/>
    </xf>
    <xf numFmtId="41" fontId="0" fillId="0" borderId="5" xfId="1" applyNumberFormat="1" applyFont="1" applyFill="1" applyBorder="1" applyAlignment="1"/>
    <xf numFmtId="42" fontId="14" fillId="0" borderId="26" xfId="79" applyNumberFormat="1" applyFont="1" applyBorder="1" applyAlignment="1"/>
    <xf numFmtId="42" fontId="15" fillId="0" borderId="5" xfId="79" applyNumberFormat="1" applyFill="1" applyBorder="1" applyAlignment="1">
      <alignment wrapText="1"/>
    </xf>
    <xf numFmtId="42" fontId="14" fillId="0" borderId="0" xfId="79" applyNumberFormat="1" applyFont="1" applyFill="1" applyBorder="1" applyAlignment="1">
      <alignment wrapText="1"/>
    </xf>
    <xf numFmtId="42" fontId="14" fillId="0" borderId="26" xfId="2" applyNumberFormat="1" applyFont="1" applyFill="1" applyBorder="1" applyAlignment="1"/>
    <xf numFmtId="42" fontId="14" fillId="0" borderId="0" xfId="2" applyNumberFormat="1" applyFont="1" applyFill="1" applyBorder="1" applyAlignment="1"/>
    <xf numFmtId="42" fontId="14" fillId="0" borderId="7" xfId="79" applyNumberFormat="1" applyFont="1" applyFill="1" applyBorder="1" applyAlignment="1">
      <alignment wrapText="1"/>
    </xf>
    <xf numFmtId="42" fontId="14" fillId="0" borderId="5" xfId="2" applyNumberFormat="1" applyFont="1" applyFill="1" applyBorder="1" applyAlignment="1"/>
    <xf numFmtId="0" fontId="13" fillId="0" borderId="0" xfId="79" applyFont="1" applyAlignment="1">
      <alignment horizontal="left" wrapText="1" indent="1"/>
    </xf>
    <xf numFmtId="0" fontId="15" fillId="0" borderId="7" xfId="79" applyBorder="1" applyAlignment="1">
      <alignment wrapText="1"/>
    </xf>
    <xf numFmtId="0" fontId="15" fillId="0" borderId="5" xfId="79" applyBorder="1" applyAlignment="1">
      <alignment wrapText="1"/>
    </xf>
    <xf numFmtId="42" fontId="0" fillId="0" borderId="0" xfId="2" applyNumberFormat="1" applyFont="1" applyAlignment="1"/>
    <xf numFmtId="42" fontId="14" fillId="0" borderId="0" xfId="2" applyNumberFormat="1" applyFont="1" applyBorder="1" applyAlignment="1"/>
    <xf numFmtId="42" fontId="0" fillId="0" borderId="7" xfId="2" applyNumberFormat="1" applyFont="1" applyBorder="1" applyAlignment="1"/>
    <xf numFmtId="42" fontId="0" fillId="0" borderId="5" xfId="2" applyNumberFormat="1" applyFont="1" applyBorder="1" applyAlignment="1"/>
    <xf numFmtId="0" fontId="15" fillId="0" borderId="5" xfId="79" applyFill="1" applyBorder="1" applyAlignment="1">
      <alignment wrapText="1"/>
    </xf>
    <xf numFmtId="0" fontId="14" fillId="0" borderId="0" xfId="79" applyFont="1" applyFill="1" applyBorder="1" applyAlignment="1">
      <alignment wrapText="1"/>
    </xf>
    <xf numFmtId="0" fontId="14" fillId="0" borderId="0" xfId="79" applyFont="1" applyFill="1" applyAlignment="1"/>
    <xf numFmtId="0" fontId="15" fillId="0" borderId="0" xfId="79" applyFill="1" applyBorder="1" applyAlignment="1"/>
    <xf numFmtId="0" fontId="14" fillId="0" borderId="7" xfId="79" applyFont="1" applyFill="1" applyBorder="1" applyAlignment="1">
      <alignment wrapText="1"/>
    </xf>
    <xf numFmtId="0" fontId="14" fillId="0" borderId="0" xfId="79" applyFont="1" applyFill="1" applyBorder="1" applyAlignment="1"/>
    <xf numFmtId="0" fontId="15" fillId="0" borderId="5" xfId="79" applyFill="1" applyBorder="1" applyAlignment="1"/>
    <xf numFmtId="42" fontId="14" fillId="0" borderId="0" xfId="79" applyNumberFormat="1" applyFont="1" applyAlignment="1"/>
    <xf numFmtId="42" fontId="14" fillId="0" borderId="0" xfId="2" applyNumberFormat="1" applyFont="1" applyFill="1" applyAlignment="1"/>
    <xf numFmtId="42" fontId="0" fillId="0" borderId="0" xfId="2" applyNumberFormat="1" applyFont="1" applyFill="1" applyBorder="1" applyAlignment="1"/>
    <xf numFmtId="42" fontId="0" fillId="0" borderId="5" xfId="2" applyNumberFormat="1" applyFont="1" applyFill="1" applyBorder="1" applyAlignment="1"/>
    <xf numFmtId="41" fontId="14" fillId="0" borderId="0" xfId="79" applyNumberFormat="1" applyFont="1" applyAlignment="1"/>
    <xf numFmtId="41" fontId="14" fillId="0" borderId="0" xfId="1" applyNumberFormat="1" applyFont="1" applyFill="1" applyAlignment="1"/>
    <xf numFmtId="41" fontId="14" fillId="0" borderId="0" xfId="1" applyNumberFormat="1" applyFont="1" applyFill="1" applyBorder="1" applyAlignment="1"/>
    <xf numFmtId="42" fontId="14" fillId="0" borderId="1" xfId="79" applyNumberFormat="1" applyFont="1" applyBorder="1" applyAlignment="1"/>
    <xf numFmtId="42" fontId="14" fillId="0" borderId="1" xfId="2" applyNumberFormat="1" applyFont="1" applyFill="1" applyBorder="1" applyAlignment="1"/>
    <xf numFmtId="0" fontId="15" fillId="0" borderId="10" xfId="79" applyBorder="1" applyAlignment="1">
      <alignment wrapText="1"/>
    </xf>
    <xf numFmtId="0" fontId="15" fillId="0" borderId="6" xfId="79" applyBorder="1" applyAlignment="1">
      <alignment wrapText="1"/>
    </xf>
    <xf numFmtId="0" fontId="15" fillId="0" borderId="9" xfId="79" applyBorder="1" applyAlignment="1">
      <alignment wrapText="1"/>
    </xf>
    <xf numFmtId="0" fontId="14" fillId="0" borderId="4" xfId="79" applyFont="1" applyBorder="1" applyAlignment="1">
      <alignment wrapText="1"/>
    </xf>
    <xf numFmtId="0" fontId="14" fillId="0" borderId="27" xfId="79" applyFont="1" applyBorder="1" applyAlignment="1">
      <alignment wrapText="1"/>
    </xf>
    <xf numFmtId="0" fontId="19" fillId="0" borderId="0" xfId="79" quotePrefix="1" applyFont="1" applyFill="1" applyAlignment="1" applyProtection="1">
      <alignment horizontal="left" vertical="top" wrapText="1"/>
      <protection locked="0"/>
    </xf>
    <xf numFmtId="0" fontId="14" fillId="0" borderId="0" xfId="79" applyFont="1" applyBorder="1" applyAlignment="1">
      <alignment wrapText="1"/>
    </xf>
    <xf numFmtId="0" fontId="15" fillId="0" borderId="14" xfId="79" applyBorder="1" applyAlignment="1">
      <alignment wrapText="1"/>
    </xf>
    <xf numFmtId="0" fontId="15" fillId="0" borderId="15" xfId="79" applyBorder="1" applyAlignment="1">
      <alignment wrapText="1"/>
    </xf>
    <xf numFmtId="164" fontId="14" fillId="0" borderId="2" xfId="79" applyNumberFormat="1" applyFont="1" applyBorder="1" applyAlignment="1">
      <alignment horizontal="center" wrapText="1"/>
    </xf>
    <xf numFmtId="0" fontId="19" fillId="0" borderId="0" xfId="79" applyFont="1" applyBorder="1" applyAlignment="1">
      <alignment horizontal="center" wrapText="1"/>
    </xf>
    <xf numFmtId="0" fontId="14" fillId="0" borderId="14" xfId="79" applyFont="1" applyBorder="1" applyAlignment="1">
      <alignment wrapText="1"/>
    </xf>
    <xf numFmtId="164" fontId="14" fillId="0" borderId="13" xfId="79" applyNumberFormat="1" applyFont="1" applyBorder="1" applyAlignment="1">
      <alignment horizontal="center" wrapText="1"/>
    </xf>
    <xf numFmtId="0" fontId="19" fillId="0" borderId="15" xfId="79" applyFont="1" applyBorder="1" applyAlignment="1">
      <alignment horizontal="center" wrapText="1"/>
    </xf>
    <xf numFmtId="0" fontId="15" fillId="0" borderId="0" xfId="79" applyBorder="1" applyAlignment="1">
      <alignment wrapText="1"/>
    </xf>
    <xf numFmtId="0" fontId="14" fillId="0" borderId="7" xfId="79" applyFont="1" applyBorder="1" applyAlignment="1">
      <alignment wrapText="1"/>
    </xf>
    <xf numFmtId="42" fontId="14" fillId="0" borderId="0" xfId="2" applyNumberFormat="1" applyFont="1" applyAlignment="1"/>
    <xf numFmtId="42" fontId="0" fillId="0" borderId="0" xfId="2" applyNumberFormat="1" applyFont="1" applyBorder="1" applyAlignment="1"/>
    <xf numFmtId="0" fontId="15" fillId="0" borderId="0" xfId="79" applyAlignment="1"/>
    <xf numFmtId="0" fontId="15" fillId="0" borderId="0" xfId="79" applyBorder="1" applyAlignment="1"/>
    <xf numFmtId="0" fontId="15" fillId="0" borderId="5" xfId="79" applyBorder="1" applyAlignment="1"/>
    <xf numFmtId="41" fontId="19" fillId="0" borderId="0" xfId="1" applyNumberFormat="1" applyFont="1" applyBorder="1" applyAlignment="1"/>
    <xf numFmtId="41" fontId="19" fillId="0" borderId="5" xfId="1" applyNumberFormat="1" applyFont="1" applyBorder="1" applyAlignment="1"/>
    <xf numFmtId="41" fontId="14" fillId="0" borderId="0" xfId="1" applyNumberFormat="1" applyFont="1" applyAlignment="1"/>
    <xf numFmtId="41" fontId="14" fillId="0" borderId="0" xfId="1" applyNumberFormat="1" applyFont="1" applyBorder="1" applyAlignment="1"/>
    <xf numFmtId="41" fontId="0" fillId="0" borderId="0" xfId="1" applyNumberFormat="1" applyFont="1" applyBorder="1" applyAlignment="1"/>
    <xf numFmtId="41" fontId="0" fillId="0" borderId="5" xfId="1" applyNumberFormat="1" applyFont="1" applyBorder="1" applyAlignment="1"/>
    <xf numFmtId="41" fontId="14" fillId="0" borderId="2" xfId="1" applyNumberFormat="1" applyFont="1" applyBorder="1" applyAlignment="1"/>
    <xf numFmtId="42" fontId="14" fillId="0" borderId="1" xfId="2" applyNumberFormat="1" applyFont="1" applyBorder="1" applyAlignment="1"/>
    <xf numFmtId="42" fontId="15" fillId="0" borderId="0" xfId="79" applyNumberFormat="1" applyBorder="1" applyAlignment="1"/>
    <xf numFmtId="42" fontId="15" fillId="0" borderId="5" xfId="79" applyNumberFormat="1" applyBorder="1" applyAlignment="1"/>
    <xf numFmtId="42" fontId="15" fillId="0" borderId="0" xfId="79" applyNumberFormat="1" applyBorder="1" applyAlignment="1" applyProtection="1">
      <protection locked="0"/>
    </xf>
    <xf numFmtId="42" fontId="15" fillId="0" borderId="0" xfId="79" applyNumberFormat="1" applyAlignment="1"/>
    <xf numFmtId="41" fontId="14" fillId="0" borderId="0" xfId="1" applyNumberFormat="1" applyFont="1" applyBorder="1" applyAlignment="1" applyProtection="1">
      <protection locked="0"/>
    </xf>
    <xf numFmtId="0" fontId="15" fillId="0" borderId="0" xfId="79" applyBorder="1" applyAlignment="1" applyProtection="1">
      <protection locked="0"/>
    </xf>
    <xf numFmtId="166" fontId="14" fillId="0" borderId="0" xfId="1" applyNumberFormat="1" applyFont="1" applyBorder="1" applyAlignment="1" applyProtection="1">
      <protection locked="0"/>
    </xf>
    <xf numFmtId="166" fontId="14" fillId="0" borderId="0" xfId="1" applyNumberFormat="1" applyFont="1" applyAlignment="1"/>
    <xf numFmtId="166" fontId="0" fillId="0" borderId="0" xfId="1" applyNumberFormat="1" applyFont="1" applyBorder="1" applyAlignment="1"/>
    <xf numFmtId="166" fontId="14" fillId="0" borderId="0" xfId="1" applyNumberFormat="1" applyFont="1" applyBorder="1" applyAlignment="1"/>
    <xf numFmtId="166" fontId="0" fillId="0" borderId="5" xfId="1" applyNumberFormat="1" applyFont="1" applyBorder="1" applyAlignment="1"/>
    <xf numFmtId="166" fontId="0" fillId="0" borderId="0" xfId="1" applyNumberFormat="1" applyFont="1" applyBorder="1" applyAlignment="1" applyProtection="1">
      <protection locked="0"/>
    </xf>
    <xf numFmtId="166" fontId="0" fillId="0" borderId="0" xfId="1" applyNumberFormat="1" applyFont="1" applyAlignment="1"/>
    <xf numFmtId="166" fontId="14" fillId="0" borderId="0" xfId="1" applyNumberFormat="1" applyFont="1" applyFill="1" applyBorder="1" applyAlignment="1" applyProtection="1">
      <protection locked="0"/>
    </xf>
    <xf numFmtId="0" fontId="14" fillId="0" borderId="10" xfId="79" applyFont="1" applyBorder="1" applyAlignment="1">
      <alignment wrapText="1"/>
    </xf>
    <xf numFmtId="0" fontId="23" fillId="0" borderId="0" xfId="79" quotePrefix="1" applyFont="1" applyAlignment="1" applyProtection="1">
      <alignment horizontal="left" vertical="top" wrapText="1"/>
      <protection locked="0"/>
    </xf>
    <xf numFmtId="0" fontId="1" fillId="0" borderId="0" xfId="84" applyFill="1" applyProtection="1">
      <protection locked="0"/>
    </xf>
    <xf numFmtId="0" fontId="55" fillId="0" borderId="0" xfId="84" applyFont="1" applyFill="1" applyProtection="1">
      <protection locked="0"/>
    </xf>
    <xf numFmtId="0" fontId="56" fillId="0" borderId="0" xfId="84" applyFont="1" applyFill="1" applyProtection="1">
      <protection locked="0"/>
    </xf>
    <xf numFmtId="0" fontId="57" fillId="0" borderId="0" xfId="84" applyFont="1" applyFill="1" applyAlignment="1" applyProtection="1">
      <alignment vertical="center"/>
      <protection locked="0"/>
    </xf>
    <xf numFmtId="0" fontId="14" fillId="0" borderId="0" xfId="84" applyFont="1" applyFill="1" applyAlignment="1" applyProtection="1">
      <alignment horizontal="justify"/>
      <protection locked="0"/>
    </xf>
    <xf numFmtId="0" fontId="18" fillId="0" borderId="0" xfId="84" applyFont="1" applyFill="1" applyAlignment="1" applyProtection="1">
      <alignment horizontal="justify"/>
      <protection locked="0"/>
    </xf>
    <xf numFmtId="0" fontId="18" fillId="0" borderId="0" xfId="84" applyFont="1" applyFill="1" applyProtection="1">
      <protection locked="0"/>
    </xf>
    <xf numFmtId="0" fontId="15" fillId="0" borderId="0" xfId="84" applyFont="1" applyFill="1" applyProtection="1">
      <protection locked="0"/>
    </xf>
    <xf numFmtId="0" fontId="20" fillId="0" borderId="33" xfId="84" applyFont="1" applyFill="1" applyBorder="1" applyProtection="1">
      <protection locked="0"/>
    </xf>
    <xf numFmtId="0" fontId="15" fillId="0" borderId="33" xfId="84" applyFont="1" applyFill="1" applyBorder="1" applyProtection="1">
      <protection locked="0"/>
    </xf>
    <xf numFmtId="0" fontId="15" fillId="0" borderId="33" xfId="84" applyNumberFormat="1" applyFont="1" applyFill="1" applyBorder="1" applyAlignment="1" applyProtection="1">
      <alignment horizontal="center"/>
      <protection locked="0"/>
    </xf>
    <xf numFmtId="0" fontId="20" fillId="0" borderId="0" xfId="84" applyFont="1" applyFill="1" applyBorder="1" applyProtection="1">
      <protection locked="0"/>
    </xf>
    <xf numFmtId="0" fontId="15" fillId="0" borderId="0" xfId="84" applyFont="1" applyFill="1" applyBorder="1" applyProtection="1">
      <protection locked="0"/>
    </xf>
    <xf numFmtId="0" fontId="15" fillId="0" borderId="0" xfId="84" applyNumberFormat="1" applyFont="1" applyFill="1" applyBorder="1" applyAlignment="1" applyProtection="1">
      <alignment horizontal="center"/>
      <protection locked="0"/>
    </xf>
    <xf numFmtId="0" fontId="20" fillId="0" borderId="0" xfId="84" applyFont="1" applyFill="1" applyProtection="1">
      <protection locked="0"/>
    </xf>
    <xf numFmtId="0" fontId="15" fillId="0" borderId="0" xfId="85" quotePrefix="1" applyNumberFormat="1" applyFont="1" applyFill="1" applyAlignment="1" applyProtection="1">
      <alignment horizontal="center"/>
      <protection locked="0"/>
    </xf>
    <xf numFmtId="0" fontId="0" fillId="0" borderId="0" xfId="0" quotePrefix="1" applyFill="1" applyAlignment="1">
      <alignment horizontal="center"/>
    </xf>
    <xf numFmtId="0" fontId="54" fillId="0" borderId="0" xfId="84" applyFont="1" applyFill="1" applyProtection="1">
      <protection locked="0"/>
    </xf>
    <xf numFmtId="0" fontId="15" fillId="0" borderId="0" xfId="0" quotePrefix="1" applyFont="1" applyFill="1" applyAlignment="1">
      <alignment horizontal="center"/>
    </xf>
    <xf numFmtId="0" fontId="15" fillId="0" borderId="0" xfId="84" applyNumberFormat="1" applyFont="1" applyFill="1" applyAlignment="1" applyProtection="1">
      <alignment horizontal="center"/>
      <protection locked="0"/>
    </xf>
    <xf numFmtId="0" fontId="21" fillId="0" borderId="0" xfId="84" applyFont="1" applyFill="1" applyProtection="1">
      <protection locked="0"/>
    </xf>
    <xf numFmtId="0" fontId="15" fillId="0" borderId="0" xfId="84" quotePrefix="1" applyNumberFormat="1" applyFont="1" applyFill="1" applyAlignment="1" applyProtection="1">
      <alignment horizontal="center"/>
      <protection locked="0"/>
    </xf>
    <xf numFmtId="0" fontId="54" fillId="0" borderId="0" xfId="0" applyFont="1" applyFill="1" applyProtection="1">
      <protection locked="0"/>
    </xf>
    <xf numFmtId="0" fontId="63" fillId="0" borderId="0" xfId="84" applyFont="1" applyFill="1" applyAlignment="1" applyProtection="1">
      <alignment horizontal="left" indent="1"/>
      <protection locked="0"/>
    </xf>
    <xf numFmtId="0" fontId="64" fillId="0" borderId="0" xfId="84" applyFont="1" applyFill="1" applyAlignment="1" applyProtection="1">
      <alignment horizontal="left" indent="1"/>
      <protection locked="0"/>
    </xf>
    <xf numFmtId="0" fontId="15" fillId="0" borderId="0" xfId="85" quotePrefix="1" applyFont="1" applyFill="1" applyAlignment="1" applyProtection="1">
      <alignment horizontal="center"/>
    </xf>
    <xf numFmtId="0" fontId="15" fillId="0" borderId="0" xfId="84" applyFont="1" applyFill="1" applyAlignment="1" applyProtection="1">
      <alignment horizontal="center"/>
      <protection locked="0"/>
    </xf>
    <xf numFmtId="0" fontId="15" fillId="0" borderId="0" xfId="84" quotePrefix="1" applyFont="1" applyFill="1" applyAlignment="1" applyProtection="1">
      <alignment horizontal="center"/>
      <protection locked="0"/>
    </xf>
    <xf numFmtId="0" fontId="1" fillId="0" borderId="0" xfId="84"/>
    <xf numFmtId="0" fontId="19" fillId="0" borderId="0" xfId="84" quotePrefix="1" applyFont="1" applyFill="1" applyAlignment="1" applyProtection="1">
      <alignment vertical="top"/>
      <protection locked="0"/>
    </xf>
    <xf numFmtId="0" fontId="0" fillId="0" borderId="0" xfId="0" applyAlignment="1" applyProtection="1">
      <alignment wrapText="1"/>
    </xf>
    <xf numFmtId="0" fontId="0" fillId="0" borderId="0" xfId="0" applyNumberFormat="1" applyAlignment="1" applyProtection="1">
      <alignment wrapText="1"/>
    </xf>
    <xf numFmtId="0" fontId="14" fillId="0" borderId="0" xfId="0" applyFont="1" applyBorder="1" applyAlignment="1" applyProtection="1">
      <alignment wrapText="1"/>
    </xf>
    <xf numFmtId="0" fontId="19" fillId="0" borderId="0" xfId="0" applyFont="1" applyBorder="1" applyAlignment="1" applyProtection="1">
      <alignment wrapText="1"/>
    </xf>
    <xf numFmtId="0" fontId="0" fillId="0" borderId="14" xfId="0" applyBorder="1" applyAlignment="1" applyProtection="1">
      <alignment wrapText="1"/>
    </xf>
    <xf numFmtId="49" fontId="14" fillId="0" borderId="13" xfId="0" quotePrefix="1" applyNumberFormat="1" applyFont="1" applyFill="1" applyBorder="1" applyAlignment="1">
      <alignment horizontal="center" wrapText="1"/>
    </xf>
    <xf numFmtId="49" fontId="0" fillId="0" borderId="15" xfId="0" applyNumberFormat="1" applyBorder="1" applyAlignment="1" applyProtection="1">
      <alignment wrapText="1"/>
    </xf>
    <xf numFmtId="49" fontId="14" fillId="0" borderId="0" xfId="0" applyNumberFormat="1" applyFont="1" applyBorder="1" applyAlignment="1" applyProtection="1">
      <alignment horizontal="center" wrapText="1"/>
    </xf>
    <xf numFmtId="49" fontId="14" fillId="0" borderId="2" xfId="0" applyNumberFormat="1" applyFont="1" applyBorder="1" applyAlignment="1" applyProtection="1">
      <alignment horizontal="center" wrapText="1"/>
    </xf>
    <xf numFmtId="49" fontId="19" fillId="0" borderId="0" xfId="0" applyNumberFormat="1" applyFont="1" applyBorder="1" applyAlignment="1" applyProtection="1">
      <alignment horizontal="center" wrapText="1"/>
    </xf>
    <xf numFmtId="49" fontId="14" fillId="0" borderId="14" xfId="0" applyNumberFormat="1" applyFont="1" applyBorder="1" applyAlignment="1" applyProtection="1">
      <alignment horizontal="center" wrapText="1"/>
    </xf>
    <xf numFmtId="49" fontId="14" fillId="0" borderId="13" xfId="0" applyNumberFormat="1" applyFont="1" applyBorder="1" applyAlignment="1" applyProtection="1">
      <alignment horizontal="center" wrapText="1"/>
    </xf>
    <xf numFmtId="0" fontId="19" fillId="0" borderId="15" xfId="0" applyFont="1" applyBorder="1" applyAlignment="1" applyProtection="1">
      <alignment horizontal="center" wrapText="1"/>
    </xf>
    <xf numFmtId="0" fontId="0" fillId="0" borderId="0" xfId="0" applyAlignment="1" applyProtection="1">
      <alignment wrapText="1"/>
      <protection locked="0"/>
    </xf>
    <xf numFmtId="0" fontId="0" fillId="0" borderId="7" xfId="0" applyBorder="1" applyAlignment="1" applyProtection="1">
      <alignment wrapText="1"/>
      <protection locked="0"/>
    </xf>
    <xf numFmtId="0" fontId="14" fillId="0" borderId="1" xfId="0" applyFont="1" applyBorder="1" applyAlignment="1" applyProtection="1">
      <alignment wrapText="1"/>
      <protection locked="0"/>
    </xf>
    <xf numFmtId="0" fontId="0" fillId="0" borderId="5" xfId="0" applyBorder="1" applyAlignment="1" applyProtection="1">
      <alignment wrapText="1"/>
      <protection locked="0"/>
    </xf>
    <xf numFmtId="0" fontId="14" fillId="0" borderId="1" xfId="0" applyFont="1" applyBorder="1" applyAlignment="1" applyProtection="1">
      <alignment wrapText="1"/>
    </xf>
    <xf numFmtId="0" fontId="49" fillId="0" borderId="0" xfId="0" applyFont="1" applyBorder="1" applyAlignment="1" applyProtection="1">
      <alignment wrapText="1"/>
    </xf>
    <xf numFmtId="0" fontId="14" fillId="0" borderId="7" xfId="0" applyFont="1" applyBorder="1" applyAlignment="1" applyProtection="1">
      <alignment wrapText="1"/>
    </xf>
    <xf numFmtId="0" fontId="49" fillId="0" borderId="5" xfId="0" applyFont="1" applyBorder="1" applyAlignment="1" applyProtection="1">
      <alignment wrapText="1"/>
    </xf>
    <xf numFmtId="167" fontId="0" fillId="0" borderId="0" xfId="2" applyNumberFormat="1" applyFont="1" applyAlignment="1" applyProtection="1">
      <alignment wrapText="1"/>
      <protection locked="0"/>
    </xf>
    <xf numFmtId="167" fontId="0" fillId="0" borderId="7" xfId="2" applyNumberFormat="1" applyFont="1" applyBorder="1" applyAlignment="1" applyProtection="1">
      <alignment wrapText="1"/>
      <protection locked="0"/>
    </xf>
    <xf numFmtId="167" fontId="14" fillId="0" borderId="0" xfId="2" applyNumberFormat="1" applyFont="1" applyAlignment="1" applyProtection="1">
      <protection locked="0"/>
    </xf>
    <xf numFmtId="167" fontId="0" fillId="0" borderId="5" xfId="2" applyNumberFormat="1" applyFont="1" applyBorder="1" applyAlignment="1" applyProtection="1">
      <protection locked="0"/>
    </xf>
    <xf numFmtId="167" fontId="49" fillId="0" borderId="0" xfId="2" applyNumberFormat="1" applyFont="1" applyBorder="1" applyAlignment="1" applyProtection="1"/>
    <xf numFmtId="167" fontId="49" fillId="0" borderId="5" xfId="2" applyNumberFormat="1" applyFont="1" applyBorder="1" applyAlignment="1" applyProtection="1"/>
    <xf numFmtId="167" fontId="0" fillId="0" borderId="0" xfId="2" applyNumberFormat="1" applyFont="1" applyAlignment="1">
      <alignment wrapText="1"/>
    </xf>
    <xf numFmtId="166" fontId="14" fillId="0" borderId="0" xfId="1" applyNumberFormat="1" applyFont="1" applyAlignment="1" applyProtection="1">
      <protection locked="0"/>
    </xf>
    <xf numFmtId="0" fontId="0" fillId="0" borderId="5" xfId="0" applyBorder="1" applyAlignment="1" applyProtection="1">
      <protection locked="0"/>
    </xf>
    <xf numFmtId="0" fontId="14" fillId="0" borderId="0" xfId="0" applyFont="1" applyBorder="1" applyAlignment="1" applyProtection="1"/>
    <xf numFmtId="166" fontId="49" fillId="0" borderId="0" xfId="1" applyNumberFormat="1" applyFont="1" applyBorder="1" applyAlignment="1" applyProtection="1"/>
    <xf numFmtId="0" fontId="14" fillId="0" borderId="7" xfId="0" applyFont="1" applyBorder="1" applyAlignment="1" applyProtection="1"/>
    <xf numFmtId="166" fontId="49" fillId="0" borderId="5" xfId="1" applyNumberFormat="1" applyFont="1" applyBorder="1" applyAlignment="1" applyProtection="1"/>
    <xf numFmtId="0" fontId="0" fillId="0" borderId="0" xfId="0" applyFill="1" applyAlignment="1" applyProtection="1">
      <alignment wrapText="1"/>
      <protection locked="0"/>
    </xf>
    <xf numFmtId="0" fontId="0" fillId="0" borderId="7" xfId="0" applyFill="1" applyBorder="1" applyAlignment="1" applyProtection="1">
      <alignment wrapText="1"/>
      <protection locked="0"/>
    </xf>
    <xf numFmtId="166" fontId="14" fillId="0" borderId="0" xfId="1" applyNumberFormat="1" applyFont="1" applyFill="1" applyAlignment="1" applyProtection="1">
      <protection locked="0"/>
    </xf>
    <xf numFmtId="0" fontId="0" fillId="0" borderId="5" xfId="0" applyFill="1" applyBorder="1" applyAlignment="1" applyProtection="1">
      <alignment wrapText="1"/>
      <protection locked="0"/>
    </xf>
    <xf numFmtId="0" fontId="0" fillId="0" borderId="0" xfId="0" applyFill="1" applyAlignment="1">
      <alignment wrapText="1"/>
    </xf>
    <xf numFmtId="166" fontId="14" fillId="0" borderId="28" xfId="1" applyNumberFormat="1" applyFont="1" applyBorder="1" applyAlignment="1" applyProtection="1">
      <protection locked="0"/>
    </xf>
    <xf numFmtId="166" fontId="14" fillId="0" borderId="28" xfId="1" applyNumberFormat="1" applyFont="1" applyBorder="1" applyAlignment="1" applyProtection="1"/>
    <xf numFmtId="0" fontId="14" fillId="0" borderId="0" xfId="0" applyNumberFormat="1" applyFont="1" applyAlignment="1" applyProtection="1">
      <alignment wrapText="1"/>
      <protection locked="0"/>
    </xf>
    <xf numFmtId="166" fontId="14" fillId="0" borderId="1" xfId="1" applyNumberFormat="1" applyFont="1" applyBorder="1" applyAlignment="1" applyProtection="1">
      <protection locked="0"/>
    </xf>
    <xf numFmtId="166" fontId="0" fillId="0" borderId="0" xfId="1" applyNumberFormat="1" applyFont="1" applyAlignment="1" applyProtection="1">
      <protection locked="0"/>
    </xf>
    <xf numFmtId="0" fontId="0" fillId="0" borderId="5" xfId="0" applyFill="1" applyBorder="1" applyAlignment="1" applyProtection="1">
      <protection locked="0"/>
    </xf>
    <xf numFmtId="0" fontId="14" fillId="0" borderId="0" xfId="0" applyFont="1" applyFill="1" applyBorder="1" applyAlignment="1" applyProtection="1"/>
    <xf numFmtId="166" fontId="49" fillId="0" borderId="0" xfId="1" applyNumberFormat="1" applyFont="1" applyFill="1" applyBorder="1" applyAlignment="1" applyProtection="1"/>
    <xf numFmtId="0" fontId="14" fillId="0" borderId="7" xfId="0" applyFont="1" applyFill="1" applyBorder="1" applyAlignment="1" applyProtection="1"/>
    <xf numFmtId="166" fontId="49" fillId="0" borderId="5" xfId="1" applyNumberFormat="1" applyFont="1" applyFill="1" applyBorder="1" applyAlignment="1" applyProtection="1"/>
    <xf numFmtId="41" fontId="14" fillId="0" borderId="0" xfId="1" applyNumberFormat="1" applyFont="1" applyFill="1" applyAlignment="1" applyProtection="1">
      <protection locked="0"/>
    </xf>
    <xf numFmtId="166" fontId="14" fillId="0" borderId="2" xfId="1" applyNumberFormat="1" applyFont="1" applyFill="1" applyBorder="1" applyAlignment="1" applyProtection="1">
      <protection locked="0"/>
    </xf>
    <xf numFmtId="166" fontId="14" fillId="0" borderId="28" xfId="1" applyNumberFormat="1" applyFont="1" applyFill="1" applyBorder="1" applyAlignment="1" applyProtection="1">
      <protection locked="0"/>
    </xf>
    <xf numFmtId="166" fontId="14" fillId="0" borderId="28" xfId="1" applyNumberFormat="1" applyFont="1" applyFill="1" applyBorder="1" applyAlignment="1" applyProtection="1"/>
    <xf numFmtId="166" fontId="14" fillId="0" borderId="1" xfId="1" applyNumberFormat="1" applyFont="1" applyFill="1" applyBorder="1" applyAlignment="1" applyProtection="1">
      <protection locked="0"/>
    </xf>
    <xf numFmtId="166" fontId="0" fillId="0" borderId="0" xfId="1" applyNumberFormat="1" applyFont="1" applyFill="1" applyAlignment="1" applyProtection="1">
      <protection locked="0"/>
    </xf>
    <xf numFmtId="166" fontId="19" fillId="0" borderId="0" xfId="1" applyNumberFormat="1" applyFont="1" applyFill="1" applyBorder="1" applyAlignment="1" applyProtection="1"/>
    <xf numFmtId="166" fontId="19" fillId="0" borderId="5" xfId="1" applyNumberFormat="1" applyFont="1" applyFill="1" applyBorder="1" applyAlignment="1" applyProtection="1"/>
    <xf numFmtId="41" fontId="14" fillId="0" borderId="2" xfId="2" applyNumberFormat="1" applyFont="1" applyFill="1" applyBorder="1" applyAlignment="1" applyProtection="1">
      <protection locked="0"/>
    </xf>
    <xf numFmtId="167" fontId="0" fillId="0" borderId="5" xfId="2" applyNumberFormat="1" applyFont="1" applyFill="1" applyBorder="1" applyAlignment="1" applyProtection="1">
      <protection locked="0"/>
    </xf>
    <xf numFmtId="41" fontId="14" fillId="0" borderId="2" xfId="2" applyNumberFormat="1" applyFont="1" applyFill="1" applyBorder="1" applyAlignment="1" applyProtection="1"/>
    <xf numFmtId="167" fontId="49" fillId="0" borderId="0" xfId="2" applyNumberFormat="1" applyFont="1" applyFill="1" applyBorder="1" applyAlignment="1" applyProtection="1"/>
    <xf numFmtId="167" fontId="14" fillId="0" borderId="7" xfId="2" applyNumberFormat="1" applyFont="1" applyFill="1" applyBorder="1" applyAlignment="1" applyProtection="1"/>
    <xf numFmtId="167" fontId="49" fillId="0" borderId="5" xfId="2" applyNumberFormat="1" applyFont="1" applyFill="1" applyBorder="1" applyAlignment="1" applyProtection="1"/>
    <xf numFmtId="166" fontId="0" fillId="0" borderId="0" xfId="1" applyNumberFormat="1" applyFont="1" applyAlignment="1" applyProtection="1">
      <alignment wrapText="1"/>
      <protection locked="0"/>
    </xf>
    <xf numFmtId="166" fontId="0" fillId="0" borderId="7" xfId="1" applyNumberFormat="1" applyFont="1" applyBorder="1" applyAlignment="1" applyProtection="1">
      <alignment wrapText="1"/>
      <protection locked="0"/>
    </xf>
    <xf numFmtId="166" fontId="0" fillId="0" borderId="5" xfId="1" applyNumberFormat="1" applyFont="1" applyFill="1" applyBorder="1" applyAlignment="1" applyProtection="1">
      <protection locked="0"/>
    </xf>
    <xf numFmtId="166" fontId="14" fillId="0" borderId="7" xfId="1" applyNumberFormat="1" applyFont="1" applyFill="1" applyBorder="1" applyAlignment="1" applyProtection="1"/>
    <xf numFmtId="166" fontId="0" fillId="0" borderId="0" xfId="1" applyNumberFormat="1" applyFont="1" applyAlignment="1">
      <alignment wrapText="1"/>
    </xf>
    <xf numFmtId="167" fontId="14" fillId="0" borderId="3" xfId="2" applyNumberFormat="1" applyFont="1" applyFill="1" applyBorder="1" applyAlignment="1" applyProtection="1">
      <protection locked="0"/>
    </xf>
    <xf numFmtId="167" fontId="14" fillId="0" borderId="3" xfId="2" applyNumberFormat="1" applyFont="1" applyFill="1" applyBorder="1" applyAlignment="1" applyProtection="1"/>
    <xf numFmtId="0" fontId="14" fillId="0" borderId="4" xfId="0" applyFont="1" applyFill="1" applyBorder="1" applyAlignment="1" applyProtection="1">
      <protection locked="0"/>
    </xf>
    <xf numFmtId="0" fontId="14" fillId="0" borderId="4" xfId="0" applyFont="1" applyFill="1" applyBorder="1" applyAlignment="1" applyProtection="1"/>
    <xf numFmtId="0" fontId="49" fillId="0" borderId="0" xfId="0" applyFont="1" applyFill="1" applyBorder="1" applyAlignment="1" applyProtection="1"/>
    <xf numFmtId="0" fontId="49" fillId="0" borderId="5" xfId="0" applyFont="1" applyFill="1" applyBorder="1" applyAlignment="1" applyProtection="1"/>
    <xf numFmtId="0" fontId="0" fillId="0" borderId="0" xfId="0" applyFill="1" applyAlignment="1" applyProtection="1">
      <protection locked="0"/>
    </xf>
    <xf numFmtId="0" fontId="0" fillId="0" borderId="0" xfId="0" applyFill="1" applyAlignment="1" applyProtection="1"/>
    <xf numFmtId="0" fontId="0" fillId="0" borderId="0" xfId="0" applyFill="1" applyBorder="1" applyAlignment="1" applyProtection="1"/>
    <xf numFmtId="44" fontId="0" fillId="0" borderId="0" xfId="2" applyFont="1" applyAlignment="1" applyProtection="1">
      <alignment wrapText="1"/>
      <protection locked="0"/>
    </xf>
    <xf numFmtId="44" fontId="0" fillId="0" borderId="7" xfId="2" applyFont="1" applyBorder="1" applyAlignment="1" applyProtection="1">
      <alignment wrapText="1"/>
      <protection locked="0"/>
    </xf>
    <xf numFmtId="44" fontId="14" fillId="0" borderId="3" xfId="2" applyFont="1" applyFill="1" applyBorder="1" applyAlignment="1" applyProtection="1">
      <protection locked="0"/>
    </xf>
    <xf numFmtId="44" fontId="0" fillId="0" borderId="5" xfId="2" applyFont="1" applyFill="1" applyBorder="1" applyAlignment="1" applyProtection="1">
      <protection locked="0"/>
    </xf>
    <xf numFmtId="44" fontId="14" fillId="0" borderId="0" xfId="2" applyFont="1" applyFill="1" applyBorder="1" applyAlignment="1" applyProtection="1"/>
    <xf numFmtId="44" fontId="14" fillId="0" borderId="3" xfId="2" applyFont="1" applyFill="1" applyBorder="1" applyAlignment="1" applyProtection="1"/>
    <xf numFmtId="44" fontId="49" fillId="0" borderId="0" xfId="2" applyFont="1" applyFill="1" applyBorder="1" applyAlignment="1" applyProtection="1"/>
    <xf numFmtId="44" fontId="14" fillId="0" borderId="7" xfId="2" applyFont="1" applyFill="1" applyBorder="1" applyAlignment="1" applyProtection="1"/>
    <xf numFmtId="44" fontId="49" fillId="0" borderId="5" xfId="2" applyFont="1" applyFill="1" applyBorder="1" applyAlignment="1" applyProtection="1"/>
    <xf numFmtId="44" fontId="0" fillId="0" borderId="0" xfId="2" applyFont="1" applyAlignment="1">
      <alignment wrapText="1"/>
    </xf>
    <xf numFmtId="165" fontId="0" fillId="0" borderId="0" xfId="1" applyNumberFormat="1" applyFont="1" applyAlignment="1" applyProtection="1">
      <alignment wrapText="1"/>
      <protection locked="0"/>
    </xf>
    <xf numFmtId="165" fontId="0" fillId="0" borderId="7" xfId="1" applyNumberFormat="1" applyFont="1" applyBorder="1" applyAlignment="1" applyProtection="1">
      <alignment wrapText="1"/>
      <protection locked="0"/>
    </xf>
    <xf numFmtId="165" fontId="14" fillId="0" borderId="34" xfId="1" applyNumberFormat="1" applyFont="1" applyFill="1" applyBorder="1" applyAlignment="1" applyProtection="1">
      <protection locked="0"/>
    </xf>
    <xf numFmtId="165" fontId="0" fillId="0" borderId="5" xfId="1" applyNumberFormat="1" applyFont="1" applyFill="1" applyBorder="1" applyAlignment="1" applyProtection="1">
      <protection locked="0"/>
    </xf>
    <xf numFmtId="165" fontId="14" fillId="0" borderId="34" xfId="1" applyNumberFormat="1" applyFont="1" applyFill="1" applyBorder="1" applyAlignment="1" applyProtection="1"/>
    <xf numFmtId="165" fontId="49" fillId="0" borderId="0" xfId="1" applyNumberFormat="1" applyFont="1" applyFill="1" applyBorder="1" applyAlignment="1" applyProtection="1"/>
    <xf numFmtId="165" fontId="14" fillId="0" borderId="7" xfId="1" applyNumberFormat="1" applyFont="1" applyFill="1" applyBorder="1" applyAlignment="1" applyProtection="1"/>
    <xf numFmtId="165" fontId="49" fillId="0" borderId="5" xfId="1" applyNumberFormat="1" applyFont="1" applyFill="1" applyBorder="1" applyAlignment="1" applyProtection="1"/>
    <xf numFmtId="165" fontId="0" fillId="0" borderId="0" xfId="1" applyNumberFormat="1" applyFont="1" applyAlignment="1">
      <alignment wrapText="1"/>
    </xf>
    <xf numFmtId="0" fontId="19" fillId="0" borderId="0" xfId="0" applyFont="1" applyFill="1" applyBorder="1" applyAlignment="1" applyProtection="1"/>
    <xf numFmtId="0" fontId="19" fillId="0" borderId="5" xfId="0" applyFont="1" applyFill="1" applyBorder="1" applyAlignment="1" applyProtection="1"/>
    <xf numFmtId="44" fontId="0" fillId="0" borderId="0" xfId="2" applyFont="1" applyFill="1" applyBorder="1" applyAlignment="1" applyProtection="1"/>
    <xf numFmtId="44" fontId="0" fillId="0" borderId="5" xfId="2" applyFont="1" applyFill="1" applyBorder="1" applyAlignment="1" applyProtection="1"/>
    <xf numFmtId="0" fontId="0" fillId="0" borderId="10" xfId="0" applyBorder="1" applyAlignment="1" applyProtection="1">
      <alignment wrapText="1"/>
    </xf>
    <xf numFmtId="0" fontId="0" fillId="0" borderId="6" xfId="0" applyFill="1" applyBorder="1" applyAlignment="1" applyProtection="1">
      <alignment wrapText="1"/>
    </xf>
    <xf numFmtId="0" fontId="0" fillId="0" borderId="9" xfId="0" applyFill="1" applyBorder="1" applyAlignment="1" applyProtection="1">
      <alignment wrapText="1"/>
    </xf>
    <xf numFmtId="0" fontId="14" fillId="0" borderId="0" xfId="0" applyFont="1" applyFill="1" applyBorder="1" applyAlignment="1" applyProtection="1">
      <alignment wrapText="1"/>
    </xf>
    <xf numFmtId="0" fontId="49" fillId="0" borderId="0" xfId="0" applyFont="1" applyFill="1" applyBorder="1" applyAlignment="1" applyProtection="1">
      <alignment wrapText="1"/>
    </xf>
    <xf numFmtId="0" fontId="14" fillId="0" borderId="10" xfId="0" applyFont="1" applyFill="1" applyBorder="1" applyAlignment="1" applyProtection="1">
      <alignment wrapText="1"/>
    </xf>
    <xf numFmtId="0" fontId="14" fillId="0" borderId="6" xfId="0" applyFont="1" applyFill="1" applyBorder="1" applyAlignment="1" applyProtection="1">
      <alignment wrapText="1"/>
    </xf>
    <xf numFmtId="0" fontId="49" fillId="0" borderId="9" xfId="0" applyFont="1" applyFill="1" applyBorder="1" applyAlignment="1" applyProtection="1">
      <alignment wrapText="1"/>
    </xf>
    <xf numFmtId="0" fontId="19" fillId="0" borderId="0" xfId="0" applyNumberFormat="1" applyFont="1" applyAlignment="1" applyProtection="1">
      <alignment horizontal="left" vertical="top" wrapText="1"/>
    </xf>
    <xf numFmtId="0" fontId="0" fillId="0" borderId="0" xfId="0" applyNumberFormat="1" applyAlignment="1">
      <alignment wrapText="1"/>
    </xf>
    <xf numFmtId="0" fontId="49" fillId="0" borderId="0" xfId="0" applyFont="1" applyAlignment="1">
      <alignment wrapText="1"/>
    </xf>
    <xf numFmtId="0" fontId="17" fillId="0" borderId="0" xfId="0" applyFont="1" applyFill="1" applyAlignment="1"/>
    <xf numFmtId="0" fontId="14" fillId="0" borderId="0" xfId="0" applyFont="1" applyFill="1" applyBorder="1" applyAlignment="1">
      <alignment wrapText="1"/>
    </xf>
    <xf numFmtId="0" fontId="14" fillId="0" borderId="1" xfId="0" applyFont="1" applyFill="1" applyBorder="1" applyAlignment="1" applyProtection="1">
      <alignment wrapText="1"/>
      <protection locked="0"/>
    </xf>
    <xf numFmtId="0" fontId="0" fillId="0" borderId="5" xfId="0" applyFill="1" applyBorder="1" applyAlignment="1">
      <alignment wrapText="1"/>
    </xf>
    <xf numFmtId="0" fontId="14" fillId="0" borderId="1" xfId="0" applyFont="1" applyFill="1" applyBorder="1" applyAlignment="1">
      <alignment wrapText="1"/>
    </xf>
    <xf numFmtId="0" fontId="0" fillId="0" borderId="0" xfId="0" applyFill="1" applyBorder="1" applyAlignment="1">
      <alignment wrapText="1"/>
    </xf>
    <xf numFmtId="0" fontId="14" fillId="0" borderId="7" xfId="0" applyFont="1" applyFill="1" applyBorder="1" applyAlignment="1">
      <alignment wrapText="1"/>
    </xf>
    <xf numFmtId="0" fontId="13" fillId="0" borderId="0" xfId="2" applyNumberFormat="1" applyFont="1" applyFill="1" applyAlignment="1" applyProtection="1">
      <alignment wrapText="1"/>
      <protection locked="0"/>
    </xf>
    <xf numFmtId="0" fontId="14" fillId="0" borderId="0" xfId="2" applyNumberFormat="1" applyFont="1" applyFill="1" applyAlignment="1" applyProtection="1">
      <alignment wrapText="1"/>
      <protection locked="0"/>
    </xf>
    <xf numFmtId="42" fontId="14" fillId="0" borderId="0" xfId="1" applyNumberFormat="1" applyFont="1" applyFill="1" applyAlignment="1" applyProtection="1">
      <protection locked="0"/>
    </xf>
    <xf numFmtId="0" fontId="0" fillId="0" borderId="5" xfId="0" applyFill="1" applyBorder="1" applyAlignment="1" applyProtection="1">
      <alignment wrapText="1"/>
    </xf>
    <xf numFmtId="0" fontId="14" fillId="0" borderId="7" xfId="0" applyFont="1" applyFill="1" applyBorder="1" applyAlignment="1" applyProtection="1">
      <alignment wrapText="1"/>
    </xf>
    <xf numFmtId="167" fontId="0" fillId="0" borderId="0" xfId="0" applyNumberFormat="1" applyFill="1" applyAlignment="1">
      <alignment wrapText="1"/>
    </xf>
    <xf numFmtId="44" fontId="0" fillId="0" borderId="0" xfId="0" applyNumberFormat="1" applyFill="1" applyAlignment="1" applyProtection="1"/>
    <xf numFmtId="44" fontId="0" fillId="0" borderId="0" xfId="0" applyNumberFormat="1" applyFill="1" applyBorder="1" applyAlignment="1" applyProtection="1"/>
    <xf numFmtId="44" fontId="0" fillId="0" borderId="5" xfId="0" applyNumberFormat="1" applyFill="1" applyBorder="1" applyAlignment="1" applyProtection="1"/>
    <xf numFmtId="0" fontId="14" fillId="0" borderId="0" xfId="0" applyFont="1" applyFill="1" applyAlignment="1" applyProtection="1">
      <alignment horizontal="left" wrapText="1" indent="1"/>
      <protection locked="0"/>
    </xf>
    <xf numFmtId="41" fontId="14" fillId="0" borderId="5" xfId="1" applyNumberFormat="1" applyFont="1" applyFill="1" applyBorder="1" applyAlignment="1" applyProtection="1"/>
    <xf numFmtId="44" fontId="14" fillId="0" borderId="1" xfId="0" applyNumberFormat="1" applyFont="1" applyFill="1" applyBorder="1" applyAlignment="1" applyProtection="1"/>
    <xf numFmtId="42" fontId="14" fillId="0" borderId="3" xfId="1" applyNumberFormat="1" applyFont="1" applyFill="1" applyBorder="1" applyAlignment="1" applyProtection="1">
      <protection locked="0"/>
    </xf>
    <xf numFmtId="0" fontId="14" fillId="0" borderId="0" xfId="0" applyNumberFormat="1" applyFont="1" applyFill="1" applyBorder="1" applyAlignment="1" applyProtection="1">
      <protection locked="0"/>
    </xf>
    <xf numFmtId="44" fontId="14" fillId="0" borderId="4" xfId="0" applyNumberFormat="1" applyFont="1" applyFill="1" applyBorder="1" applyAlignment="1" applyProtection="1"/>
    <xf numFmtId="0" fontId="0" fillId="0" borderId="0" xfId="0" applyNumberFormat="1" applyFill="1" applyAlignment="1" applyProtection="1">
      <protection locked="0"/>
    </xf>
    <xf numFmtId="44" fontId="14" fillId="0" borderId="0" xfId="2" applyFont="1" applyFill="1" applyAlignment="1" applyProtection="1">
      <protection locked="0"/>
    </xf>
    <xf numFmtId="44" fontId="14" fillId="0" borderId="0" xfId="0" applyNumberFormat="1" applyFont="1" applyFill="1" applyAlignment="1" applyProtection="1"/>
    <xf numFmtId="44" fontId="14" fillId="0" borderId="0" xfId="0" applyNumberFormat="1" applyFont="1" applyFill="1" applyBorder="1" applyAlignment="1" applyProtection="1"/>
    <xf numFmtId="44" fontId="0" fillId="0" borderId="0" xfId="0" applyNumberFormat="1" applyFill="1" applyAlignment="1">
      <alignment wrapText="1"/>
    </xf>
    <xf numFmtId="43" fontId="15" fillId="0" borderId="0" xfId="1" applyFill="1" applyAlignment="1" applyProtection="1">
      <protection locked="0"/>
    </xf>
    <xf numFmtId="43" fontId="14" fillId="0" borderId="0" xfId="1" applyNumberFormat="1" applyFont="1" applyFill="1" applyAlignment="1" applyProtection="1">
      <protection locked="0"/>
    </xf>
    <xf numFmtId="43" fontId="14" fillId="0" borderId="0" xfId="1" applyNumberFormat="1" applyFont="1" applyFill="1" applyAlignment="1" applyProtection="1"/>
    <xf numFmtId="43" fontId="0" fillId="0" borderId="0" xfId="1" applyNumberFormat="1" applyFont="1" applyFill="1" applyBorder="1" applyAlignment="1" applyProtection="1"/>
    <xf numFmtId="43" fontId="14" fillId="0" borderId="0" xfId="1" applyNumberFormat="1" applyFont="1" applyFill="1" applyBorder="1" applyAlignment="1" applyProtection="1"/>
    <xf numFmtId="43" fontId="0" fillId="0" borderId="5" xfId="1" applyNumberFormat="1" applyFont="1" applyFill="1" applyBorder="1" applyAlignment="1" applyProtection="1"/>
    <xf numFmtId="43" fontId="14" fillId="0" borderId="5" xfId="1" applyNumberFormat="1" applyFont="1" applyFill="1" applyBorder="1" applyAlignment="1" applyProtection="1"/>
    <xf numFmtId="179" fontId="14" fillId="0" borderId="0" xfId="1" applyNumberFormat="1" applyFont="1" applyFill="1" applyAlignment="1" applyProtection="1">
      <protection locked="0"/>
    </xf>
    <xf numFmtId="179" fontId="14" fillId="0" borderId="0" xfId="1" applyNumberFormat="1" applyFont="1" applyFill="1" applyAlignment="1" applyProtection="1"/>
    <xf numFmtId="179" fontId="14" fillId="0" borderId="0" xfId="1" applyNumberFormat="1" applyFont="1" applyFill="1" applyBorder="1" applyAlignment="1" applyProtection="1"/>
    <xf numFmtId="43" fontId="14" fillId="0" borderId="29" xfId="1" applyFont="1" applyFill="1" applyBorder="1" applyAlignment="1" applyProtection="1">
      <protection locked="0"/>
    </xf>
    <xf numFmtId="180" fontId="14" fillId="0" borderId="3" xfId="10" applyNumberFormat="1" applyFont="1" applyFill="1" applyBorder="1" applyAlignment="1" applyProtection="1">
      <protection locked="0"/>
    </xf>
    <xf numFmtId="0" fontId="14" fillId="0" borderId="4" xfId="0" applyNumberFormat="1" applyFont="1" applyFill="1" applyBorder="1" applyAlignment="1" applyProtection="1">
      <protection locked="0"/>
    </xf>
    <xf numFmtId="0" fontId="14" fillId="0" borderId="0" xfId="0" applyFont="1" applyFill="1" applyAlignment="1" applyProtection="1">
      <alignment horizontal="left" wrapText="1"/>
      <protection locked="0"/>
    </xf>
    <xf numFmtId="165" fontId="14" fillId="0" borderId="3" xfId="1" applyNumberFormat="1" applyFont="1" applyFill="1" applyBorder="1" applyAlignment="1" applyProtection="1">
      <protection locked="0"/>
    </xf>
    <xf numFmtId="165" fontId="14" fillId="0" borderId="3" xfId="1" applyNumberFormat="1" applyFont="1" applyFill="1" applyBorder="1" applyAlignment="1" applyProtection="1"/>
    <xf numFmtId="165" fontId="0" fillId="0" borderId="0" xfId="1" applyNumberFormat="1" applyFont="1" applyFill="1" applyBorder="1" applyAlignment="1" applyProtection="1"/>
    <xf numFmtId="0" fontId="0" fillId="0" borderId="10" xfId="0" applyFill="1" applyBorder="1" applyAlignment="1">
      <alignment wrapText="1"/>
    </xf>
    <xf numFmtId="0" fontId="0" fillId="0" borderId="6" xfId="0" applyFill="1" applyBorder="1" applyAlignment="1" applyProtection="1">
      <alignment wrapText="1"/>
      <protection locked="0"/>
    </xf>
    <xf numFmtId="0" fontId="0" fillId="0" borderId="9" xfId="0" applyFill="1" applyBorder="1" applyAlignment="1">
      <alignment wrapText="1"/>
    </xf>
    <xf numFmtId="0" fontId="14" fillId="0" borderId="10" xfId="0" applyFont="1" applyFill="1" applyBorder="1" applyAlignment="1">
      <alignment wrapText="1"/>
    </xf>
    <xf numFmtId="0" fontId="14" fillId="0" borderId="6" xfId="0" applyFont="1" applyFill="1" applyBorder="1" applyAlignment="1">
      <alignment wrapText="1"/>
    </xf>
    <xf numFmtId="0" fontId="13" fillId="0" borderId="2" xfId="0" applyFont="1" applyBorder="1" applyAlignment="1">
      <alignment horizontal="center" wrapText="1"/>
    </xf>
    <xf numFmtId="49" fontId="49" fillId="0" borderId="0" xfId="0" applyNumberFormat="1" applyFont="1" applyAlignment="1">
      <alignment wrapText="1"/>
    </xf>
    <xf numFmtId="0" fontId="0" fillId="0" borderId="0" xfId="0" applyAlignment="1"/>
    <xf numFmtId="42" fontId="14" fillId="33" borderId="1" xfId="0" applyNumberFormat="1" applyFont="1" applyFill="1" applyBorder="1" applyAlignment="1" applyProtection="1">
      <protection locked="0"/>
    </xf>
    <xf numFmtId="49" fontId="19" fillId="33" borderId="1" xfId="0" applyNumberFormat="1" applyFont="1" applyFill="1" applyBorder="1" applyAlignment="1" applyProtection="1">
      <protection locked="0"/>
    </xf>
    <xf numFmtId="42" fontId="0" fillId="0" borderId="0" xfId="0" applyNumberFormat="1" applyAlignment="1">
      <alignment wrapText="1"/>
    </xf>
    <xf numFmtId="41" fontId="14" fillId="0" borderId="0" xfId="0" applyNumberFormat="1" applyFont="1" applyAlignment="1" applyProtection="1">
      <protection locked="0"/>
    </xf>
    <xf numFmtId="41" fontId="0" fillId="0" borderId="0" xfId="0" applyNumberFormat="1" applyAlignment="1" applyProtection="1">
      <protection locked="0"/>
    </xf>
    <xf numFmtId="49" fontId="49" fillId="0" borderId="0" xfId="0" applyNumberFormat="1" applyFont="1" applyAlignment="1" applyProtection="1">
      <protection locked="0"/>
    </xf>
    <xf numFmtId="41" fontId="14" fillId="33" borderId="0" xfId="0" applyNumberFormat="1" applyFont="1" applyFill="1" applyAlignment="1" applyProtection="1">
      <protection locked="0"/>
    </xf>
    <xf numFmtId="41" fontId="0" fillId="33" borderId="0" xfId="0" applyNumberFormat="1" applyFill="1" applyAlignment="1" applyProtection="1">
      <protection locked="0"/>
    </xf>
    <xf numFmtId="49" fontId="49" fillId="33" borderId="0" xfId="0" applyNumberFormat="1" applyFont="1" applyFill="1" applyAlignment="1" applyProtection="1">
      <protection locked="0"/>
    </xf>
    <xf numFmtId="41" fontId="14" fillId="0" borderId="0" xfId="0" applyNumberFormat="1" applyFont="1" applyFill="1" applyAlignment="1" applyProtection="1">
      <protection locked="0"/>
    </xf>
    <xf numFmtId="41" fontId="0" fillId="0" borderId="0" xfId="0" applyNumberFormat="1" applyFill="1" applyAlignment="1" applyProtection="1">
      <protection locked="0"/>
    </xf>
    <xf numFmtId="49" fontId="49" fillId="0" borderId="0" xfId="0" applyNumberFormat="1" applyFont="1" applyFill="1" applyAlignment="1" applyProtection="1">
      <protection locked="0"/>
    </xf>
    <xf numFmtId="41" fontId="14" fillId="33" borderId="2" xfId="0" applyNumberFormat="1" applyFont="1" applyFill="1" applyBorder="1" applyAlignment="1" applyProtection="1">
      <protection locked="0"/>
    </xf>
    <xf numFmtId="42" fontId="14" fillId="0" borderId="26" xfId="0" applyNumberFormat="1" applyFont="1" applyFill="1" applyBorder="1" applyAlignment="1" applyProtection="1">
      <protection locked="0"/>
    </xf>
    <xf numFmtId="42" fontId="0" fillId="0" borderId="0" xfId="0" applyNumberFormat="1" applyFill="1" applyAlignment="1" applyProtection="1">
      <protection locked="0"/>
    </xf>
    <xf numFmtId="41" fontId="14" fillId="0" borderId="1" xfId="0" applyNumberFormat="1" applyFont="1" applyFill="1" applyBorder="1" applyAlignment="1" applyProtection="1">
      <protection locked="0"/>
    </xf>
    <xf numFmtId="0" fontId="14" fillId="33" borderId="4" xfId="0" applyFont="1" applyFill="1" applyBorder="1" applyAlignment="1" applyProtection="1">
      <alignment wrapText="1"/>
      <protection locked="0"/>
    </xf>
    <xf numFmtId="0" fontId="0" fillId="33" borderId="0" xfId="0" applyFill="1" applyAlignment="1" applyProtection="1">
      <alignment wrapText="1"/>
      <protection locked="0"/>
    </xf>
    <xf numFmtId="42" fontId="14" fillId="0" borderId="1" xfId="0" applyNumberFormat="1" applyFont="1" applyFill="1" applyBorder="1" applyAlignment="1" applyProtection="1">
      <protection locked="0"/>
    </xf>
    <xf numFmtId="42" fontId="14" fillId="33" borderId="26" xfId="0" applyNumberFormat="1" applyFont="1" applyFill="1" applyBorder="1" applyAlignment="1" applyProtection="1">
      <protection locked="0"/>
    </xf>
    <xf numFmtId="42" fontId="0" fillId="33" borderId="0" xfId="0" applyNumberFormat="1" applyFill="1" applyAlignment="1" applyProtection="1">
      <protection locked="0"/>
    </xf>
    <xf numFmtId="0" fontId="19" fillId="33" borderId="0" xfId="0" quotePrefix="1" applyFont="1" applyFill="1" applyAlignment="1" applyProtection="1">
      <alignment horizontal="left" vertical="top"/>
      <protection locked="0"/>
    </xf>
    <xf numFmtId="0" fontId="0" fillId="0" borderId="0" xfId="0" applyFill="1" applyAlignment="1" applyProtection="1">
      <alignment wrapText="1"/>
    </xf>
    <xf numFmtId="0" fontId="14" fillId="0" borderId="4" xfId="0" applyFont="1" applyFill="1" applyBorder="1" applyAlignment="1" applyProtection="1">
      <alignment wrapText="1"/>
    </xf>
    <xf numFmtId="49" fontId="49" fillId="0" borderId="0" xfId="0" applyNumberFormat="1" applyFont="1" applyFill="1" applyAlignment="1" applyProtection="1">
      <alignment wrapText="1"/>
    </xf>
    <xf numFmtId="42" fontId="14" fillId="33" borderId="1" xfId="0" applyNumberFormat="1" applyFont="1" applyFill="1" applyBorder="1" applyAlignment="1" applyProtection="1"/>
    <xf numFmtId="49" fontId="19" fillId="33" borderId="1" xfId="0" applyNumberFormat="1" applyFont="1" applyFill="1" applyBorder="1" applyAlignment="1" applyProtection="1"/>
    <xf numFmtId="41" fontId="14" fillId="0" borderId="0" xfId="0" applyNumberFormat="1" applyFont="1" applyFill="1" applyAlignment="1" applyProtection="1"/>
    <xf numFmtId="41" fontId="0" fillId="0" borderId="0" xfId="0" applyNumberFormat="1" applyFill="1" applyAlignment="1" applyProtection="1"/>
    <xf numFmtId="49" fontId="49" fillId="0" borderId="0" xfId="0" applyNumberFormat="1" applyFont="1" applyFill="1" applyAlignment="1" applyProtection="1"/>
    <xf numFmtId="41" fontId="14" fillId="33" borderId="0" xfId="0" applyNumberFormat="1" applyFont="1" applyFill="1" applyAlignment="1" applyProtection="1"/>
    <xf numFmtId="41" fontId="0" fillId="33" borderId="0" xfId="0" applyNumberFormat="1" applyFill="1" applyAlignment="1" applyProtection="1"/>
    <xf numFmtId="49" fontId="49" fillId="33" borderId="0" xfId="0" applyNumberFormat="1" applyFont="1" applyFill="1" applyAlignment="1" applyProtection="1"/>
    <xf numFmtId="49" fontId="19" fillId="33" borderId="0" xfId="0" applyNumberFormat="1" applyFont="1" applyFill="1" applyAlignment="1" applyProtection="1"/>
    <xf numFmtId="41" fontId="14" fillId="33" borderId="2" xfId="0" applyNumberFormat="1" applyFont="1" applyFill="1" applyBorder="1" applyAlignment="1" applyProtection="1"/>
    <xf numFmtId="42" fontId="14" fillId="0" borderId="26" xfId="0" applyNumberFormat="1" applyFont="1" applyFill="1" applyBorder="1" applyAlignment="1" applyProtection="1"/>
    <xf numFmtId="42" fontId="0" fillId="0" borderId="0" xfId="0" applyNumberFormat="1" applyFill="1" applyAlignment="1" applyProtection="1"/>
    <xf numFmtId="41" fontId="14" fillId="0" borderId="1" xfId="0" applyNumberFormat="1" applyFont="1" applyFill="1" applyBorder="1" applyAlignment="1" applyProtection="1"/>
    <xf numFmtId="0" fontId="14" fillId="33" borderId="4" xfId="0" applyFont="1" applyFill="1" applyBorder="1" applyAlignment="1" applyProtection="1">
      <alignment wrapText="1"/>
    </xf>
    <xf numFmtId="0" fontId="0" fillId="33" borderId="0" xfId="0" applyFill="1" applyAlignment="1" applyProtection="1">
      <alignment wrapText="1"/>
    </xf>
    <xf numFmtId="42" fontId="14" fillId="0" borderId="1" xfId="0" applyNumberFormat="1" applyFont="1" applyFill="1" applyBorder="1" applyAlignment="1" applyProtection="1"/>
    <xf numFmtId="0" fontId="19" fillId="0" borderId="0" xfId="0" quotePrefix="1" applyFont="1" applyFill="1" applyAlignment="1" applyProtection="1">
      <alignment horizontal="left" vertical="top"/>
    </xf>
    <xf numFmtId="0" fontId="14" fillId="0" borderId="4" xfId="0" applyFont="1" applyFill="1" applyBorder="1" applyAlignment="1">
      <alignment wrapText="1"/>
    </xf>
    <xf numFmtId="49" fontId="49" fillId="0" borderId="0" xfId="0" applyNumberFormat="1" applyFont="1" applyFill="1" applyAlignment="1">
      <alignment wrapText="1"/>
    </xf>
    <xf numFmtId="0" fontId="23" fillId="0" borderId="0" xfId="0" quotePrefix="1" applyFont="1" applyFill="1" applyAlignment="1">
      <alignment horizontal="left" vertical="top"/>
    </xf>
    <xf numFmtId="0" fontId="16" fillId="0" borderId="0" xfId="0" applyFont="1" applyFill="1" applyAlignment="1">
      <alignment wrapText="1"/>
    </xf>
    <xf numFmtId="164" fontId="14" fillId="0" borderId="2" xfId="0" applyNumberFormat="1" applyFont="1" applyFill="1" applyBorder="1" applyAlignment="1">
      <alignment horizontal="center" wrapText="1"/>
    </xf>
    <xf numFmtId="164" fontId="14" fillId="0" borderId="2" xfId="84" applyNumberFormat="1" applyFont="1" applyFill="1" applyBorder="1" applyAlignment="1">
      <alignment horizontal="center" wrapText="1"/>
    </xf>
    <xf numFmtId="0" fontId="13" fillId="0" borderId="0" xfId="0" applyFont="1" applyFill="1" applyAlignment="1">
      <alignment wrapText="1"/>
    </xf>
    <xf numFmtId="0" fontId="14" fillId="0" borderId="0" xfId="0" applyFont="1" applyFill="1" applyAlignment="1">
      <alignment wrapText="1"/>
    </xf>
    <xf numFmtId="0" fontId="14" fillId="0" borderId="0" xfId="0" applyFont="1" applyFill="1" applyAlignment="1" applyProtection="1">
      <alignment wrapText="1"/>
      <protection locked="0"/>
    </xf>
    <xf numFmtId="42" fontId="14" fillId="0" borderId="0" xfId="0" applyNumberFormat="1" applyFont="1" applyFill="1" applyAlignment="1" applyProtection="1">
      <protection locked="0"/>
    </xf>
    <xf numFmtId="42" fontId="14" fillId="0" borderId="0" xfId="0" applyNumberFormat="1" applyFont="1" applyFill="1" applyAlignment="1" applyProtection="1"/>
    <xf numFmtId="0" fontId="14" fillId="0" borderId="0" xfId="0" applyFont="1" applyFill="1" applyAlignment="1" applyProtection="1">
      <alignment wrapText="1"/>
    </xf>
    <xf numFmtId="42" fontId="0" fillId="0" borderId="0" xfId="0" applyNumberFormat="1" applyFill="1" applyAlignment="1"/>
    <xf numFmtId="41" fontId="0" fillId="0" borderId="0" xfId="0" applyNumberFormat="1" applyFill="1" applyAlignment="1"/>
    <xf numFmtId="0" fontId="14" fillId="0" borderId="0" xfId="0" applyFont="1" applyFill="1" applyBorder="1" applyAlignment="1" applyProtection="1">
      <alignment wrapText="1"/>
      <protection locked="0"/>
    </xf>
    <xf numFmtId="41" fontId="14" fillId="0" borderId="0" xfId="0" applyNumberFormat="1" applyFont="1" applyFill="1" applyBorder="1" applyAlignment="1" applyProtection="1">
      <protection locked="0"/>
    </xf>
    <xf numFmtId="41" fontId="14" fillId="0" borderId="0" xfId="0" applyNumberFormat="1" applyFont="1" applyFill="1" applyBorder="1" applyAlignment="1" applyProtection="1"/>
    <xf numFmtId="41" fontId="0" fillId="0" borderId="0" xfId="0" applyNumberFormat="1" applyFill="1" applyBorder="1" applyAlignment="1"/>
    <xf numFmtId="0" fontId="14" fillId="0" borderId="0" xfId="0" applyFont="1" applyFill="1" applyAlignment="1">
      <alignment horizontal="left" wrapText="1" indent="1"/>
    </xf>
    <xf numFmtId="0" fontId="14" fillId="0" borderId="0" xfId="0" applyFont="1" applyFill="1" applyAlignment="1" applyProtection="1">
      <alignment horizontal="left" wrapText="1" indent="1"/>
    </xf>
    <xf numFmtId="0" fontId="0" fillId="0" borderId="0" xfId="0" applyFill="1" applyAlignment="1" applyProtection="1">
      <alignment horizontal="left" wrapText="1" indent="1"/>
      <protection locked="0"/>
    </xf>
    <xf numFmtId="0" fontId="0" fillId="0" borderId="0" xfId="0" applyFill="1" applyAlignment="1">
      <alignment horizontal="left" wrapText="1" indent="1"/>
    </xf>
    <xf numFmtId="0" fontId="0" fillId="0" borderId="0" xfId="0" applyFill="1" applyAlignment="1" applyProtection="1">
      <alignment horizontal="left" wrapText="1" indent="1"/>
    </xf>
    <xf numFmtId="0" fontId="0" fillId="0" borderId="0" xfId="0" applyFill="1" applyAlignment="1"/>
    <xf numFmtId="41" fontId="14" fillId="0" borderId="2" xfId="0" applyNumberFormat="1" applyFont="1" applyFill="1" applyBorder="1" applyAlignment="1" applyProtection="1">
      <protection locked="0"/>
    </xf>
    <xf numFmtId="41" fontId="14" fillId="0" borderId="2" xfId="0" applyNumberFormat="1" applyFont="1" applyFill="1" applyBorder="1" applyAlignment="1" applyProtection="1"/>
    <xf numFmtId="0" fontId="0" fillId="0" borderId="0" xfId="0" applyFill="1" applyAlignment="1" applyProtection="1">
      <alignment horizontal="left" wrapText="1"/>
      <protection locked="0"/>
    </xf>
    <xf numFmtId="0" fontId="0" fillId="0" borderId="0" xfId="0" applyFill="1" applyAlignment="1">
      <alignment horizontal="left" wrapText="1"/>
    </xf>
    <xf numFmtId="0" fontId="0" fillId="0" borderId="0" xfId="0" applyFill="1" applyAlignment="1" applyProtection="1">
      <alignment horizontal="left" wrapText="1"/>
    </xf>
    <xf numFmtId="0" fontId="14" fillId="0" borderId="0" xfId="0" applyFont="1" applyFill="1" applyAlignment="1" applyProtection="1">
      <alignment horizontal="left" wrapText="1" indent="2"/>
      <protection locked="0"/>
    </xf>
    <xf numFmtId="42" fontId="14" fillId="0" borderId="3" xfId="0" applyNumberFormat="1" applyFont="1" applyFill="1" applyBorder="1" applyAlignment="1" applyProtection="1">
      <protection locked="0"/>
    </xf>
    <xf numFmtId="0" fontId="14" fillId="0" borderId="0" xfId="0" applyFont="1" applyFill="1" applyAlignment="1">
      <alignment horizontal="left" wrapText="1" indent="2"/>
    </xf>
    <xf numFmtId="42" fontId="14" fillId="0" borderId="3" xfId="0" applyNumberFormat="1" applyFont="1" applyFill="1" applyBorder="1" applyAlignment="1" applyProtection="1"/>
    <xf numFmtId="0" fontId="14" fillId="0" borderId="0" xfId="0" applyFont="1" applyFill="1" applyAlignment="1" applyProtection="1">
      <alignment horizontal="left" wrapText="1" indent="2"/>
    </xf>
    <xf numFmtId="0" fontId="13" fillId="0" borderId="0" xfId="0" applyFont="1" applyFill="1" applyAlignment="1">
      <alignment horizontal="left"/>
    </xf>
    <xf numFmtId="0" fontId="14" fillId="0" borderId="0" xfId="0" applyFont="1" applyFill="1" applyAlignment="1">
      <alignment horizontal="left" wrapText="1"/>
    </xf>
    <xf numFmtId="0" fontId="14" fillId="0" borderId="0" xfId="0" applyFont="1" applyFill="1" applyAlignment="1" applyProtection="1">
      <alignment horizontal="left" wrapText="1"/>
    </xf>
    <xf numFmtId="41" fontId="14" fillId="0" borderId="28" xfId="0" applyNumberFormat="1" applyFont="1" applyFill="1" applyBorder="1" applyAlignment="1" applyProtection="1">
      <protection locked="0"/>
    </xf>
    <xf numFmtId="41" fontId="14" fillId="0" borderId="28" xfId="0" applyNumberFormat="1" applyFont="1" applyFill="1" applyBorder="1" applyAlignment="1" applyProtection="1"/>
    <xf numFmtId="41" fontId="0" fillId="0" borderId="0" xfId="0" applyNumberFormat="1" applyFill="1" applyAlignment="1">
      <alignment wrapText="1"/>
    </xf>
    <xf numFmtId="0" fontId="48" fillId="0" borderId="0" xfId="0" quotePrefix="1" applyNumberFormat="1" applyFont="1" applyFill="1" applyAlignment="1" applyProtection="1">
      <alignment horizontal="left" vertical="top" wrapText="1"/>
      <protection locked="0"/>
    </xf>
    <xf numFmtId="0" fontId="0" fillId="0" borderId="7" xfId="0" applyFill="1" applyBorder="1" applyAlignment="1">
      <alignment wrapText="1"/>
    </xf>
    <xf numFmtId="0" fontId="0" fillId="0" borderId="0" xfId="0" applyFill="1" applyProtection="1">
      <protection locked="0"/>
    </xf>
    <xf numFmtId="42" fontId="14" fillId="0" borderId="3" xfId="0" applyNumberFormat="1" applyFont="1" applyFill="1" applyBorder="1" applyAlignment="1"/>
    <xf numFmtId="42" fontId="0" fillId="0" borderId="0" xfId="0" applyNumberFormat="1" applyFill="1" applyBorder="1" applyAlignment="1"/>
    <xf numFmtId="42" fontId="0" fillId="0" borderId="5" xfId="0" applyNumberFormat="1" applyFill="1" applyBorder="1" applyAlignment="1"/>
    <xf numFmtId="0" fontId="14" fillId="0" borderId="4" xfId="0" applyFont="1" applyFill="1" applyBorder="1" applyAlignment="1"/>
    <xf numFmtId="0" fontId="0" fillId="0" borderId="0" xfId="0" applyFill="1" applyBorder="1" applyAlignment="1"/>
    <xf numFmtId="0" fontId="0" fillId="0" borderId="5" xfId="0" applyFill="1" applyBorder="1" applyAlignment="1"/>
    <xf numFmtId="168" fontId="14" fillId="0" borderId="3" xfId="0" applyNumberFormat="1" applyFont="1" applyFill="1" applyBorder="1" applyAlignment="1" applyProtection="1">
      <protection locked="0"/>
    </xf>
    <xf numFmtId="168" fontId="14" fillId="0" borderId="3" xfId="0" applyNumberFormat="1" applyFont="1" applyFill="1" applyBorder="1" applyAlignment="1"/>
    <xf numFmtId="168" fontId="0" fillId="0" borderId="0" xfId="0" applyNumberFormat="1" applyFill="1" applyBorder="1" applyAlignment="1"/>
    <xf numFmtId="168" fontId="0" fillId="0" borderId="5" xfId="0" applyNumberFormat="1" applyFill="1" applyBorder="1" applyAlignment="1"/>
    <xf numFmtId="181" fontId="14" fillId="0" borderId="3" xfId="0" applyNumberFormat="1" applyFont="1" applyFill="1" applyBorder="1" applyAlignment="1" applyProtection="1">
      <protection locked="0"/>
    </xf>
    <xf numFmtId="181" fontId="14" fillId="0" borderId="3" xfId="0" applyNumberFormat="1" applyFont="1" applyFill="1" applyBorder="1" applyAlignment="1"/>
    <xf numFmtId="42" fontId="14" fillId="0" borderId="0" xfId="0" applyNumberFormat="1" applyFont="1" applyFill="1" applyAlignment="1"/>
    <xf numFmtId="42" fontId="14" fillId="0" borderId="0" xfId="0" applyNumberFormat="1" applyFont="1" applyFill="1" applyBorder="1" applyAlignment="1"/>
    <xf numFmtId="41" fontId="14" fillId="0" borderId="2" xfId="0" applyNumberFormat="1" applyFont="1" applyFill="1" applyBorder="1" applyAlignment="1"/>
    <xf numFmtId="41" fontId="0" fillId="0" borderId="5" xfId="0" applyNumberFormat="1" applyFill="1" applyBorder="1" applyAlignment="1"/>
    <xf numFmtId="0" fontId="14" fillId="0" borderId="1" xfId="0" applyFont="1" applyFill="1" applyBorder="1" applyAlignment="1" applyProtection="1">
      <protection locked="0"/>
    </xf>
    <xf numFmtId="0" fontId="14" fillId="0" borderId="1" xfId="0" applyFont="1" applyFill="1" applyBorder="1" applyAlignment="1"/>
    <xf numFmtId="44" fontId="14" fillId="0" borderId="3" xfId="0" applyNumberFormat="1" applyFont="1" applyFill="1" applyBorder="1" applyAlignment="1" applyProtection="1">
      <protection locked="0"/>
    </xf>
    <xf numFmtId="44" fontId="14" fillId="0" borderId="3" xfId="0" applyNumberFormat="1" applyFont="1" applyFill="1" applyBorder="1" applyAlignment="1"/>
    <xf numFmtId="44" fontId="0" fillId="0" borderId="0" xfId="0" applyNumberFormat="1" applyFill="1" applyBorder="1" applyAlignment="1"/>
    <xf numFmtId="44" fontId="0" fillId="0" borderId="5" xfId="0" applyNumberFormat="1" applyFill="1" applyBorder="1" applyAlignment="1"/>
    <xf numFmtId="0" fontId="0" fillId="0" borderId="6" xfId="0" applyFill="1" applyBorder="1" applyAlignment="1">
      <alignment wrapText="1"/>
    </xf>
    <xf numFmtId="0" fontId="19" fillId="0" borderId="0" xfId="0" applyFont="1" applyFill="1" applyAlignment="1" applyProtection="1">
      <alignment horizontal="left" vertical="top" wrapText="1"/>
      <protection locked="0"/>
    </xf>
    <xf numFmtId="0" fontId="14" fillId="0" borderId="30" xfId="0" applyFont="1" applyFill="1" applyBorder="1" applyAlignment="1">
      <alignment wrapText="1"/>
    </xf>
    <xf numFmtId="0" fontId="0" fillId="0" borderId="0" xfId="0" applyFill="1"/>
    <xf numFmtId="0" fontId="14" fillId="0" borderId="30" xfId="0" applyFont="1" applyFill="1" applyBorder="1" applyAlignment="1" applyProtection="1">
      <alignment wrapText="1"/>
      <protection locked="0"/>
    </xf>
    <xf numFmtId="41" fontId="19" fillId="0" borderId="5" xfId="1" quotePrefix="1" applyNumberFormat="1" applyFont="1" applyFill="1" applyBorder="1" applyAlignment="1">
      <alignment wrapText="1"/>
    </xf>
    <xf numFmtId="42" fontId="14" fillId="0" borderId="3" xfId="1" applyNumberFormat="1" applyFont="1" applyFill="1" applyBorder="1" applyAlignment="1"/>
    <xf numFmtId="41" fontId="19" fillId="0" borderId="0" xfId="1" quotePrefix="1" applyNumberFormat="1" applyFont="1" applyFill="1" applyBorder="1" applyAlignment="1">
      <alignment wrapText="1"/>
    </xf>
    <xf numFmtId="41" fontId="14" fillId="0" borderId="7" xfId="1" applyNumberFormat="1" applyFont="1" applyFill="1" applyBorder="1" applyAlignment="1"/>
    <xf numFmtId="0" fontId="14" fillId="0" borderId="30" xfId="0" applyFont="1" applyFill="1" applyBorder="1" applyAlignment="1"/>
    <xf numFmtId="0" fontId="14" fillId="0" borderId="0" xfId="0" applyFont="1" applyFill="1" applyBorder="1" applyAlignment="1"/>
    <xf numFmtId="0" fontId="14" fillId="0" borderId="7" xfId="0" applyFont="1" applyFill="1" applyBorder="1" applyAlignment="1"/>
    <xf numFmtId="42" fontId="14" fillId="0" borderId="30" xfId="0" applyNumberFormat="1" applyFont="1" applyFill="1" applyBorder="1" applyAlignment="1"/>
    <xf numFmtId="42" fontId="14" fillId="0" borderId="7" xfId="0" applyNumberFormat="1" applyFont="1" applyFill="1" applyBorder="1" applyAlignment="1"/>
    <xf numFmtId="41" fontId="14" fillId="0" borderId="30" xfId="0" applyNumberFormat="1" applyFont="1" applyFill="1" applyBorder="1" applyAlignment="1"/>
    <xf numFmtId="41" fontId="14" fillId="0" borderId="0" xfId="0" applyNumberFormat="1" applyFont="1" applyFill="1" applyAlignment="1"/>
    <xf numFmtId="41" fontId="14" fillId="0" borderId="0" xfId="0" applyNumberFormat="1" applyFont="1" applyFill="1" applyBorder="1" applyAlignment="1"/>
    <xf numFmtId="41" fontId="14" fillId="0" borderId="7" xfId="0" applyNumberFormat="1" applyFont="1" applyFill="1" applyBorder="1" applyAlignment="1"/>
    <xf numFmtId="0" fontId="14" fillId="0" borderId="5" xfId="0" applyFont="1" applyFill="1" applyBorder="1" applyAlignment="1"/>
    <xf numFmtId="165" fontId="14" fillId="0" borderId="3" xfId="1" applyNumberFormat="1" applyFont="1" applyFill="1" applyBorder="1" applyAlignment="1"/>
    <xf numFmtId="41" fontId="14" fillId="0" borderId="1" xfId="0" applyNumberFormat="1" applyFont="1" applyFill="1" applyBorder="1" applyAlignment="1"/>
    <xf numFmtId="0" fontId="14" fillId="0" borderId="35" xfId="0" applyFont="1" applyFill="1" applyBorder="1" applyAlignment="1">
      <alignment wrapText="1"/>
    </xf>
    <xf numFmtId="0" fontId="14" fillId="0" borderId="36" xfId="0" applyFont="1" applyFill="1" applyBorder="1" applyAlignment="1">
      <alignment wrapText="1"/>
    </xf>
    <xf numFmtId="0" fontId="0" fillId="0" borderId="37" xfId="0" applyFill="1" applyBorder="1" applyAlignment="1">
      <alignment wrapText="1"/>
    </xf>
    <xf numFmtId="0" fontId="17" fillId="0" borderId="0" xfId="0" applyFont="1" applyFill="1" applyAlignment="1">
      <alignment wrapText="1"/>
    </xf>
    <xf numFmtId="0" fontId="15" fillId="0" borderId="1" xfId="0" applyFont="1" applyFill="1" applyBorder="1" applyAlignment="1">
      <alignment wrapText="1"/>
    </xf>
    <xf numFmtId="0" fontId="13" fillId="0" borderId="0" xfId="0" applyFont="1" applyFill="1" applyAlignment="1">
      <alignment horizontal="left" wrapText="1"/>
    </xf>
    <xf numFmtId="42" fontId="14" fillId="0" borderId="0" xfId="2" applyNumberFormat="1" applyFont="1" applyFill="1" applyAlignment="1" applyProtection="1">
      <protection locked="0"/>
    </xf>
    <xf numFmtId="42" fontId="0" fillId="0" borderId="0" xfId="2" applyNumberFormat="1" applyFont="1" applyFill="1" applyAlignment="1"/>
    <xf numFmtId="42" fontId="0" fillId="0" borderId="7" xfId="2" applyNumberFormat="1" applyFont="1" applyFill="1" applyBorder="1" applyAlignment="1"/>
    <xf numFmtId="41" fontId="0" fillId="0" borderId="7" xfId="0" applyNumberFormat="1" applyFill="1" applyBorder="1" applyAlignment="1"/>
    <xf numFmtId="0" fontId="14" fillId="0" borderId="0" xfId="0" applyFont="1" applyFill="1" applyAlignment="1" applyProtection="1">
      <alignment horizontal="left" wrapText="1" indent="3"/>
      <protection locked="0"/>
    </xf>
    <xf numFmtId="42" fontId="14" fillId="0" borderId="26" xfId="2" applyNumberFormat="1" applyFont="1" applyFill="1" applyBorder="1" applyAlignment="1" applyProtection="1">
      <protection locked="0"/>
    </xf>
    <xf numFmtId="0" fontId="0" fillId="0" borderId="7" xfId="0" applyFill="1" applyBorder="1" applyAlignment="1"/>
    <xf numFmtId="0" fontId="13" fillId="0" borderId="0" xfId="0" applyFont="1" applyFill="1" applyAlignment="1" applyProtection="1">
      <alignment horizontal="left" wrapText="1"/>
      <protection locked="0"/>
    </xf>
    <xf numFmtId="0" fontId="14" fillId="0" borderId="0" xfId="0" applyFont="1" applyFill="1" applyAlignment="1" applyProtection="1">
      <alignment horizontal="left" wrapText="1" indent="4"/>
      <protection locked="0"/>
    </xf>
    <xf numFmtId="0" fontId="14" fillId="0" borderId="0" xfId="0" applyFont="1" applyFill="1" applyAlignment="1" applyProtection="1">
      <alignment horizontal="left" wrapText="1" indent="5"/>
      <protection locked="0"/>
    </xf>
    <xf numFmtId="42" fontId="14" fillId="0" borderId="3" xfId="2" applyNumberFormat="1" applyFont="1" applyFill="1" applyBorder="1" applyAlignment="1" applyProtection="1">
      <protection locked="0"/>
    </xf>
    <xf numFmtId="42" fontId="14" fillId="0" borderId="3" xfId="2" applyNumberFormat="1" applyFont="1" applyFill="1" applyBorder="1" applyAlignment="1"/>
    <xf numFmtId="172" fontId="0" fillId="0" borderId="0" xfId="0" applyNumberFormat="1" applyFill="1" applyAlignment="1"/>
    <xf numFmtId="172" fontId="0" fillId="0" borderId="7" xfId="0" applyNumberFormat="1" applyFill="1" applyBorder="1" applyAlignment="1"/>
    <xf numFmtId="165" fontId="14" fillId="0" borderId="4" xfId="1" applyNumberFormat="1" applyFont="1" applyFill="1" applyBorder="1" applyAlignment="1" applyProtection="1">
      <protection locked="0"/>
    </xf>
    <xf numFmtId="165" fontId="14" fillId="0" borderId="4" xfId="1" applyNumberFormat="1" applyFont="1" applyFill="1" applyBorder="1" applyAlignment="1"/>
    <xf numFmtId="172" fontId="0" fillId="0" borderId="0" xfId="0" applyNumberFormat="1" applyFill="1" applyBorder="1" applyAlignment="1"/>
    <xf numFmtId="172" fontId="0" fillId="0" borderId="5" xfId="0" applyNumberFormat="1" applyFill="1" applyBorder="1" applyAlignment="1"/>
    <xf numFmtId="0" fontId="15" fillId="0" borderId="0" xfId="0" applyFont="1" applyFill="1" applyBorder="1" applyAlignment="1">
      <alignment wrapText="1"/>
    </xf>
    <xf numFmtId="0" fontId="15" fillId="0" borderId="6" xfId="0" applyFont="1" applyFill="1" applyBorder="1" applyAlignment="1">
      <alignment wrapText="1"/>
    </xf>
    <xf numFmtId="0" fontId="14" fillId="0" borderId="7" xfId="0" applyFont="1" applyFill="1" applyBorder="1" applyAlignment="1" applyProtection="1">
      <alignment wrapText="1"/>
      <protection locked="0"/>
    </xf>
    <xf numFmtId="41" fontId="14" fillId="0" borderId="0" xfId="0" applyNumberFormat="1" applyFont="1" applyAlignment="1" applyProtection="1">
      <alignment vertical="top"/>
      <protection locked="0"/>
    </xf>
    <xf numFmtId="41" fontId="14" fillId="0" borderId="2" xfId="0" applyNumberFormat="1" applyFont="1" applyBorder="1" applyAlignment="1" applyProtection="1">
      <alignment vertical="top"/>
      <protection locked="0"/>
    </xf>
    <xf numFmtId="41" fontId="14" fillId="0" borderId="1" xfId="0" applyNumberFormat="1" applyFont="1" applyBorder="1" applyAlignment="1" applyProtection="1">
      <alignment vertical="top"/>
      <protection locked="0"/>
    </xf>
    <xf numFmtId="41" fontId="14" fillId="0" borderId="12" xfId="0" applyNumberFormat="1" applyFont="1" applyBorder="1" applyAlignment="1" applyProtection="1">
      <alignment vertical="top"/>
      <protection locked="0"/>
    </xf>
    <xf numFmtId="41" fontId="14" fillId="0" borderId="5" xfId="0" applyNumberFormat="1" applyFont="1" applyFill="1" applyBorder="1" applyAlignment="1"/>
    <xf numFmtId="41" fontId="14" fillId="0" borderId="12" xfId="0" applyNumberFormat="1" applyFont="1" applyFill="1" applyBorder="1" applyAlignment="1"/>
    <xf numFmtId="41" fontId="14" fillId="0" borderId="0" xfId="0" applyNumberFormat="1" applyFont="1" applyFill="1" applyAlignment="1" applyProtection="1">
      <alignment vertical="top"/>
      <protection locked="0"/>
    </xf>
    <xf numFmtId="41" fontId="14" fillId="0" borderId="3" xfId="0" applyNumberFormat="1" applyFont="1" applyFill="1" applyBorder="1" applyAlignment="1" applyProtection="1">
      <protection locked="0"/>
    </xf>
    <xf numFmtId="41" fontId="14" fillId="0" borderId="3" xfId="0" applyNumberFormat="1" applyFont="1" applyFill="1" applyBorder="1" applyAlignment="1"/>
    <xf numFmtId="41" fontId="14" fillId="0" borderId="4" xfId="0" applyNumberFormat="1" applyFont="1" applyFill="1" applyBorder="1" applyAlignment="1" applyProtection="1">
      <protection locked="0"/>
    </xf>
    <xf numFmtId="41" fontId="14" fillId="0" borderId="4" xfId="0" applyNumberFormat="1" applyFont="1" applyFill="1" applyBorder="1" applyAlignment="1"/>
    <xf numFmtId="0" fontId="14" fillId="0" borderId="10" xfId="0" applyFont="1" applyFill="1" applyBorder="1" applyAlignment="1" applyProtection="1">
      <alignment wrapText="1"/>
      <protection locked="0"/>
    </xf>
    <xf numFmtId="0" fontId="14" fillId="0" borderId="0" xfId="0" applyFont="1" applyFill="1" applyAlignment="1" applyProtection="1">
      <alignment horizontal="right" vertical="top" wrapText="1"/>
      <protection locked="0"/>
    </xf>
    <xf numFmtId="42" fontId="14" fillId="0" borderId="0" xfId="0" applyNumberFormat="1" applyFont="1" applyAlignment="1" applyProtection="1">
      <alignment vertical="top"/>
      <protection locked="0"/>
    </xf>
    <xf numFmtId="42" fontId="14" fillId="0" borderId="30" xfId="0" applyNumberFormat="1" applyFont="1" applyFill="1" applyBorder="1" applyAlignment="1" applyProtection="1"/>
    <xf numFmtId="42" fontId="0" fillId="0" borderId="0" xfId="0" applyNumberFormat="1" applyFill="1" applyBorder="1" applyAlignment="1" applyProtection="1"/>
    <xf numFmtId="42" fontId="14" fillId="0" borderId="0" xfId="0" applyNumberFormat="1" applyFont="1" applyFill="1" applyBorder="1" applyAlignment="1" applyProtection="1"/>
    <xf numFmtId="42" fontId="14" fillId="0" borderId="7" xfId="0" applyNumberFormat="1" applyFont="1" applyFill="1" applyBorder="1" applyAlignment="1" applyProtection="1"/>
    <xf numFmtId="42" fontId="0" fillId="0" borderId="5" xfId="0" applyNumberFormat="1" applyFill="1" applyBorder="1" applyAlignment="1" applyProtection="1"/>
    <xf numFmtId="42" fontId="0" fillId="0" borderId="0" xfId="0" applyNumberFormat="1" applyFill="1" applyAlignment="1">
      <alignment wrapText="1"/>
    </xf>
    <xf numFmtId="41" fontId="14" fillId="0" borderId="30" xfId="0" applyNumberFormat="1" applyFont="1" applyFill="1" applyBorder="1" applyAlignment="1" applyProtection="1"/>
    <xf numFmtId="41" fontId="0" fillId="0" borderId="0" xfId="0" applyNumberFormat="1" applyFill="1" applyBorder="1" applyAlignment="1" applyProtection="1"/>
    <xf numFmtId="41" fontId="14" fillId="0" borderId="7" xfId="0" applyNumberFormat="1" applyFont="1" applyFill="1" applyBorder="1" applyAlignment="1" applyProtection="1"/>
    <xf numFmtId="41" fontId="0" fillId="0" borderId="5" xfId="0" applyNumberFormat="1" applyFill="1" applyBorder="1" applyAlignment="1" applyProtection="1"/>
    <xf numFmtId="41" fontId="0" fillId="0" borderId="0" xfId="0" applyNumberFormat="1" applyAlignment="1" applyProtection="1">
      <alignment vertical="top"/>
      <protection locked="0"/>
    </xf>
    <xf numFmtId="41" fontId="14" fillId="0" borderId="0" xfId="0" applyNumberFormat="1" applyFont="1" applyBorder="1" applyAlignment="1" applyProtection="1">
      <alignment vertical="top"/>
      <protection locked="0"/>
    </xf>
    <xf numFmtId="0" fontId="14" fillId="0" borderId="1" xfId="0" applyFont="1" applyBorder="1" applyAlignment="1" applyProtection="1">
      <alignment vertical="top"/>
      <protection locked="0"/>
    </xf>
    <xf numFmtId="0" fontId="14" fillId="0" borderId="30" xfId="0" applyFont="1" applyFill="1" applyBorder="1" applyAlignment="1" applyProtection="1"/>
    <xf numFmtId="0" fontId="14" fillId="0" borderId="1" xfId="0" applyFont="1" applyFill="1" applyBorder="1" applyAlignment="1" applyProtection="1"/>
    <xf numFmtId="0" fontId="0" fillId="0" borderId="5" xfId="0" applyFill="1" applyBorder="1" applyAlignment="1" applyProtection="1"/>
    <xf numFmtId="42" fontId="14" fillId="0" borderId="3" xfId="0" applyNumberFormat="1" applyFont="1" applyBorder="1" applyAlignment="1" applyProtection="1">
      <alignment vertical="top"/>
      <protection locked="0"/>
    </xf>
    <xf numFmtId="42" fontId="14" fillId="0" borderId="4" xfId="0" applyNumberFormat="1" applyFont="1" applyBorder="1" applyAlignment="1" applyProtection="1">
      <alignment vertical="top"/>
      <protection locked="0"/>
    </xf>
    <xf numFmtId="42" fontId="14" fillId="0" borderId="4" xfId="0" applyNumberFormat="1" applyFont="1" applyFill="1" applyBorder="1" applyAlignment="1" applyProtection="1"/>
    <xf numFmtId="42" fontId="0" fillId="0" borderId="0" xfId="0" applyNumberFormat="1" applyAlignment="1" applyProtection="1">
      <alignment vertical="top"/>
      <protection locked="0"/>
    </xf>
    <xf numFmtId="166" fontId="14" fillId="0" borderId="12" xfId="0" applyNumberFormat="1" applyFont="1" applyBorder="1" applyAlignment="1" applyProtection="1">
      <alignment vertical="top"/>
      <protection locked="0"/>
    </xf>
    <xf numFmtId="166" fontId="0" fillId="0" borderId="0" xfId="0" applyNumberFormat="1" applyFill="1" applyAlignment="1" applyProtection="1">
      <protection locked="0"/>
    </xf>
    <xf numFmtId="166" fontId="14" fillId="0" borderId="30" xfId="0" applyNumberFormat="1" applyFont="1" applyFill="1" applyBorder="1" applyAlignment="1" applyProtection="1"/>
    <xf numFmtId="166" fontId="14" fillId="0" borderId="12" xfId="0" applyNumberFormat="1" applyFont="1" applyFill="1" applyBorder="1" applyAlignment="1" applyProtection="1"/>
    <xf numFmtId="166" fontId="0" fillId="0" borderId="0" xfId="0" applyNumberFormat="1" applyFill="1" applyBorder="1" applyAlignment="1" applyProtection="1"/>
    <xf numFmtId="166" fontId="14" fillId="0" borderId="0" xfId="0" applyNumberFormat="1" applyFont="1" applyFill="1" applyBorder="1" applyAlignment="1" applyProtection="1"/>
    <xf numFmtId="166" fontId="14" fillId="0" borderId="7" xfId="0" applyNumberFormat="1" applyFont="1" applyFill="1" applyBorder="1" applyAlignment="1" applyProtection="1"/>
    <xf numFmtId="166" fontId="0" fillId="0" borderId="5" xfId="0" applyNumberFormat="1" applyFill="1" applyBorder="1" applyAlignment="1" applyProtection="1"/>
    <xf numFmtId="0" fontId="0" fillId="0" borderId="0" xfId="0" applyAlignment="1" applyProtection="1">
      <alignment vertical="top"/>
      <protection locked="0"/>
    </xf>
    <xf numFmtId="42" fontId="14" fillId="0" borderId="26" xfId="0" applyNumberFormat="1" applyFont="1" applyBorder="1" applyAlignment="1" applyProtection="1">
      <alignment vertical="top"/>
      <protection locked="0"/>
    </xf>
    <xf numFmtId="0" fontId="14" fillId="0" borderId="35" xfId="0" applyFont="1" applyFill="1" applyBorder="1" applyAlignment="1" applyProtection="1">
      <alignment wrapText="1"/>
      <protection locked="0"/>
    </xf>
    <xf numFmtId="0" fontId="14" fillId="0" borderId="36" xfId="0" applyFont="1" applyFill="1" applyBorder="1" applyAlignment="1" applyProtection="1">
      <alignment wrapText="1"/>
      <protection locked="0"/>
    </xf>
    <xf numFmtId="0" fontId="0" fillId="0" borderId="37" xfId="0" applyFill="1" applyBorder="1" applyAlignment="1" applyProtection="1">
      <alignment wrapText="1"/>
      <protection locked="0"/>
    </xf>
    <xf numFmtId="0" fontId="14" fillId="0" borderId="30" xfId="0" applyFont="1" applyFill="1" applyBorder="1" applyAlignment="1" applyProtection="1">
      <alignment wrapText="1"/>
    </xf>
    <xf numFmtId="0" fontId="0" fillId="0" borderId="0" xfId="0" applyFill="1" applyBorder="1" applyAlignment="1" applyProtection="1">
      <alignment wrapText="1"/>
    </xf>
    <xf numFmtId="0" fontId="14" fillId="0" borderId="27" xfId="0" applyFont="1" applyFill="1" applyBorder="1" applyAlignment="1" applyProtection="1">
      <alignment wrapText="1"/>
    </xf>
    <xf numFmtId="0" fontId="48" fillId="0" borderId="0" xfId="0" quotePrefix="1" applyFont="1" applyFill="1" applyAlignment="1" applyProtection="1">
      <alignment horizontal="left" vertical="top" wrapText="1"/>
      <protection locked="0"/>
    </xf>
    <xf numFmtId="0" fontId="15" fillId="0" borderId="0" xfId="10" applyAlignment="1" applyProtection="1">
      <alignment wrapText="1"/>
    </xf>
    <xf numFmtId="0" fontId="15" fillId="0" borderId="0" xfId="79" applyFill="1" applyAlignment="1" applyProtection="1">
      <alignment wrapText="1"/>
    </xf>
    <xf numFmtId="0" fontId="15" fillId="0" borderId="0" xfId="79" applyAlignment="1" applyProtection="1">
      <alignment wrapText="1"/>
    </xf>
    <xf numFmtId="168" fontId="14" fillId="0" borderId="0" xfId="79" applyNumberFormat="1" applyFont="1" applyAlignment="1" applyProtection="1"/>
    <xf numFmtId="0" fontId="15" fillId="0" borderId="0" xfId="79" applyFill="1" applyAlignment="1" applyProtection="1">
      <alignment wrapText="1"/>
    </xf>
    <xf numFmtId="42" fontId="14" fillId="0" borderId="1" xfId="79" applyNumberFormat="1" applyFont="1" applyFill="1" applyBorder="1" applyAlignment="1" applyProtection="1"/>
    <xf numFmtId="0" fontId="58" fillId="0" borderId="0" xfId="84" applyFont="1" applyFill="1" applyAlignment="1" applyProtection="1">
      <alignment horizontal="center"/>
      <protection locked="0"/>
    </xf>
    <xf numFmtId="0" fontId="59" fillId="0" borderId="0" xfId="84" applyFont="1" applyFill="1" applyAlignment="1" applyProtection="1">
      <alignment horizontal="center"/>
      <protection locked="0"/>
    </xf>
    <xf numFmtId="0" fontId="14" fillId="0" borderId="0" xfId="84" applyFont="1" applyFill="1" applyAlignment="1" applyProtection="1">
      <alignment horizontal="justify" wrapText="1"/>
      <protection locked="0"/>
    </xf>
    <xf numFmtId="0" fontId="14" fillId="0" borderId="0" xfId="84" applyFont="1" applyFill="1" applyAlignment="1" applyProtection="1">
      <alignment horizontal="left" wrapText="1"/>
      <protection locked="0"/>
    </xf>
    <xf numFmtId="0" fontId="20" fillId="0" borderId="0" xfId="84" applyFont="1" applyFill="1" applyAlignment="1" applyProtection="1">
      <alignment horizontal="center"/>
      <protection locked="0"/>
    </xf>
    <xf numFmtId="0" fontId="60" fillId="0" borderId="0" xfId="84" applyFont="1" applyFill="1" applyAlignment="1" applyProtection="1">
      <alignment horizontal="left"/>
      <protection locked="0"/>
    </xf>
    <xf numFmtId="0" fontId="61" fillId="0" borderId="0" xfId="84" applyFont="1" applyFill="1" applyAlignment="1" applyProtection="1">
      <alignment horizontal="left"/>
      <protection locked="0"/>
    </xf>
    <xf numFmtId="0" fontId="14" fillId="0" borderId="0" xfId="0" applyFont="1" applyAlignment="1" applyProtection="1">
      <alignment horizontal="left" vertical="top" wrapText="1"/>
    </xf>
    <xf numFmtId="0" fontId="13" fillId="0" borderId="0" xfId="2" applyNumberFormat="1" applyFont="1" applyFill="1" applyAlignment="1" applyProtection="1">
      <alignment horizontal="left" wrapText="1" indent="1"/>
      <protection locked="0"/>
    </xf>
    <xf numFmtId="0" fontId="14" fillId="0" borderId="0" xfId="2" applyNumberFormat="1" applyFont="1" applyFill="1" applyAlignment="1" applyProtection="1">
      <alignment horizontal="left" wrapText="1" indent="1"/>
      <protection locked="0"/>
    </xf>
    <xf numFmtId="0" fontId="13" fillId="0" borderId="0" xfId="2" applyNumberFormat="1" applyFont="1" applyAlignment="1" applyProtection="1">
      <alignment horizontal="left" wrapText="1" indent="1"/>
      <protection locked="0"/>
    </xf>
    <xf numFmtId="0" fontId="14" fillId="0" borderId="0" xfId="0" applyNumberFormat="1" applyFont="1" applyAlignment="1" applyProtection="1">
      <alignment wrapText="1"/>
      <protection locked="0"/>
    </xf>
    <xf numFmtId="0" fontId="13" fillId="0" borderId="0" xfId="2" applyNumberFormat="1" applyFont="1" applyAlignment="1" applyProtection="1">
      <alignment wrapText="1"/>
      <protection locked="0"/>
    </xf>
    <xf numFmtId="0" fontId="14" fillId="0" borderId="0" xfId="2" applyNumberFormat="1" applyFont="1" applyAlignment="1" applyProtection="1">
      <alignment wrapText="1"/>
      <protection locked="0"/>
    </xf>
    <xf numFmtId="0" fontId="13" fillId="0" borderId="0" xfId="2" applyNumberFormat="1" applyFont="1" applyFill="1" applyAlignment="1" applyProtection="1">
      <alignment wrapText="1"/>
      <protection locked="0"/>
    </xf>
    <xf numFmtId="0" fontId="14" fillId="0" borderId="0" xfId="2" applyNumberFormat="1" applyFont="1" applyFill="1" applyAlignment="1" applyProtection="1">
      <alignment wrapText="1"/>
      <protection locked="0"/>
    </xf>
    <xf numFmtId="0" fontId="14" fillId="0" borderId="0" xfId="1" applyNumberFormat="1" applyFont="1" applyAlignment="1" applyProtection="1">
      <alignment wrapText="1"/>
      <protection locked="0"/>
    </xf>
    <xf numFmtId="0" fontId="24" fillId="0" borderId="0" xfId="0" applyNumberFormat="1" applyFont="1" applyAlignment="1" applyProtection="1">
      <alignment wrapText="1"/>
      <protection locked="0"/>
    </xf>
    <xf numFmtId="0" fontId="13" fillId="0" borderId="0" xfId="0" applyNumberFormat="1" applyFont="1" applyAlignment="1" applyProtection="1">
      <alignment wrapText="1"/>
      <protection locked="0"/>
    </xf>
    <xf numFmtId="0" fontId="22" fillId="0" borderId="0" xfId="2" applyNumberFormat="1" applyFont="1" applyAlignment="1" applyProtection="1">
      <alignment horizontal="left" wrapText="1" indent="1"/>
      <protection locked="0"/>
    </xf>
    <xf numFmtId="0" fontId="22" fillId="0" borderId="0" xfId="2" applyNumberFormat="1" applyFont="1" applyFill="1" applyAlignment="1" applyProtection="1">
      <alignment horizontal="left" wrapText="1" indent="1"/>
      <protection locked="0"/>
    </xf>
    <xf numFmtId="0" fontId="14" fillId="0" borderId="0" xfId="0" applyNumberFormat="1" applyFont="1" applyAlignment="1" applyProtection="1">
      <alignment horizontal="left" wrapText="1" indent="2"/>
      <protection locked="0"/>
    </xf>
    <xf numFmtId="0" fontId="14" fillId="0" borderId="0" xfId="0" applyNumberFormat="1" applyFont="1" applyFill="1" applyAlignment="1" applyProtection="1">
      <alignment horizontal="left" wrapText="1" indent="1"/>
      <protection locked="0"/>
    </xf>
    <xf numFmtId="0" fontId="16" fillId="0" borderId="0" xfId="0" applyFont="1" applyAlignment="1">
      <alignment horizontal="center" wrapText="1"/>
    </xf>
    <xf numFmtId="0" fontId="17" fillId="0" borderId="0" xfId="0" applyNumberFormat="1" applyFont="1" applyAlignment="1" applyProtection="1">
      <alignment wrapText="1"/>
    </xf>
    <xf numFmtId="0" fontId="0" fillId="0" borderId="0" xfId="0" applyNumberFormat="1" applyAlignment="1" applyProtection="1">
      <alignment wrapText="1"/>
    </xf>
    <xf numFmtId="0" fontId="14" fillId="0" borderId="6" xfId="0" applyFont="1" applyBorder="1" applyAlignment="1" applyProtection="1">
      <alignment horizontal="center" wrapText="1"/>
    </xf>
    <xf numFmtId="0" fontId="16" fillId="0" borderId="0" xfId="0" applyFont="1" applyFill="1" applyAlignment="1">
      <alignment horizontal="center" wrapText="1"/>
    </xf>
    <xf numFmtId="0" fontId="14" fillId="0" borderId="6" xfId="0" applyFont="1" applyFill="1" applyBorder="1" applyAlignment="1">
      <alignment horizontal="center" wrapText="1"/>
    </xf>
    <xf numFmtId="0" fontId="13" fillId="0" borderId="0" xfId="0" applyFont="1" applyFill="1" applyAlignment="1" applyProtection="1">
      <alignment wrapText="1"/>
      <protection locked="0"/>
    </xf>
    <xf numFmtId="0" fontId="14" fillId="0" borderId="0" xfId="0" applyFont="1" applyFill="1" applyAlignment="1" applyProtection="1">
      <alignment horizontal="left" wrapText="1"/>
    </xf>
    <xf numFmtId="0" fontId="14" fillId="33" borderId="0" xfId="0" applyFont="1" applyFill="1" applyAlignment="1" applyProtection="1">
      <alignment horizontal="left" wrapText="1"/>
    </xf>
    <xf numFmtId="0" fontId="13" fillId="0" borderId="0" xfId="0" applyFont="1" applyFill="1" applyAlignment="1" applyProtection="1">
      <alignment horizontal="left" wrapText="1"/>
    </xf>
    <xf numFmtId="0" fontId="14" fillId="0" borderId="0" xfId="0" applyFont="1" applyAlignment="1">
      <alignment vertical="top" wrapText="1"/>
    </xf>
    <xf numFmtId="0" fontId="13" fillId="0" borderId="0" xfId="0" applyFont="1" applyFill="1" applyAlignment="1" applyProtection="1">
      <alignment horizontal="left" wrapText="1" indent="1"/>
    </xf>
    <xf numFmtId="0" fontId="14" fillId="0" borderId="0" xfId="0" applyFont="1" applyFill="1" applyAlignment="1" applyProtection="1"/>
    <xf numFmtId="0" fontId="14" fillId="0" borderId="0" xfId="0" applyFont="1" applyFill="1" applyAlignment="1" applyProtection="1">
      <alignment horizontal="left" wrapText="1"/>
      <protection locked="0"/>
    </xf>
    <xf numFmtId="0" fontId="14" fillId="33" borderId="0" xfId="0" applyFont="1" applyFill="1" applyAlignment="1" applyProtection="1">
      <alignment horizontal="left" wrapText="1"/>
      <protection locked="0"/>
    </xf>
    <xf numFmtId="0" fontId="13" fillId="33" borderId="0" xfId="0" applyFont="1" applyFill="1" applyAlignment="1" applyProtection="1">
      <alignment horizontal="left" wrapText="1"/>
      <protection locked="0"/>
    </xf>
    <xf numFmtId="0" fontId="13" fillId="0" borderId="2" xfId="0" applyFont="1" applyBorder="1" applyAlignment="1" applyProtection="1">
      <alignment horizontal="center" wrapText="1"/>
    </xf>
    <xf numFmtId="0" fontId="13" fillId="0" borderId="0" xfId="0" applyFont="1" applyFill="1" applyAlignment="1" applyProtection="1">
      <alignment horizontal="left" wrapText="1" indent="1"/>
      <protection locked="0"/>
    </xf>
    <xf numFmtId="0" fontId="13" fillId="0" borderId="28" xfId="0" applyFont="1" applyBorder="1" applyAlignment="1">
      <alignment horizontal="center" wrapText="1"/>
    </xf>
    <xf numFmtId="0" fontId="14" fillId="0" borderId="0" xfId="0" applyFont="1" applyAlignment="1" applyProtection="1">
      <alignment horizontal="left" wrapText="1"/>
      <protection locked="0"/>
    </xf>
    <xf numFmtId="0" fontId="50" fillId="0" borderId="0" xfId="0" applyFont="1" applyFill="1" applyAlignment="1" applyProtection="1">
      <alignment horizontal="center"/>
      <protection locked="0"/>
    </xf>
    <xf numFmtId="0" fontId="17" fillId="0" borderId="0" xfId="0" applyFont="1" applyAlignment="1">
      <alignment wrapText="1"/>
    </xf>
    <xf numFmtId="0" fontId="13" fillId="0" borderId="2" xfId="0" applyFont="1" applyBorder="1" applyAlignment="1">
      <alignment horizontal="center" wrapText="1"/>
    </xf>
    <xf numFmtId="0" fontId="14" fillId="0" borderId="0" xfId="0" applyFont="1" applyFill="1" applyAlignment="1" applyProtection="1">
      <alignment vertical="top" wrapText="1"/>
      <protection locked="0"/>
    </xf>
    <xf numFmtId="0" fontId="17" fillId="0" borderId="0" xfId="0" applyFont="1" applyFill="1" applyAlignment="1">
      <alignment wrapText="1"/>
    </xf>
    <xf numFmtId="0" fontId="0" fillId="0" borderId="0" xfId="0" applyFill="1" applyAlignment="1">
      <alignment wrapText="1"/>
    </xf>
    <xf numFmtId="0" fontId="13" fillId="0" borderId="0" xfId="0" applyFont="1" applyFill="1" applyAlignment="1">
      <alignment wrapText="1"/>
    </xf>
    <xf numFmtId="0" fontId="0" fillId="0" borderId="0" xfId="0" applyFill="1" applyAlignment="1" applyProtection="1">
      <alignment wrapText="1"/>
      <protection locked="0"/>
    </xf>
    <xf numFmtId="0" fontId="14" fillId="0" borderId="0" xfId="0" applyFont="1" applyFill="1" applyAlignment="1" applyProtection="1">
      <alignment wrapText="1" indent="3"/>
      <protection locked="0"/>
    </xf>
    <xf numFmtId="0" fontId="22" fillId="0" borderId="0" xfId="0" applyFont="1" applyFill="1" applyAlignment="1" applyProtection="1">
      <alignment horizontal="left" wrapText="1" indent="4"/>
      <protection locked="0"/>
    </xf>
    <xf numFmtId="0" fontId="17" fillId="0" borderId="0" xfId="0" applyFont="1" applyFill="1" applyAlignment="1">
      <alignment vertical="top" wrapText="1"/>
    </xf>
    <xf numFmtId="0" fontId="0" fillId="0" borderId="0" xfId="0" applyFill="1" applyAlignment="1">
      <alignment vertical="top" wrapText="1"/>
    </xf>
    <xf numFmtId="0" fontId="22" fillId="0" borderId="0" xfId="0" applyFont="1" applyFill="1" applyAlignment="1" applyProtection="1">
      <alignment wrapText="1" indent="5"/>
      <protection locked="0"/>
    </xf>
    <xf numFmtId="0" fontId="14" fillId="0" borderId="0" xfId="0" applyFont="1" applyFill="1" applyAlignment="1" applyProtection="1">
      <alignment wrapText="1"/>
      <protection locked="0"/>
    </xf>
    <xf numFmtId="0" fontId="14" fillId="0" borderId="0" xfId="0" applyFont="1" applyFill="1" applyAlignment="1">
      <alignment vertical="top" wrapText="1"/>
    </xf>
    <xf numFmtId="0" fontId="22" fillId="0" borderId="0" xfId="0" applyFont="1" applyFill="1" applyAlignment="1" applyProtection="1">
      <alignment horizontal="left" wrapText="1" indent="5"/>
      <protection locked="0"/>
    </xf>
    <xf numFmtId="0" fontId="14" fillId="0" borderId="0" xfId="0" applyFont="1" applyFill="1" applyAlignment="1">
      <alignment wrapText="1" indent="3"/>
    </xf>
    <xf numFmtId="0" fontId="22" fillId="0" borderId="0" xfId="0" applyFont="1" applyFill="1" applyAlignment="1" applyProtection="1">
      <alignment vertical="top" wrapText="1"/>
      <protection locked="0"/>
    </xf>
    <xf numFmtId="0" fontId="13" fillId="0" borderId="0" xfId="0" applyFont="1" applyFill="1" applyAlignment="1" applyProtection="1">
      <alignment horizontal="left" wrapText="1" indent="4"/>
      <protection locked="0"/>
    </xf>
    <xf numFmtId="0" fontId="24" fillId="0" borderId="0" xfId="0" applyFont="1" applyFill="1" applyAlignment="1" applyProtection="1">
      <alignment horizontal="left" wrapText="1"/>
      <protection locked="0"/>
    </xf>
    <xf numFmtId="0" fontId="22" fillId="0" borderId="0" xfId="0" applyFont="1" applyFill="1" applyAlignment="1" applyProtection="1">
      <alignment horizontal="left" wrapText="1" indent="3"/>
      <protection locked="0"/>
    </xf>
    <xf numFmtId="0" fontId="14" fillId="0" borderId="0" xfId="0" applyFont="1" applyFill="1" applyAlignment="1" applyProtection="1">
      <alignment horizontal="left" wrapText="1" indent="3"/>
      <protection locked="0"/>
    </xf>
    <xf numFmtId="0" fontId="14" fillId="0" borderId="0" xfId="0" applyFont="1" applyFill="1" applyAlignment="1" applyProtection="1">
      <alignment horizontal="left" wrapText="1" indent="4"/>
      <protection locked="0"/>
    </xf>
    <xf numFmtId="0" fontId="13" fillId="0" borderId="0" xfId="0" applyFont="1" applyFill="1" applyAlignment="1" applyProtection="1">
      <alignment horizontal="left" wrapText="1" indent="2"/>
      <protection locked="0"/>
    </xf>
    <xf numFmtId="0" fontId="14" fillId="0" borderId="0" xfId="0" applyFont="1" applyFill="1" applyAlignment="1" applyProtection="1">
      <alignment horizontal="left" wrapText="1" indent="5"/>
      <protection locked="0"/>
    </xf>
    <xf numFmtId="0" fontId="14" fillId="0" borderId="0" xfId="0" applyFont="1" applyFill="1" applyAlignment="1" applyProtection="1">
      <alignment horizontal="left" vertical="top" wrapText="1"/>
      <protection locked="0"/>
    </xf>
    <xf numFmtId="0" fontId="13" fillId="0" borderId="0" xfId="0" applyFont="1" applyFill="1" applyAlignment="1" applyProtection="1">
      <alignment horizontal="left" wrapText="1"/>
      <protection locked="0"/>
    </xf>
    <xf numFmtId="0" fontId="24" fillId="0" borderId="0" xfId="0" applyFont="1" applyFill="1" applyAlignment="1" applyProtection="1">
      <alignment horizontal="left" wrapText="1" indent="2"/>
      <protection locked="0"/>
    </xf>
    <xf numFmtId="0" fontId="17" fillId="0" borderId="0" xfId="0" applyFont="1" applyFill="1" applyAlignment="1">
      <alignment horizontal="left" wrapText="1"/>
    </xf>
    <xf numFmtId="0" fontId="14" fillId="0" borderId="0" xfId="10" applyFont="1" applyFill="1" applyAlignment="1">
      <alignment horizontal="left" wrapText="1"/>
    </xf>
    <xf numFmtId="0" fontId="15" fillId="0" borderId="0" xfId="10" applyFill="1" applyAlignment="1">
      <alignment wrapText="1"/>
    </xf>
    <xf numFmtId="0" fontId="16" fillId="0" borderId="0" xfId="10" applyFont="1" applyAlignment="1">
      <alignment horizontal="center" wrapText="1"/>
    </xf>
    <xf numFmtId="0" fontId="17" fillId="0" borderId="0" xfId="10" applyFont="1" applyAlignment="1">
      <alignment wrapText="1"/>
    </xf>
    <xf numFmtId="0" fontId="15" fillId="0" borderId="0" xfId="10" applyAlignment="1">
      <alignment wrapText="1"/>
    </xf>
    <xf numFmtId="0" fontId="14" fillId="0" borderId="6" xfId="10" applyFont="1" applyBorder="1" applyAlignment="1">
      <alignment horizontal="center" wrapText="1"/>
    </xf>
    <xf numFmtId="0" fontId="14" fillId="0" borderId="0" xfId="10" applyFont="1" applyAlignment="1">
      <alignment horizontal="left" wrapText="1"/>
    </xf>
    <xf numFmtId="0" fontId="14" fillId="0" borderId="0" xfId="10" applyFont="1" applyAlignment="1">
      <alignment horizontal="left" wrapText="1" indent="2"/>
    </xf>
    <xf numFmtId="0" fontId="22" fillId="0" borderId="0" xfId="10" applyFont="1" applyAlignment="1">
      <alignment horizontal="left" wrapText="1" indent="2"/>
    </xf>
    <xf numFmtId="0" fontId="14" fillId="0" borderId="0" xfId="10" applyFont="1" applyAlignment="1">
      <alignment wrapText="1"/>
    </xf>
    <xf numFmtId="0" fontId="14" fillId="0" borderId="0" xfId="10" applyFont="1" applyAlignment="1">
      <alignment horizontal="left" wrapText="1" indent="3"/>
    </xf>
    <xf numFmtId="0" fontId="14" fillId="0" borderId="0" xfId="10" applyFont="1" applyAlignment="1">
      <alignment horizontal="left" wrapText="1" indent="1"/>
    </xf>
    <xf numFmtId="0" fontId="14" fillId="0" borderId="0" xfId="10" applyFont="1" applyAlignment="1" applyProtection="1">
      <alignment horizontal="left" vertical="top" wrapText="1"/>
      <protection locked="0"/>
    </xf>
    <xf numFmtId="0" fontId="15" fillId="0" borderId="0" xfId="10" applyAlignment="1" applyProtection="1">
      <alignment wrapText="1"/>
      <protection locked="0"/>
    </xf>
    <xf numFmtId="0" fontId="13" fillId="0" borderId="0" xfId="10" applyFont="1" applyAlignment="1">
      <alignment wrapText="1"/>
    </xf>
    <xf numFmtId="0" fontId="15" fillId="0" borderId="0" xfId="79" applyFill="1" applyAlignment="1" applyProtection="1">
      <alignment wrapText="1"/>
    </xf>
    <xf numFmtId="0" fontId="16" fillId="0" borderId="0" xfId="79" applyFont="1" applyFill="1" applyAlignment="1" applyProtection="1">
      <alignment horizontal="center" wrapText="1"/>
    </xf>
    <xf numFmtId="0" fontId="17" fillId="0" borderId="0" xfId="79" applyFont="1" applyFill="1" applyAlignment="1" applyProtection="1">
      <alignment horizontal="left" wrapText="1"/>
    </xf>
    <xf numFmtId="0" fontId="14" fillId="0" borderId="6" xfId="79" applyFont="1" applyFill="1" applyBorder="1" applyAlignment="1" applyProtection="1">
      <alignment horizontal="center" wrapText="1"/>
    </xf>
    <xf numFmtId="0" fontId="13" fillId="0" borderId="0" xfId="79" applyFont="1" applyFill="1" applyAlignment="1" applyProtection="1">
      <alignment wrapText="1"/>
    </xf>
    <xf numFmtId="0" fontId="13" fillId="0" borderId="0" xfId="79" applyFont="1" applyFill="1" applyAlignment="1" applyProtection="1">
      <alignment wrapText="1" indent="2"/>
    </xf>
    <xf numFmtId="0" fontId="14" fillId="0" borderId="0" xfId="79" applyFont="1" applyFill="1" applyAlignment="1" applyProtection="1">
      <alignment wrapText="1" indent="4"/>
    </xf>
    <xf numFmtId="0" fontId="14" fillId="0" borderId="0" xfId="79" applyFont="1" applyFill="1" applyAlignment="1" applyProtection="1">
      <alignment wrapText="1" indent="6"/>
    </xf>
    <xf numFmtId="0" fontId="15" fillId="0" borderId="0" xfId="10" applyFill="1" applyAlignment="1" applyProtection="1">
      <alignment wrapText="1"/>
    </xf>
    <xf numFmtId="0" fontId="13" fillId="0" borderId="0" xfId="79" applyFont="1" applyFill="1" applyAlignment="1" applyProtection="1">
      <alignment wrapText="1" indent="1"/>
    </xf>
    <xf numFmtId="0" fontId="24" fillId="0" borderId="0" xfId="10" applyFont="1" applyFill="1" applyAlignment="1" applyProtection="1">
      <alignment wrapText="1"/>
    </xf>
    <xf numFmtId="0" fontId="13" fillId="0" borderId="0" xfId="10" applyFont="1" applyFill="1" applyAlignment="1" applyProtection="1">
      <alignment wrapText="1"/>
    </xf>
    <xf numFmtId="0" fontId="13" fillId="0" borderId="0" xfId="10" applyFont="1" applyFill="1" applyAlignment="1" applyProtection="1">
      <alignment horizontal="left" wrapText="1"/>
    </xf>
    <xf numFmtId="0" fontId="14" fillId="0" borderId="0" xfId="79" applyFont="1" applyFill="1" applyAlignment="1" applyProtection="1">
      <alignment horizontal="left" vertical="top" wrapText="1"/>
    </xf>
    <xf numFmtId="0" fontId="14" fillId="0" borderId="0" xfId="79" applyFont="1" applyFill="1" applyAlignment="1" applyProtection="1">
      <alignment wrapText="1"/>
    </xf>
    <xf numFmtId="0" fontId="14" fillId="0" borderId="0" xfId="79" applyFont="1" applyFill="1" applyAlignment="1" applyProtection="1">
      <alignment horizontal="left" wrapText="1" indent="2"/>
    </xf>
    <xf numFmtId="0" fontId="14" fillId="0" borderId="0" xfId="10" applyFont="1" applyFill="1" applyAlignment="1" applyProtection="1">
      <alignment horizontal="left" wrapText="1" indent="3"/>
    </xf>
    <xf numFmtId="0" fontId="14" fillId="0" borderId="0" xfId="10" applyFont="1" applyAlignment="1" applyProtection="1">
      <alignment horizontal="left" wrapText="1" indent="3"/>
    </xf>
    <xf numFmtId="0" fontId="16" fillId="0" borderId="0" xfId="10" applyFont="1" applyAlignment="1" applyProtection="1">
      <alignment horizontal="center" wrapText="1"/>
    </xf>
    <xf numFmtId="0" fontId="17" fillId="0" borderId="0" xfId="10" applyFont="1" applyAlignment="1" applyProtection="1">
      <alignment wrapText="1"/>
    </xf>
    <xf numFmtId="0" fontId="15" fillId="0" borderId="0" xfId="10" applyAlignment="1" applyProtection="1">
      <alignment wrapText="1"/>
    </xf>
    <xf numFmtId="0" fontId="14" fillId="0" borderId="6" xfId="10" applyFont="1" applyBorder="1" applyAlignment="1" applyProtection="1">
      <alignment horizontal="center" wrapText="1"/>
    </xf>
    <xf numFmtId="0" fontId="24" fillId="0" borderId="0" xfId="10" applyFont="1" applyAlignment="1" applyProtection="1">
      <alignment wrapText="1"/>
    </xf>
    <xf numFmtId="0" fontId="13" fillId="0" borderId="0" xfId="10" applyFont="1" applyAlignment="1" applyProtection="1">
      <alignment wrapText="1"/>
    </xf>
    <xf numFmtId="0" fontId="13" fillId="0" borderId="0" xfId="10" applyFont="1" applyAlignment="1" applyProtection="1">
      <alignment wrapText="1" indent="2"/>
    </xf>
    <xf numFmtId="0" fontId="14" fillId="0" borderId="0" xfId="10" applyFont="1" applyAlignment="1" applyProtection="1">
      <alignment horizontal="left" wrapText="1" indent="4"/>
    </xf>
    <xf numFmtId="0" fontId="13" fillId="0" borderId="0" xfId="10" applyFont="1" applyAlignment="1" applyProtection="1">
      <alignment wrapText="1" indent="1"/>
    </xf>
    <xf numFmtId="0" fontId="14" fillId="0" borderId="0" xfId="10" applyFont="1" applyAlignment="1" applyProtection="1">
      <alignment wrapText="1" indent="1"/>
    </xf>
    <xf numFmtId="0" fontId="14" fillId="0" borderId="0" xfId="10" applyFont="1" applyAlignment="1" applyProtection="1">
      <alignment wrapText="1" indent="2"/>
    </xf>
    <xf numFmtId="0" fontId="14" fillId="0" borderId="0" xfId="10" applyFont="1" applyAlignment="1" applyProtection="1">
      <alignment vertical="top" wrapText="1"/>
      <protection locked="0"/>
    </xf>
    <xf numFmtId="0" fontId="15" fillId="0" borderId="0" xfId="10" applyAlignment="1" applyProtection="1">
      <alignment vertical="top" wrapText="1"/>
      <protection locked="0"/>
    </xf>
    <xf numFmtId="0" fontId="14" fillId="0" borderId="0" xfId="10" applyFont="1" applyAlignment="1">
      <alignment wrapText="1" indent="1"/>
    </xf>
    <xf numFmtId="0" fontId="14" fillId="0" borderId="0" xfId="10" applyFont="1" applyAlignment="1">
      <alignment wrapText="1" indent="2"/>
    </xf>
    <xf numFmtId="0" fontId="13" fillId="0" borderId="0" xfId="10" applyFont="1" applyFill="1" applyAlignment="1" applyProtection="1">
      <alignment wrapText="1" indent="2"/>
    </xf>
    <xf numFmtId="0" fontId="16" fillId="0" borderId="0" xfId="10" applyFont="1" applyFill="1" applyAlignment="1" applyProtection="1">
      <alignment horizontal="center" wrapText="1"/>
    </xf>
    <xf numFmtId="0" fontId="50" fillId="0" borderId="0" xfId="10" applyFont="1" applyFill="1" applyAlignment="1" applyProtection="1">
      <alignment horizontal="center" wrapText="1"/>
    </xf>
    <xf numFmtId="0" fontId="17" fillId="0" borderId="0" xfId="10" applyFont="1" applyFill="1" applyAlignment="1" applyProtection="1">
      <alignment horizontal="left" wrapText="1"/>
    </xf>
    <xf numFmtId="0" fontId="14" fillId="0" borderId="6" xfId="10" applyFont="1" applyFill="1" applyBorder="1" applyAlignment="1" applyProtection="1">
      <alignment horizontal="center" wrapText="1"/>
    </xf>
    <xf numFmtId="0" fontId="14" fillId="0" borderId="0" xfId="10" applyFont="1" applyFill="1" applyAlignment="1" applyProtection="1">
      <alignment horizontal="left" wrapText="1" indent="4"/>
    </xf>
    <xf numFmtId="0" fontId="15" fillId="0" borderId="0" xfId="10" applyFill="1" applyAlignment="1" applyProtection="1">
      <alignment horizontal="left" wrapText="1" indent="2"/>
    </xf>
    <xf numFmtId="0" fontId="13" fillId="0" borderId="0" xfId="10" applyFont="1" applyFill="1" applyAlignment="1" applyProtection="1">
      <alignment horizontal="left" wrapText="1" indent="2"/>
    </xf>
    <xf numFmtId="0" fontId="14" fillId="0" borderId="0" xfId="10" applyFont="1" applyFill="1" applyAlignment="1" applyProtection="1">
      <alignment wrapText="1" indent="2"/>
    </xf>
    <xf numFmtId="0" fontId="14" fillId="0" borderId="0" xfId="10" applyFont="1" applyFill="1" applyAlignment="1" applyProtection="1">
      <alignment wrapText="1" indent="3"/>
    </xf>
    <xf numFmtId="0" fontId="14" fillId="0" borderId="0" xfId="10" applyFont="1" applyFill="1" applyAlignment="1" applyProtection="1">
      <alignment horizontal="left" vertical="top" wrapText="1"/>
      <protection locked="0"/>
    </xf>
    <xf numFmtId="0" fontId="22" fillId="0" borderId="0" xfId="10" applyFont="1" applyAlignment="1" applyProtection="1">
      <alignment horizontal="left" wrapText="1" indent="1"/>
    </xf>
    <xf numFmtId="0" fontId="50" fillId="0" borderId="0" xfId="10" applyFont="1" applyAlignment="1" applyProtection="1">
      <alignment horizontal="center" wrapText="1"/>
    </xf>
    <xf numFmtId="0" fontId="15" fillId="0" borderId="6" xfId="10" applyFill="1" applyBorder="1" applyAlignment="1" applyProtection="1">
      <alignment wrapText="1"/>
    </xf>
    <xf numFmtId="0" fontId="15" fillId="0" borderId="6" xfId="10" applyBorder="1" applyAlignment="1" applyProtection="1">
      <alignment wrapText="1"/>
    </xf>
    <xf numFmtId="49" fontId="14" fillId="0" borderId="6" xfId="82" applyNumberFormat="1" applyFont="1" applyFill="1" applyBorder="1" applyAlignment="1" applyProtection="1">
      <alignment horizontal="center" wrapText="1"/>
    </xf>
    <xf numFmtId="0" fontId="14" fillId="0" borderId="0" xfId="10" applyFont="1" applyFill="1" applyAlignment="1" applyProtection="1">
      <alignment vertical="top" wrapText="1"/>
    </xf>
    <xf numFmtId="0" fontId="17" fillId="0" borderId="0" xfId="10" applyFont="1" applyFill="1" applyAlignment="1" applyProtection="1">
      <alignment wrapText="1"/>
    </xf>
    <xf numFmtId="0" fontId="14" fillId="0" borderId="0" xfId="10" applyFont="1" applyFill="1" applyAlignment="1" applyProtection="1">
      <alignment horizontal="left" wrapText="1"/>
    </xf>
    <xf numFmtId="0" fontId="14" fillId="0" borderId="0" xfId="10" applyFont="1" applyFill="1" applyAlignment="1" applyProtection="1">
      <alignment horizontal="left" wrapText="1" indent="2"/>
    </xf>
    <xf numFmtId="0" fontId="22" fillId="0" borderId="0" xfId="10" applyFont="1" applyFill="1" applyAlignment="1" applyProtection="1">
      <alignment horizontal="left" wrapText="1"/>
    </xf>
    <xf numFmtId="0" fontId="14" fillId="0" borderId="0" xfId="10" applyFont="1" applyFill="1" applyAlignment="1" applyProtection="1">
      <alignment wrapText="1"/>
    </xf>
    <xf numFmtId="0" fontId="14" fillId="0" borderId="0" xfId="10" applyFont="1" applyFill="1" applyAlignment="1">
      <alignment horizontal="left" wrapText="1" indent="3"/>
    </xf>
    <xf numFmtId="0" fontId="15" fillId="0" borderId="0" xfId="10" applyFill="1" applyAlignment="1">
      <alignment horizontal="left" wrapText="1" indent="3"/>
    </xf>
    <xf numFmtId="0" fontId="14" fillId="0" borderId="0" xfId="10" applyFont="1" applyFill="1" applyAlignment="1">
      <alignment horizontal="left" wrapText="1" indent="1"/>
    </xf>
    <xf numFmtId="0" fontId="15" fillId="0" borderId="0" xfId="10" applyFill="1" applyAlignment="1">
      <alignment horizontal="left" wrapText="1" indent="1"/>
    </xf>
    <xf numFmtId="0" fontId="15" fillId="0" borderId="0" xfId="10" applyFill="1" applyAlignment="1" applyProtection="1">
      <alignment vertical="top" wrapText="1"/>
      <protection locked="0"/>
    </xf>
    <xf numFmtId="0" fontId="14" fillId="0" borderId="0" xfId="10" applyFont="1" applyAlignment="1" applyProtection="1">
      <alignment horizontal="left" wrapText="1" indent="1"/>
    </xf>
    <xf numFmtId="0" fontId="24" fillId="0" borderId="0" xfId="10" applyFont="1" applyAlignment="1" applyProtection="1">
      <alignment horizontal="left" wrapText="1"/>
    </xf>
    <xf numFmtId="0" fontId="13" fillId="0" borderId="0" xfId="10" applyFont="1" applyAlignment="1" applyProtection="1">
      <alignment horizontal="left" wrapText="1"/>
    </xf>
    <xf numFmtId="0" fontId="14" fillId="0" borderId="0" xfId="10" applyFont="1" applyAlignment="1" applyProtection="1">
      <alignment wrapText="1"/>
    </xf>
    <xf numFmtId="0" fontId="14" fillId="0" borderId="0" xfId="10" applyFont="1" applyAlignment="1" applyProtection="1">
      <alignment horizontal="left" vertical="top" wrapText="1"/>
    </xf>
    <xf numFmtId="0" fontId="17" fillId="0" borderId="0" xfId="10" applyFont="1" applyAlignment="1" applyProtection="1">
      <alignment horizontal="left" wrapText="1"/>
    </xf>
    <xf numFmtId="0" fontId="21" fillId="0" borderId="0" xfId="10" applyFont="1" applyAlignment="1" applyProtection="1">
      <alignment wrapText="1"/>
    </xf>
    <xf numFmtId="0" fontId="14" fillId="0" borderId="0" xfId="10" applyFont="1" applyAlignment="1" applyProtection="1">
      <alignment horizontal="left" wrapText="1"/>
    </xf>
    <xf numFmtId="0" fontId="15" fillId="0" borderId="0" xfId="10" applyAlignment="1" applyProtection="1">
      <alignment horizontal="left" wrapText="1" indent="1"/>
    </xf>
    <xf numFmtId="0" fontId="22" fillId="0" borderId="0" xfId="10" applyFont="1" applyAlignment="1" applyProtection="1">
      <alignment horizontal="left" wrapText="1"/>
    </xf>
    <xf numFmtId="0" fontId="15" fillId="0" borderId="0" xfId="10" applyAlignment="1" applyProtection="1">
      <alignment horizontal="left" wrapText="1" indent="3"/>
    </xf>
    <xf numFmtId="0" fontId="14" fillId="0" borderId="0" xfId="10" applyFont="1" applyFill="1" applyAlignment="1" applyProtection="1">
      <alignment horizontal="left" wrapText="1" indent="1"/>
    </xf>
    <xf numFmtId="0" fontId="13" fillId="0" borderId="0" xfId="10" applyFont="1" applyFill="1" applyAlignment="1">
      <alignment horizontal="left" wrapText="1"/>
    </xf>
    <xf numFmtId="0" fontId="14" fillId="0" borderId="0" xfId="10" applyFont="1" applyFill="1" applyAlignment="1">
      <alignment horizontal="left" wrapText="1" indent="2"/>
    </xf>
    <xf numFmtId="0" fontId="14" fillId="0" borderId="0" xfId="10" applyFont="1" applyFill="1" applyAlignment="1">
      <alignment horizontal="left" wrapText="1" indent="4"/>
    </xf>
    <xf numFmtId="0" fontId="15" fillId="0" borderId="0" xfId="10" applyFill="1" applyAlignment="1">
      <alignment horizontal="left" wrapText="1" indent="2"/>
    </xf>
    <xf numFmtId="0" fontId="14" fillId="0" borderId="0" xfId="10" applyFont="1" applyAlignment="1" applyProtection="1">
      <alignment horizontal="left" wrapText="1" indent="2"/>
    </xf>
    <xf numFmtId="0" fontId="14" fillId="0" borderId="0" xfId="10" applyFont="1" applyAlignment="1">
      <alignment horizontal="left" wrapText="1" indent="4"/>
    </xf>
    <xf numFmtId="0" fontId="14" fillId="0" borderId="0" xfId="10" applyFont="1" applyAlignment="1">
      <alignment horizontal="left" vertical="top" wrapText="1"/>
    </xf>
    <xf numFmtId="0" fontId="22" fillId="0" borderId="0" xfId="10" applyFont="1" applyAlignment="1" applyProtection="1">
      <alignment wrapText="1"/>
    </xf>
    <xf numFmtId="0" fontId="13" fillId="0" borderId="0" xfId="79" applyFont="1" applyAlignment="1" applyProtection="1">
      <alignment wrapText="1"/>
    </xf>
    <xf numFmtId="0" fontId="15" fillId="0" borderId="0" xfId="79" applyAlignment="1" applyProtection="1">
      <alignment wrapText="1"/>
    </xf>
    <xf numFmtId="0" fontId="16" fillId="0" borderId="0" xfId="79" applyFont="1" applyAlignment="1" applyProtection="1">
      <alignment horizontal="center" wrapText="1"/>
    </xf>
    <xf numFmtId="0" fontId="17" fillId="0" borderId="0" xfId="79" applyFont="1" applyAlignment="1" applyProtection="1">
      <alignment wrapText="1"/>
    </xf>
    <xf numFmtId="0" fontId="14" fillId="0" borderId="6" xfId="79" applyFont="1" applyBorder="1" applyAlignment="1" applyProtection="1">
      <alignment horizontal="center" wrapText="1"/>
    </xf>
    <xf numFmtId="0" fontId="15" fillId="0" borderId="6" xfId="79" applyBorder="1" applyAlignment="1" applyProtection="1">
      <alignment horizontal="center" wrapText="1"/>
    </xf>
    <xf numFmtId="0" fontId="14" fillId="0" borderId="0" xfId="79" applyFont="1" applyAlignment="1" applyProtection="1">
      <alignment horizontal="left" wrapText="1" indent="1"/>
    </xf>
    <xf numFmtId="0" fontId="14" fillId="0" borderId="0" xfId="79" applyFont="1" applyAlignment="1" applyProtection="1">
      <alignment horizontal="left" wrapText="1" indent="2"/>
    </xf>
    <xf numFmtId="0" fontId="24" fillId="0" borderId="0" xfId="79" applyFont="1" applyAlignment="1" applyProtection="1">
      <alignment wrapText="1"/>
    </xf>
    <xf numFmtId="0" fontId="14" fillId="0" borderId="0" xfId="79" applyFont="1" applyAlignment="1" applyProtection="1">
      <alignment horizontal="left" vertical="top" wrapText="1"/>
    </xf>
    <xf numFmtId="0" fontId="24" fillId="0" borderId="0" xfId="79" applyFont="1" applyAlignment="1" applyProtection="1"/>
    <xf numFmtId="0" fontId="13" fillId="0" borderId="0" xfId="79" applyFont="1" applyAlignment="1" applyProtection="1"/>
    <xf numFmtId="0" fontId="14" fillId="0" borderId="0" xfId="2" applyNumberFormat="1" applyFont="1" applyFill="1" applyAlignment="1" applyProtection="1">
      <alignment wrapText="1"/>
    </xf>
    <xf numFmtId="0" fontId="13" fillId="0" borderId="0" xfId="2" applyNumberFormat="1" applyFont="1" applyFill="1" applyAlignment="1" applyProtection="1">
      <alignment horizontal="left" wrapText="1" indent="1"/>
    </xf>
    <xf numFmtId="0" fontId="14" fillId="0" borderId="0" xfId="2" applyNumberFormat="1" applyFont="1" applyFill="1" applyAlignment="1" applyProtection="1">
      <alignment horizontal="left" wrapText="1" indent="1"/>
    </xf>
    <xf numFmtId="0" fontId="14" fillId="0" borderId="0" xfId="79" applyFont="1" applyFill="1" applyAlignment="1" applyProtection="1">
      <alignment horizontal="left" wrapText="1"/>
    </xf>
    <xf numFmtId="0" fontId="14" fillId="0" borderId="0" xfId="79" applyFont="1" applyAlignment="1" applyProtection="1">
      <alignment wrapText="1"/>
    </xf>
    <xf numFmtId="0" fontId="22" fillId="0" borderId="0" xfId="79" applyFont="1" applyFill="1" applyAlignment="1" applyProtection="1">
      <alignment wrapText="1"/>
    </xf>
    <xf numFmtId="0" fontId="14" fillId="0" borderId="0" xfId="79" applyFont="1" applyFill="1" applyAlignment="1">
      <alignment wrapText="1"/>
    </xf>
    <xf numFmtId="0" fontId="13" fillId="0" borderId="0" xfId="79" applyFont="1" applyFill="1" applyAlignment="1">
      <alignment wrapText="1"/>
    </xf>
    <xf numFmtId="0" fontId="15" fillId="0" borderId="0" xfId="79" applyFill="1" applyAlignment="1">
      <alignment wrapText="1"/>
    </xf>
    <xf numFmtId="0" fontId="14" fillId="0" borderId="0" xfId="79" applyFont="1" applyAlignment="1" applyProtection="1">
      <alignment horizontal="left" vertical="top" wrapText="1"/>
      <protection locked="0"/>
    </xf>
    <xf numFmtId="0" fontId="14" fillId="0" borderId="0" xfId="79" applyFont="1" applyAlignment="1" applyProtection="1">
      <alignment vertical="top" wrapText="1"/>
      <protection locked="0"/>
    </xf>
    <xf numFmtId="0" fontId="15" fillId="0" borderId="0" xfId="79" applyAlignment="1" applyProtection="1">
      <alignment wrapText="1"/>
      <protection locked="0"/>
    </xf>
    <xf numFmtId="0" fontId="15" fillId="0" borderId="0" xfId="79" applyAlignment="1">
      <alignment wrapText="1"/>
    </xf>
    <xf numFmtId="0" fontId="14" fillId="0" borderId="0" xfId="79" applyFont="1" applyFill="1" applyAlignment="1" applyProtection="1">
      <alignment vertical="top" wrapText="1"/>
      <protection locked="0"/>
    </xf>
    <xf numFmtId="0" fontId="14" fillId="0" borderId="0" xfId="79" applyFont="1" applyAlignment="1">
      <alignment horizontal="left" wrapText="1"/>
    </xf>
    <xf numFmtId="0" fontId="16" fillId="0" borderId="0" xfId="79" applyFont="1" applyAlignment="1">
      <alignment horizontal="center" wrapText="1"/>
    </xf>
    <xf numFmtId="0" fontId="17" fillId="0" borderId="0" xfId="79" applyFont="1" applyAlignment="1">
      <alignment wrapText="1"/>
    </xf>
    <xf numFmtId="0" fontId="14" fillId="0" borderId="6" xfId="79" applyFont="1" applyBorder="1" applyAlignment="1">
      <alignment horizontal="center" wrapText="1"/>
    </xf>
    <xf numFmtId="0" fontId="14" fillId="0" borderId="0" xfId="79" applyFont="1" applyAlignment="1">
      <alignment wrapText="1"/>
    </xf>
    <xf numFmtId="0" fontId="14" fillId="0" borderId="0" xfId="79" applyFont="1" applyFill="1" applyAlignment="1">
      <alignment horizontal="left" wrapText="1"/>
    </xf>
    <xf numFmtId="0" fontId="13" fillId="0" borderId="0" xfId="79" applyFont="1" applyAlignment="1">
      <alignment horizontal="left" wrapText="1"/>
    </xf>
    <xf numFmtId="0" fontId="24" fillId="0" borderId="0" xfId="79" applyFont="1" applyAlignment="1">
      <alignment horizontal="left" wrapText="1"/>
    </xf>
    <xf numFmtId="0" fontId="13" fillId="0" borderId="0" xfId="79" applyFont="1" applyAlignment="1">
      <alignment wrapText="1"/>
    </xf>
    <xf numFmtId="0" fontId="17" fillId="0" borderId="0" xfId="79" applyFont="1" applyFill="1" applyAlignment="1" applyProtection="1">
      <alignment wrapText="1"/>
    </xf>
    <xf numFmtId="0" fontId="14" fillId="0" borderId="0" xfId="79" applyFont="1" applyFill="1" applyAlignment="1" applyProtection="1">
      <alignment horizontal="left" wrapText="1" indent="1"/>
    </xf>
    <xf numFmtId="0" fontId="13" fillId="0" borderId="0" xfId="79" applyFont="1" applyFill="1" applyAlignment="1" applyProtection="1">
      <alignment horizontal="left" wrapText="1"/>
    </xf>
    <xf numFmtId="0" fontId="14" fillId="0" borderId="0" xfId="79" applyFont="1" applyFill="1" applyAlignment="1" applyProtection="1">
      <alignment wrapText="1" indent="1"/>
    </xf>
    <xf numFmtId="0" fontId="22" fillId="0" borderId="0" xfId="79" applyFont="1" applyFill="1" applyAlignment="1" applyProtection="1">
      <alignment wrapText="1" indent="1"/>
    </xf>
    <xf numFmtId="0" fontId="14" fillId="0" borderId="0" xfId="79" applyFont="1" applyFill="1" applyAlignment="1" applyProtection="1">
      <alignment wrapText="1" indent="2"/>
    </xf>
    <xf numFmtId="0" fontId="15" fillId="0" borderId="0" xfId="79" applyFill="1" applyAlignment="1" applyProtection="1">
      <alignment horizontal="center" wrapText="1"/>
    </xf>
    <xf numFmtId="0" fontId="24" fillId="0" borderId="0" xfId="79" applyFont="1" applyFill="1" applyAlignment="1" applyProtection="1">
      <alignment wrapText="1"/>
    </xf>
    <xf numFmtId="0" fontId="22" fillId="0" borderId="0" xfId="79" applyFont="1" applyFill="1" applyAlignment="1" applyProtection="1">
      <alignment horizontal="left" wrapText="1" indent="2"/>
    </xf>
    <xf numFmtId="0" fontId="22" fillId="0" borderId="0" xfId="79" applyFont="1" applyFill="1" applyAlignment="1" applyProtection="1">
      <alignment horizontal="left" wrapText="1" indent="5"/>
    </xf>
    <xf numFmtId="0" fontId="14" fillId="0" borderId="0" xfId="79" applyFont="1" applyFill="1" applyAlignment="1" applyProtection="1">
      <alignment vertical="top" wrapText="1"/>
    </xf>
    <xf numFmtId="0" fontId="17" fillId="0" borderId="0" xfId="79" applyFont="1" applyAlignment="1" applyProtection="1">
      <alignment horizontal="left" wrapText="1"/>
    </xf>
    <xf numFmtId="0" fontId="13" fillId="0" borderId="0" xfId="79" applyFont="1" applyAlignment="1" applyProtection="1">
      <alignment horizontal="left" wrapText="1"/>
    </xf>
    <xf numFmtId="0" fontId="22" fillId="0" borderId="0" xfId="79" applyFont="1" applyAlignment="1" applyProtection="1">
      <alignment horizontal="left" wrapText="1" indent="2"/>
    </xf>
    <xf numFmtId="0" fontId="14" fillId="0" borderId="0" xfId="79" applyFont="1" applyAlignment="1" applyProtection="1">
      <alignment vertical="top" wrapText="1"/>
    </xf>
    <xf numFmtId="0" fontId="22" fillId="0" borderId="0" xfId="79" applyFont="1" applyAlignment="1" applyProtection="1">
      <alignment horizontal="left" wrapText="1" indent="5"/>
    </xf>
    <xf numFmtId="0" fontId="22" fillId="0" borderId="0" xfId="79" applyFont="1" applyAlignment="1" applyProtection="1">
      <alignment horizontal="left" wrapText="1" indent="4"/>
    </xf>
    <xf numFmtId="0" fontId="18" fillId="0" borderId="0" xfId="10" applyFont="1" applyAlignment="1" applyProtection="1">
      <alignment wrapText="1"/>
    </xf>
    <xf numFmtId="0" fontId="14" fillId="0" borderId="0" xfId="10" applyFont="1" applyBorder="1" applyAlignment="1" applyProtection="1">
      <alignment horizontal="center" vertical="center" wrapText="1"/>
    </xf>
    <xf numFmtId="0" fontId="14" fillId="0" borderId="0" xfId="10" applyFont="1" applyFill="1" applyBorder="1" applyAlignment="1" applyProtection="1">
      <alignment horizontal="left" wrapText="1"/>
    </xf>
    <xf numFmtId="0" fontId="15" fillId="0" borderId="0" xfId="10" applyFill="1" applyBorder="1" applyAlignment="1" applyProtection="1">
      <alignment wrapText="1"/>
    </xf>
    <xf numFmtId="0" fontId="14" fillId="0" borderId="0" xfId="10" applyFont="1" applyFill="1" applyBorder="1" applyAlignment="1" applyProtection="1">
      <alignment horizontal="left" wrapText="1" indent="1"/>
    </xf>
    <xf numFmtId="0" fontId="14" fillId="0" borderId="0" xfId="10" applyFont="1" applyFill="1" applyAlignment="1" applyProtection="1">
      <alignment horizontal="left" vertical="top" wrapText="1"/>
    </xf>
    <xf numFmtId="0" fontId="13" fillId="0" borderId="0" xfId="10" applyFont="1" applyAlignment="1" applyProtection="1">
      <alignment horizontal="left"/>
    </xf>
    <xf numFmtId="0" fontId="24" fillId="0" borderId="0" xfId="10" applyFont="1" applyFill="1" applyAlignment="1" applyProtection="1">
      <alignment horizontal="left" wrapText="1"/>
    </xf>
    <xf numFmtId="0" fontId="14" fillId="0" borderId="2" xfId="10" applyFont="1" applyBorder="1" applyAlignment="1" applyProtection="1">
      <alignment horizontal="center" wrapText="1"/>
    </xf>
    <xf numFmtId="0" fontId="14" fillId="0" borderId="0" xfId="10" applyFont="1" applyAlignment="1" applyProtection="1">
      <alignment vertical="top" wrapText="1"/>
    </xf>
    <xf numFmtId="0" fontId="14" fillId="0" borderId="0" xfId="10" applyFont="1" applyBorder="1" applyAlignment="1" applyProtection="1">
      <alignment horizontal="center" wrapText="1"/>
    </xf>
    <xf numFmtId="0" fontId="13" fillId="0" borderId="0" xfId="10" applyFont="1" applyAlignment="1" applyProtection="1">
      <alignment horizontal="left" wrapText="1" indent="1"/>
    </xf>
    <xf numFmtId="0" fontId="15" fillId="0" borderId="0" xfId="6" applyFont="1" applyFill="1" applyAlignment="1" applyProtection="1">
      <alignment horizontal="left" wrapText="1"/>
    </xf>
    <xf numFmtId="0" fontId="20" fillId="0" borderId="0" xfId="6" applyFont="1" applyFill="1" applyAlignment="1" applyProtection="1">
      <alignment horizontal="left"/>
    </xf>
    <xf numFmtId="0" fontId="15" fillId="0" borderId="0" xfId="6" applyFont="1" applyFill="1" applyAlignment="1" applyProtection="1">
      <alignment vertical="top" wrapText="1"/>
    </xf>
    <xf numFmtId="0" fontId="21" fillId="0" borderId="0" xfId="6" applyFont="1" applyFill="1" applyAlignment="1" applyProtection="1">
      <alignment horizontal="left" wrapText="1"/>
    </xf>
    <xf numFmtId="0" fontId="15" fillId="0" borderId="0" xfId="6" applyFont="1" applyFill="1" applyAlignment="1" applyProtection="1">
      <alignment horizontal="left" vertical="center" wrapText="1"/>
    </xf>
    <xf numFmtId="0" fontId="15" fillId="0" borderId="0" xfId="6" applyFont="1" applyFill="1" applyAlignment="1" applyProtection="1">
      <alignment horizontal="left" vertical="top" wrapText="1"/>
    </xf>
    <xf numFmtId="0" fontId="21" fillId="0" borderId="0" xfId="6" applyFont="1" applyFill="1" applyAlignment="1" applyProtection="1">
      <alignment horizontal="left"/>
    </xf>
    <xf numFmtId="0" fontId="15" fillId="0" borderId="0" xfId="6" applyFont="1" applyFill="1" applyAlignment="1" applyProtection="1">
      <alignment horizontal="left"/>
    </xf>
    <xf numFmtId="0" fontId="21" fillId="0" borderId="0" xfId="6" applyFont="1" applyFill="1" applyAlignment="1" applyProtection="1">
      <alignment horizontal="left" vertical="top" wrapText="1"/>
    </xf>
  </cellXfs>
  <cellStyles count="86">
    <cellStyle name="20% - Accent1" xfId="29" builtinId="30" customBuiltin="1"/>
    <cellStyle name="20% - Accent1 2" xfId="56" xr:uid="{00000000-0005-0000-0000-00003C000000}"/>
    <cellStyle name="20% - Accent2" xfId="33" builtinId="34" customBuiltin="1"/>
    <cellStyle name="20% - Accent2 2" xfId="59" xr:uid="{00000000-0005-0000-0000-00003D000000}"/>
    <cellStyle name="20% - Accent3" xfId="37" builtinId="38" customBuiltin="1"/>
    <cellStyle name="20% - Accent3 2" xfId="62" xr:uid="{00000000-0005-0000-0000-00003E000000}"/>
    <cellStyle name="20% - Accent4" xfId="41" builtinId="42" customBuiltin="1"/>
    <cellStyle name="20% - Accent4 2" xfId="65" xr:uid="{00000000-0005-0000-0000-00003F000000}"/>
    <cellStyle name="20% - Accent5" xfId="45" builtinId="46" customBuiltin="1"/>
    <cellStyle name="20% - Accent5 2" xfId="68" xr:uid="{00000000-0005-0000-0000-000040000000}"/>
    <cellStyle name="20% - Accent6" xfId="49" builtinId="50" customBuiltin="1"/>
    <cellStyle name="20% - Accent6 2" xfId="71" xr:uid="{00000000-0005-0000-0000-000041000000}"/>
    <cellStyle name="40% - Accent1" xfId="30" builtinId="31" customBuiltin="1"/>
    <cellStyle name="40% - Accent1 2" xfId="57" xr:uid="{00000000-0005-0000-0000-000042000000}"/>
    <cellStyle name="40% - Accent2" xfId="34" builtinId="35" customBuiltin="1"/>
    <cellStyle name="40% - Accent2 2" xfId="60" xr:uid="{00000000-0005-0000-0000-000043000000}"/>
    <cellStyle name="40% - Accent3" xfId="38" builtinId="39" customBuiltin="1"/>
    <cellStyle name="40% - Accent3 2" xfId="63" xr:uid="{00000000-0005-0000-0000-000044000000}"/>
    <cellStyle name="40% - Accent4" xfId="42" builtinId="43" customBuiltin="1"/>
    <cellStyle name="40% - Accent4 2" xfId="66" xr:uid="{00000000-0005-0000-0000-000045000000}"/>
    <cellStyle name="40% - Accent5" xfId="46" builtinId="47" customBuiltin="1"/>
    <cellStyle name="40% - Accent5 2" xfId="69" xr:uid="{00000000-0005-0000-0000-000046000000}"/>
    <cellStyle name="40% - Accent6" xfId="50" builtinId="51" customBuiltin="1"/>
    <cellStyle name="40% - Accent6 2" xfId="72" xr:uid="{00000000-0005-0000-0000-000047000000}"/>
    <cellStyle name="60% - Accent1" xfId="31" builtinId="32" customBuiltin="1"/>
    <cellStyle name="60% - Accent1 2" xfId="58" xr:uid="{00000000-0005-0000-0000-000048000000}"/>
    <cellStyle name="60% - Accent2" xfId="35" builtinId="36" customBuiltin="1"/>
    <cellStyle name="60% - Accent2 2" xfId="61" xr:uid="{00000000-0005-0000-0000-000049000000}"/>
    <cellStyle name="60% - Accent3" xfId="39" builtinId="40" customBuiltin="1"/>
    <cellStyle name="60% - Accent3 2" xfId="64" xr:uid="{00000000-0005-0000-0000-00004A000000}"/>
    <cellStyle name="60% - Accent4" xfId="43" builtinId="44" customBuiltin="1"/>
    <cellStyle name="60% - Accent4 2" xfId="67" xr:uid="{00000000-0005-0000-0000-00004B000000}"/>
    <cellStyle name="60% - Accent5" xfId="47" builtinId="48" customBuiltin="1"/>
    <cellStyle name="60% - Accent5 2" xfId="70" xr:uid="{00000000-0005-0000-0000-00004C000000}"/>
    <cellStyle name="60% - Accent6" xfId="51" builtinId="52" customBuiltin="1"/>
    <cellStyle name="60% - Accent6 2" xfId="73" xr:uid="{00000000-0005-0000-0000-00004D000000}"/>
    <cellStyle name="Accent1" xfId="28" builtinId="29" customBuiltin="1"/>
    <cellStyle name="Accent2" xfId="32" builtinId="33" customBuiltin="1"/>
    <cellStyle name="Accent3" xfId="36" builtinId="37" customBuiltin="1"/>
    <cellStyle name="Accent4" xfId="40" builtinId="41" customBuiltin="1"/>
    <cellStyle name="Accent5" xfId="44" builtinId="45" customBuiltin="1"/>
    <cellStyle name="Accent6" xfId="48" builtinId="49" customBuiltin="1"/>
    <cellStyle name="Bad" xfId="18" builtinId="27" customBuiltin="1"/>
    <cellStyle name="Calculation" xfId="22" builtinId="22" customBuiltin="1"/>
    <cellStyle name="Check Cell" xfId="24" builtinId="23" customBuiltin="1"/>
    <cellStyle name="Comma" xfId="1" builtinId="3"/>
    <cellStyle name="Comma 2 2" xfId="4" xr:uid="{00000000-0005-0000-0000-000001000000}"/>
    <cellStyle name="Comma 5" xfId="9" xr:uid="{00000000-0005-0000-0000-000002000000}"/>
    <cellStyle name="Currency" xfId="2" builtinId="4"/>
    <cellStyle name="Explanatory Text" xfId="26" builtinId="53" customBuiltin="1"/>
    <cellStyle name="Good" xfId="17" builtinId="26" customBuiltin="1"/>
    <cellStyle name="Heading 1" xfId="13" builtinId="16" customBuiltin="1"/>
    <cellStyle name="Heading 2" xfId="14" builtinId="17" customBuiltin="1"/>
    <cellStyle name="Heading 3" xfId="15" builtinId="18" customBuiltin="1"/>
    <cellStyle name="Heading 4" xfId="16" builtinId="19" customBuiltin="1"/>
    <cellStyle name="Hyperlink" xfId="85" builtinId="8"/>
    <cellStyle name="Input" xfId="20" builtinId="20" customBuiltin="1"/>
    <cellStyle name="Linked Cell" xfId="23" builtinId="24" customBuiltin="1"/>
    <cellStyle name="Neutral" xfId="19" builtinId="28" customBuiltin="1"/>
    <cellStyle name="Normal" xfId="0" builtinId="0"/>
    <cellStyle name="Normal 10" xfId="79" xr:uid="{254F0619-F93B-4FBD-AE3C-4DA57A7FC437}"/>
    <cellStyle name="Normal 2" xfId="3" xr:uid="{00000000-0005-0000-0000-000006000000}"/>
    <cellStyle name="Normal 2 2" xfId="7" xr:uid="{00000000-0005-0000-0000-000007000000}"/>
    <cellStyle name="Normal 2 2 2" xfId="11" xr:uid="{00000000-0005-0000-0000-000008000000}"/>
    <cellStyle name="Normal 2 2 2 2" xfId="74" xr:uid="{BB8AEDBB-8778-46C2-80C2-36A63D9A9154}"/>
    <cellStyle name="Normal 2 2 2 2 2" xfId="76" xr:uid="{C8C278DE-FA5B-4436-A8CC-17D6BD7D2010}"/>
    <cellStyle name="Normal 2 2 2 3" xfId="75" xr:uid="{089B6888-F742-48F9-BA1A-5AE88D32F152}"/>
    <cellStyle name="Normal 2 2 2 3 2" xfId="83" xr:uid="{A904AE8C-FD67-4161-ABDD-C12C02D9CBBB}"/>
    <cellStyle name="Normal 2 2 2 4" xfId="81" xr:uid="{E38B61C1-832C-4630-AE5B-6011BBF95824}"/>
    <cellStyle name="Normal 2 3" xfId="80" xr:uid="{93F5AFFA-23ED-4109-9CDC-C7660FBA45D4}"/>
    <cellStyle name="Normal 2 4" xfId="84" xr:uid="{0DF23EE2-58B9-4C29-9329-97A2E7575BDB}"/>
    <cellStyle name="Normal 3" xfId="10" xr:uid="{00000000-0005-0000-0000-000009000000}"/>
    <cellStyle name="Normal 4" xfId="52" xr:uid="{00000000-0005-0000-0000-00003B000000}"/>
    <cellStyle name="Normal 5" xfId="54" xr:uid="{00000000-0005-0000-0000-00004E000000}"/>
    <cellStyle name="Normal 79" xfId="77" xr:uid="{7E5FBA5D-0CF7-4326-8289-6EEC37545096}"/>
    <cellStyle name="Normal_Definitions of Non-GAAP" xfId="6" xr:uid="{00000000-0005-0000-0000-00000A000000}"/>
    <cellStyle name="Normal_PR Q1 2009" xfId="82" xr:uid="{533A7DEB-5130-42B0-B599-4C5176BF7092}"/>
    <cellStyle name="Note 2" xfId="53" xr:uid="{00000000-0005-0000-0000-00003C000000}"/>
    <cellStyle name="Note 3" xfId="55" xr:uid="{00000000-0005-0000-0000-00004F000000}"/>
    <cellStyle name="Output" xfId="21" builtinId="21" customBuiltin="1"/>
    <cellStyle name="Percent 2" xfId="5" xr:uid="{00000000-0005-0000-0000-00000C000000}"/>
    <cellStyle name="Percent 2 2" xfId="8" xr:uid="{00000000-0005-0000-0000-00000D000000}"/>
    <cellStyle name="Percent 3" xfId="78" xr:uid="{0ACB5665-0478-493D-9A31-45EF208A3B65}"/>
    <cellStyle name="Title" xfId="12" builtinId="15" customBuiltin="1"/>
    <cellStyle name="Total" xfId="27" builtinId="25" customBuiltin="1"/>
    <cellStyle name="Warning Text" xfId="25" builtinId="11" customBuiltin="1"/>
  </cellStyles>
  <dxfs count="2">
    <dxf>
      <fill>
        <patternFill patternType="solid">
          <bgColor rgb="FFCCEEFF"/>
        </patternFill>
      </fill>
    </dxf>
    <dxf>
      <fill>
        <patternFill patternType="solid">
          <bgColor rgb="FFFFFFFF"/>
        </patternFill>
      </fill>
    </dxf>
  </dxfs>
  <tableStyles count="1" defaultTableStyle="TableStyleMedium2" defaultPivotStyle="PivotStyleLight16">
    <tableStyle name="tableStyle1" pivot="0" count="2" xr9:uid="{00000000-0011-0000-FFFF-FFFF00000000}">
      <tableStyleElement type="firstRowStripe" dxfId="1"/>
      <tableStyleElement type="secondRowStripe" dxfId="0"/>
    </tableStyle>
  </tableStyles>
  <colors>
    <mruColors>
      <color rgb="FF0070C0"/>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externalLink" Target="externalLinks/externalLink1.xml"/><Relationship Id="rId47" Type="http://schemas.openxmlformats.org/officeDocument/2006/relationships/externalLink" Target="externalLinks/externalLink6.xml"/><Relationship Id="rId50" Type="http://schemas.openxmlformats.org/officeDocument/2006/relationships/externalLink" Target="externalLinks/externalLink9.xml"/><Relationship Id="rId55" Type="http://schemas.openxmlformats.org/officeDocument/2006/relationships/externalLink" Target="externalLinks/externalLink14.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externalLink" Target="externalLinks/externalLink1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externalLink" Target="externalLinks/externalLink4.xml"/><Relationship Id="rId53" Type="http://schemas.openxmlformats.org/officeDocument/2006/relationships/externalLink" Target="externalLinks/externalLink12.xml"/><Relationship Id="rId58"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externalLink" Target="externalLinks/externalLink8.xml"/><Relationship Id="rId57" Type="http://schemas.openxmlformats.org/officeDocument/2006/relationships/externalLink" Target="externalLinks/externalLink16.xml"/><Relationship Id="rId61"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externalLink" Target="externalLinks/externalLink3.xml"/><Relationship Id="rId52" Type="http://schemas.openxmlformats.org/officeDocument/2006/relationships/externalLink" Target="externalLinks/externalLink11.xml"/><Relationship Id="rId6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externalLink" Target="externalLinks/externalLink2.xml"/><Relationship Id="rId48" Type="http://schemas.openxmlformats.org/officeDocument/2006/relationships/externalLink" Target="externalLinks/externalLink7.xml"/><Relationship Id="rId56" Type="http://schemas.openxmlformats.org/officeDocument/2006/relationships/externalLink" Target="externalLinks/externalLink15.xml"/><Relationship Id="rId8" Type="http://schemas.openxmlformats.org/officeDocument/2006/relationships/worksheet" Target="worksheets/sheet8.xml"/><Relationship Id="rId51" Type="http://schemas.openxmlformats.org/officeDocument/2006/relationships/externalLink" Target="externalLinks/externalLink10.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externalLink" Target="externalLinks/externalLink5.xml"/><Relationship Id="rId5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6</xdr:col>
      <xdr:colOff>274320</xdr:colOff>
      <xdr:row>8</xdr:row>
      <xdr:rowOff>112357</xdr:rowOff>
    </xdr:from>
    <xdr:ext cx="2632793" cy="2006622"/>
    <xdr:pic>
      <xdr:nvPicPr>
        <xdr:cNvPr id="2" name="Picture 1" descr="all_grad_ver_rgb_pos">
          <a:extLst>
            <a:ext uri="{FF2B5EF4-FFF2-40B4-BE49-F238E27FC236}">
              <a16:creationId xmlns:a16="http://schemas.microsoft.com/office/drawing/2014/main" id="{344F82E0-5994-4890-94BE-963FD9430E5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31920" y="1598257"/>
          <a:ext cx="2632793" cy="20066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invcollab/Public/All/Mike/Holdings/PFP%202005/pfpdata2005.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D:\Management%20Reporting%20Unit\GAAP\2010%20Quarters\3rd%20Quarter%202010\Q3%20-%20Schedules\F%2013\Allcorp\F13%20-%20Fixed%20Income%20by%20Asset%20Type%202010%2009%20v4.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201-invfs1-s\Data\documents%20and%20settings\jcraft\Local%20Settings\Temporary%20Internet%20Files\OLK5D\ALFRPB-2005-04-01.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201-invfs1-s\Data\Inv_Opps\MAXBAL\Projects%20(Income%20Analysis)\Duration%20Decrease%20Intent%20to%20Sell\Q12005%20Intent%20to%20Sell%20WD%20SE%20(FINAL%20JAS2%20Template).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D:\Management%20Reporting%20Unit\GAAP\2012%20Quarters\Q3%202012\Q3%20Schedules\F10%20&amp;%20F10.1\F10.1%20-%20ALLCORP%20-%203Q2012.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ho-0001-nas02p\Data\Management%20Reporting%20Unit\GAAP\2009%20Quarters\4th%20Quarter%202009\QTR-4%20Schedules\A1-A10\A1&amp;%20A10_4Q2009%20v01-14-2010.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201-invfs1-s\Data\Inv_Opps\MAXBAL\Inc2004\Inc0904\Work\SEwritedowntrend-Sharon.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ho-0001-nas02p\Data\Management%20Reporting%20Unit\GAAP\2003%20quarters\3rd%20Quarter%202003\QRT%203%20-%20Schedules\B10\2003\B10A%20-%202Q0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Management%20Reporting%20Unit\GAAP\2010%20Quarters\2nd%20Quarter%202010\QTR-2%20Schedules\A1%20-%20A10\A1&amp;%20A10_2Q2010%20v07-09-201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TeamPFAutoHome/POA%20(Total%20Auto%20&amp;%20Total%20Home)/Total%20Auto%20POA1%2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Management%20Reporting%20Unit/GAAP/2013%20Quarters/Q4%202013/Q4%20Schedules/A1/A1_4Q2013_ALLCORP_ALIC.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ho-0001-nas02p\Data\Management%20Reporting%20Unit\GAAP\2009%20Quarters\2nd%20Quarter%202009\QTR-2%20Schedules\C90%20new%20RMBS\C-90%20Allcorp%20RMBS%20(Current%20Rating)%20-%202Q09.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Management%20Reporting%20Unit/GAAP/2011%20Quarters/Q4%202011/Q4%20Schedules/C3/C3%20ALLCORP_ALICCONS%204Q2011.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ho-0001-nas02p\Data\Management%20Reporting%20Unit\GAAP\2011%20Quarters\Q3%202011\Q3%20Schedules\A1%20A10\A01_A10_Net%20Inv%20Income%20Q3.2011%20ALLCORP%20KW.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201-invfs1-s\Data\documents%20and%20settings\rwiand\Local%20Settings\Temporary%20Internet%20Files\OLK1\DCA%20Sales%2003%2029%2006.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ho-0001-nas02p\Data\Management%20Reporting%20Unit\GAAP\2012%20Quarters\Q2%202012\Q2%20Schedules\B1\B01%20-%20Investment%20Balance%20Sheet%20June%20201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covered_Sheet1"/>
      <sheetName val="data"/>
      <sheetName val="Weekly Production Summary"/>
      <sheetName val="PFP Review"/>
      <sheetName val="Weekly Activity Backup"/>
      <sheetName val="Purchase Detail"/>
      <sheetName val="Weekly Production Slides"/>
      <sheetName val="Jerry's Sheet"/>
      <sheetName val="Broker Activity"/>
      <sheetName val="Purchase Detail AP"/>
      <sheetName val="AP Presentation Links"/>
      <sheetName val="Combined Broker List"/>
      <sheetName val="Reconcile to Steve Jones"/>
      <sheetName val="Marketing Slides"/>
      <sheetName val="AF &amp; AP Production Report pg 4"/>
      <sheetName val="AF Presentation Links"/>
      <sheetName val="Bob's Special AF Presentation"/>
      <sheetName val="Purchase Detail Foreign"/>
      <sheetName val="Jerry's Sheet - 2"/>
      <sheetName val="Life Portfolio Meeting Data"/>
      <sheetName val="Secondary Trades"/>
      <sheetName val="2005 Foreign SUR analysis"/>
      <sheetName val="lookups"/>
      <sheetName val="Top Deals"/>
      <sheetName val="Mktg Book"/>
      <sheetName val="Stats"/>
      <sheetName val="Pivot"/>
      <sheetName val="Data04"/>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sheetData sheetId="23" refreshError="1"/>
      <sheetData sheetId="24" refreshError="1"/>
      <sheetData sheetId="25" refreshError="1"/>
      <sheetData sheetId="26" refreshError="1"/>
      <sheetData sheetId="27"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Checklist"/>
      <sheetName val="Trending"/>
      <sheetName val="F13 PY"/>
      <sheetName val="% for Disclosure"/>
      <sheetName val="Rounded $"/>
      <sheetName val="Whole $"/>
      <sheetName val="Zero Support"/>
      <sheetName val="Pivot"/>
      <sheetName val="Data"/>
      <sheetName val="Table"/>
      <sheetName val="F13 PY2"/>
    </sheetNames>
    <sheetDataSet>
      <sheetData sheetId="0"/>
      <sheetData sheetId="1"/>
      <sheetData sheetId="2"/>
      <sheetData sheetId="3"/>
      <sheetData sheetId="4"/>
      <sheetData sheetId="5"/>
      <sheetData sheetId="6">
        <row r="6">
          <cell r="X6">
            <v>1000000</v>
          </cell>
        </row>
      </sheetData>
      <sheetData sheetId="7"/>
      <sheetData sheetId="8"/>
      <sheetData sheetId="9"/>
      <sheetData sheetId="10"/>
      <sheetData sheetId="1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ALELIST"/>
      <sheetName val="MAIN"/>
      <sheetName val="SETTLE"/>
      <sheetName val="SWAP"/>
      <sheetName val="ASSET"/>
      <sheetName val="ASSETSUMM"/>
      <sheetName val="TABLE"/>
    </sheetNames>
    <sheetDataSet>
      <sheetData sheetId="0" refreshError="1"/>
      <sheetData sheetId="1" refreshError="1"/>
      <sheetData sheetId="2" refreshError="1"/>
      <sheetData sheetId="3" refreshError="1"/>
      <sheetData sheetId="4" refreshError="1"/>
      <sheetData sheetId="5" refreshError="1"/>
      <sheetData sheetId="6" refreshError="1">
        <row r="2">
          <cell r="A2" t="str">
            <v>Aaa</v>
          </cell>
          <cell r="B2">
            <v>1</v>
          </cell>
        </row>
        <row r="3">
          <cell r="A3" t="str">
            <v>AA+</v>
          </cell>
          <cell r="B3">
            <v>10</v>
          </cell>
        </row>
        <row r="4">
          <cell r="A4" t="str">
            <v>Aa1</v>
          </cell>
          <cell r="B4">
            <v>10</v>
          </cell>
        </row>
        <row r="5">
          <cell r="A5" t="str">
            <v>AA</v>
          </cell>
          <cell r="B5">
            <v>20</v>
          </cell>
        </row>
        <row r="6">
          <cell r="A6" t="str">
            <v>Aa2</v>
          </cell>
          <cell r="B6">
            <v>20</v>
          </cell>
        </row>
        <row r="7">
          <cell r="A7" t="str">
            <v>AA-</v>
          </cell>
          <cell r="B7">
            <v>40</v>
          </cell>
        </row>
        <row r="8">
          <cell r="A8" t="str">
            <v>Aa3</v>
          </cell>
          <cell r="B8">
            <v>40</v>
          </cell>
        </row>
        <row r="9">
          <cell r="A9" t="str">
            <v>A+</v>
          </cell>
          <cell r="B9">
            <v>70</v>
          </cell>
        </row>
        <row r="10">
          <cell r="A10" t="str">
            <v>A1</v>
          </cell>
          <cell r="B10">
            <v>70</v>
          </cell>
        </row>
        <row r="11">
          <cell r="A11" t="str">
            <v>A</v>
          </cell>
          <cell r="B11">
            <v>120</v>
          </cell>
        </row>
        <row r="12">
          <cell r="A12" t="str">
            <v>A2</v>
          </cell>
          <cell r="B12">
            <v>120</v>
          </cell>
        </row>
        <row r="13">
          <cell r="A13" t="str">
            <v>A-</v>
          </cell>
          <cell r="B13">
            <v>180</v>
          </cell>
        </row>
        <row r="14">
          <cell r="A14" t="str">
            <v>A3</v>
          </cell>
          <cell r="B14">
            <v>180</v>
          </cell>
        </row>
        <row r="15">
          <cell r="A15" t="str">
            <v>BBB+</v>
          </cell>
          <cell r="B15">
            <v>260</v>
          </cell>
        </row>
        <row r="16">
          <cell r="A16" t="str">
            <v>Baa1</v>
          </cell>
          <cell r="B16">
            <v>260</v>
          </cell>
        </row>
        <row r="17">
          <cell r="A17" t="str">
            <v>BBB</v>
          </cell>
          <cell r="B17">
            <v>360</v>
          </cell>
        </row>
        <row r="18">
          <cell r="A18" t="str">
            <v>Baa2</v>
          </cell>
          <cell r="B18">
            <v>360</v>
          </cell>
        </row>
        <row r="19">
          <cell r="A19" t="str">
            <v>BBB-</v>
          </cell>
          <cell r="B19">
            <v>610</v>
          </cell>
        </row>
        <row r="20">
          <cell r="A20" t="str">
            <v>Baa3</v>
          </cell>
          <cell r="B20">
            <v>610</v>
          </cell>
        </row>
        <row r="21">
          <cell r="A21" t="str">
            <v>BB+</v>
          </cell>
          <cell r="B21">
            <v>940</v>
          </cell>
        </row>
        <row r="22">
          <cell r="A22" t="str">
            <v>Ba1</v>
          </cell>
          <cell r="B22">
            <v>940</v>
          </cell>
        </row>
        <row r="23">
          <cell r="A23" t="str">
            <v>BB</v>
          </cell>
          <cell r="B23">
            <v>1350</v>
          </cell>
        </row>
        <row r="24">
          <cell r="A24" t="str">
            <v>Ba2</v>
          </cell>
          <cell r="B24">
            <v>1350</v>
          </cell>
        </row>
        <row r="25">
          <cell r="A25" t="str">
            <v>BB-</v>
          </cell>
          <cell r="B25">
            <v>1780</v>
          </cell>
        </row>
        <row r="26">
          <cell r="A26" t="str">
            <v>Ba3</v>
          </cell>
          <cell r="B26">
            <v>1780</v>
          </cell>
        </row>
        <row r="27">
          <cell r="A27" t="str">
            <v>B+</v>
          </cell>
          <cell r="B27">
            <v>2220</v>
          </cell>
        </row>
        <row r="28">
          <cell r="A28" t="str">
            <v>B1</v>
          </cell>
          <cell r="B28">
            <v>2220</v>
          </cell>
        </row>
        <row r="29">
          <cell r="A29" t="str">
            <v>B</v>
          </cell>
          <cell r="B29">
            <v>2720</v>
          </cell>
        </row>
        <row r="30">
          <cell r="A30" t="str">
            <v>B2</v>
          </cell>
          <cell r="B30">
            <v>2720</v>
          </cell>
        </row>
        <row r="31">
          <cell r="A31" t="str">
            <v>B-</v>
          </cell>
          <cell r="B31">
            <v>3490</v>
          </cell>
        </row>
        <row r="32">
          <cell r="A32" t="str">
            <v>B3</v>
          </cell>
          <cell r="B32">
            <v>3490</v>
          </cell>
        </row>
        <row r="33">
          <cell r="A33" t="str">
            <v>CCC+</v>
          </cell>
          <cell r="B33">
            <v>4770</v>
          </cell>
        </row>
        <row r="34">
          <cell r="A34" t="str">
            <v>Caa1</v>
          </cell>
          <cell r="B34">
            <v>4770</v>
          </cell>
        </row>
        <row r="35">
          <cell r="A35" t="str">
            <v>CAA</v>
          </cell>
          <cell r="B35">
            <v>6500</v>
          </cell>
        </row>
        <row r="36">
          <cell r="A36" t="str">
            <v>CCC</v>
          </cell>
          <cell r="B36">
            <v>6500</v>
          </cell>
        </row>
        <row r="37">
          <cell r="A37" t="str">
            <v>Caa2</v>
          </cell>
          <cell r="B37">
            <v>6500</v>
          </cell>
        </row>
        <row r="38">
          <cell r="A38" t="str">
            <v>CCC-</v>
          </cell>
          <cell r="B38">
            <v>8070</v>
          </cell>
        </row>
        <row r="39">
          <cell r="A39" t="str">
            <v>Caa3</v>
          </cell>
          <cell r="B39">
            <v>8070</v>
          </cell>
        </row>
        <row r="40">
          <cell r="A40" t="str">
            <v>Ca</v>
          </cell>
          <cell r="B40">
            <v>10000</v>
          </cell>
        </row>
        <row r="41">
          <cell r="A41" t="str">
            <v>C</v>
          </cell>
          <cell r="B41">
            <v>10000</v>
          </cell>
        </row>
        <row r="42">
          <cell r="A42" t="str">
            <v>D</v>
          </cell>
          <cell r="B42">
            <v>10000</v>
          </cell>
        </row>
        <row r="43">
          <cell r="A43" t="str">
            <v>NA</v>
          </cell>
          <cell r="B43">
            <v>10000</v>
          </cell>
        </row>
        <row r="44">
          <cell r="A44" t="str">
            <v>N/A</v>
          </cell>
          <cell r="B44">
            <v>10000</v>
          </cell>
        </row>
        <row r="45">
          <cell r="A45" t="str">
            <v>NR</v>
          </cell>
          <cell r="B45">
            <v>10000</v>
          </cell>
        </row>
      </sheetData>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DINTSELL 1st Qtr (step 4)"/>
      <sheetName val="AHL"/>
      <sheetName val="ALIC"/>
      <sheetName val="ALICNY"/>
      <sheetName val="IXXX Template"/>
      <sheetName val="Cusips w UR Loss"/>
      <sheetName val="Entire population"/>
      <sheetName val="Accounts"/>
      <sheetName val="detail on entire population"/>
      <sheetName val="3.31.05 Prices"/>
      <sheetName val="ALFRP"/>
      <sheetName val="ALICMVAA - ALICMVAAOLD"/>
      <sheetName val="Duration"/>
      <sheetName val="5 YR ABS,CMBS,MUN Income"/>
      <sheetName val="7 YR ABS,CMBS,MUN Income"/>
      <sheetName val="10 YR ABS,CMBS,MUN Income"/>
      <sheetName val="12+ YR ABS,CMBS,MUN Income"/>
      <sheetName val="PP Income"/>
      <sheetName val="IGC Income"/>
    </sheetNames>
    <sheetDataSet>
      <sheetData sheetId="0">
        <row r="4">
          <cell r="I4" t="str">
            <v>ASSET BACKED SECURITY</v>
          </cell>
        </row>
        <row r="5">
          <cell r="I5" t="str">
            <v>ASSET BACKED SECURITY</v>
          </cell>
        </row>
        <row r="6">
          <cell r="I6" t="str">
            <v>ASSET BACKED SECURITY</v>
          </cell>
        </row>
        <row r="7">
          <cell r="I7" t="str">
            <v>ASSET BACKED SECURITY</v>
          </cell>
        </row>
        <row r="8">
          <cell r="I8" t="str">
            <v>ASSET BACKED SECURITY</v>
          </cell>
        </row>
        <row r="9">
          <cell r="I9" t="str">
            <v>CORPORATE BOND FRN PRIVATE</v>
          </cell>
        </row>
        <row r="10">
          <cell r="I10" t="str">
            <v>CORPORATE BOND FRN PRIVATE</v>
          </cell>
        </row>
        <row r="11">
          <cell r="I11" t="str">
            <v>CORPORATE BOND FRN PRIVATE</v>
          </cell>
        </row>
        <row r="12">
          <cell r="I12" t="str">
            <v>BANK SYNDICATION LOANS</v>
          </cell>
        </row>
        <row r="13">
          <cell r="I13" t="str">
            <v>CORPORATE BOND FRN PRIVATE</v>
          </cell>
        </row>
        <row r="14">
          <cell r="I14" t="str">
            <v>CORPORATE BOND FRN PRIVATE</v>
          </cell>
        </row>
        <row r="15">
          <cell r="I15" t="str">
            <v>CORPORATE BOND FRN PRIVATE</v>
          </cell>
        </row>
        <row r="16">
          <cell r="I16" t="str">
            <v>CORPORATE BOND FRN PRIVATE</v>
          </cell>
        </row>
        <row r="17">
          <cell r="I17" t="str">
            <v>CORPORATE BOND US PRIVATE</v>
          </cell>
        </row>
        <row r="18">
          <cell r="I18" t="str">
            <v>CORPORATE BOND US PRIVATE</v>
          </cell>
        </row>
        <row r="19">
          <cell r="I19" t="str">
            <v>STATE &amp; MUNICIPAL BOND</v>
          </cell>
        </row>
        <row r="20">
          <cell r="I20" t="str">
            <v>STATE &amp; MUNICIPAL BOND</v>
          </cell>
        </row>
        <row r="21">
          <cell r="I21" t="str">
            <v>NON-REDEEM P/S</v>
          </cell>
        </row>
        <row r="22">
          <cell r="I22" t="str">
            <v>BANK SYNDICATION LOANS</v>
          </cell>
        </row>
        <row r="23">
          <cell r="I23" t="str">
            <v>BANK SYNDICATION LOANS</v>
          </cell>
        </row>
        <row r="24">
          <cell r="I24" t="str">
            <v>BANK SYNDICATION LOANS</v>
          </cell>
        </row>
        <row r="25">
          <cell r="I25" t="str">
            <v>BANK SYNDICATION LOANS</v>
          </cell>
        </row>
        <row r="26">
          <cell r="I26" t="str">
            <v>BANK SYNDICATION LOANS</v>
          </cell>
        </row>
        <row r="27">
          <cell r="I27" t="str">
            <v>BANK SYNDICATION LOANS</v>
          </cell>
        </row>
        <row r="28">
          <cell r="I28" t="str">
            <v>ASSET BACKED SECURITY</v>
          </cell>
        </row>
        <row r="29">
          <cell r="I29" t="str">
            <v>ASSET BACKED SECURITY</v>
          </cell>
        </row>
        <row r="30">
          <cell r="I30" t="str">
            <v>ASSET BACKED SECURITY</v>
          </cell>
        </row>
        <row r="31">
          <cell r="I31" t="str">
            <v>ASSET BACKED SECURITY</v>
          </cell>
        </row>
        <row r="32">
          <cell r="I32" t="str">
            <v>ASSET BACKED SECURITY</v>
          </cell>
        </row>
        <row r="33">
          <cell r="I33" t="str">
            <v>ASSET BACKED SECURITY</v>
          </cell>
        </row>
        <row r="34">
          <cell r="I34" t="str">
            <v>ASSET BACKED SECURITY</v>
          </cell>
        </row>
        <row r="35">
          <cell r="I35" t="str">
            <v>ASSET BACKED SECURITY</v>
          </cell>
        </row>
        <row r="36">
          <cell r="I36" t="str">
            <v>ASSET BACKED SECURITY</v>
          </cell>
        </row>
        <row r="37">
          <cell r="I37" t="str">
            <v>ASSET BACKED SECURITY</v>
          </cell>
        </row>
        <row r="38">
          <cell r="I38" t="str">
            <v>ASSET BACKED SECURITY</v>
          </cell>
        </row>
        <row r="39">
          <cell r="I39" t="str">
            <v>ASSET BACKED SECURITY</v>
          </cell>
        </row>
        <row r="40">
          <cell r="I40" t="str">
            <v>ASSET BACKED SECURITY</v>
          </cell>
        </row>
        <row r="41">
          <cell r="I41" t="str">
            <v>ASSET BACKED SECURITY</v>
          </cell>
        </row>
        <row r="42">
          <cell r="I42" t="str">
            <v>ASSET BACKED SECURITY</v>
          </cell>
        </row>
        <row r="43">
          <cell r="I43" t="str">
            <v>ASSET BACKED SECURITY</v>
          </cell>
        </row>
        <row r="44">
          <cell r="I44" t="str">
            <v>ASSET BACKED SECURITY</v>
          </cell>
        </row>
        <row r="45">
          <cell r="I45" t="str">
            <v>ASSET BACKED SECURITY</v>
          </cell>
        </row>
        <row r="46">
          <cell r="I46" t="str">
            <v>ASSET BACKED SECURITY</v>
          </cell>
        </row>
        <row r="47">
          <cell r="I47" t="str">
            <v>ASSET BACKED SECURITY</v>
          </cell>
        </row>
        <row r="48">
          <cell r="I48" t="str">
            <v>ASSET BACKED SECURITY</v>
          </cell>
        </row>
        <row r="49">
          <cell r="I49" t="str">
            <v>ASSET BACKED SECURITY</v>
          </cell>
        </row>
        <row r="50">
          <cell r="I50" t="str">
            <v>ASSET BACKED SECURITY</v>
          </cell>
        </row>
        <row r="51">
          <cell r="I51" t="str">
            <v>ASSET BACKED SECURITY</v>
          </cell>
        </row>
        <row r="52">
          <cell r="I52" t="str">
            <v>ASSET BACKED SECURITY</v>
          </cell>
        </row>
        <row r="53">
          <cell r="I53" t="str">
            <v>ASSET BACKED SECURITY</v>
          </cell>
        </row>
        <row r="54">
          <cell r="I54" t="str">
            <v>ASSET BACKED SECURITY</v>
          </cell>
        </row>
        <row r="55">
          <cell r="I55" t="str">
            <v>ASSET BACKED SECURITY</v>
          </cell>
        </row>
        <row r="56">
          <cell r="I56" t="str">
            <v>ASSET BACKED SECURITY</v>
          </cell>
        </row>
        <row r="57">
          <cell r="I57" t="str">
            <v>STATE &amp; MUNICIPAL BOND-TAXABLE</v>
          </cell>
        </row>
        <row r="58">
          <cell r="I58" t="str">
            <v>STATE &amp; MUNICIPAL BOND-TAXABLE</v>
          </cell>
        </row>
        <row r="59">
          <cell r="I59" t="str">
            <v>ASSET BACKED SECURITY</v>
          </cell>
        </row>
        <row r="60">
          <cell r="I60" t="str">
            <v>ASSET BACKED SECURITY</v>
          </cell>
        </row>
        <row r="61">
          <cell r="I61" t="str">
            <v>ASSET BACKED SECURITY</v>
          </cell>
        </row>
        <row r="62">
          <cell r="I62" t="str">
            <v>ASSET BACKED SECURITY</v>
          </cell>
        </row>
        <row r="63">
          <cell r="I63" t="str">
            <v>ASSET BACKED SECURITY</v>
          </cell>
        </row>
        <row r="64">
          <cell r="I64" t="str">
            <v>ASSET BACKED SECURITY</v>
          </cell>
        </row>
        <row r="65">
          <cell r="I65" t="str">
            <v>ASSET BACKED SECURITY</v>
          </cell>
        </row>
        <row r="66">
          <cell r="I66" t="str">
            <v>ASSET BACKED SECURITY</v>
          </cell>
        </row>
        <row r="67">
          <cell r="I67" t="str">
            <v>ASSET BACKED SECURITY</v>
          </cell>
        </row>
        <row r="68">
          <cell r="I68" t="str">
            <v>ASSET BACKED SECURITY</v>
          </cell>
        </row>
        <row r="69">
          <cell r="I69" t="str">
            <v>ASSET BACKED SECURITY</v>
          </cell>
        </row>
        <row r="70">
          <cell r="I70" t="str">
            <v>ASSET BACKED SECURITY</v>
          </cell>
        </row>
        <row r="71">
          <cell r="I71" t="str">
            <v>ASSET BACKED SECURITY</v>
          </cell>
        </row>
        <row r="72">
          <cell r="I72" t="str">
            <v>ASSET BACKED SECURITY</v>
          </cell>
        </row>
        <row r="73">
          <cell r="I73" t="str">
            <v>ASSET BACKED SECURITY</v>
          </cell>
        </row>
        <row r="74">
          <cell r="I74" t="str">
            <v>STATE &amp; MUNICIPAL BOND</v>
          </cell>
        </row>
        <row r="75">
          <cell r="I75" t="str">
            <v>STATE &amp; MUNICIPAL BOND</v>
          </cell>
        </row>
        <row r="76">
          <cell r="I76" t="str">
            <v>STATE &amp; MUNICIPAL BOND</v>
          </cell>
        </row>
        <row r="77">
          <cell r="I77" t="str">
            <v>STATE &amp; MUNICIPAL BOND</v>
          </cell>
        </row>
        <row r="78">
          <cell r="I78" t="str">
            <v>CORPORATE BOND US PRIVATE</v>
          </cell>
        </row>
        <row r="79">
          <cell r="I79" t="str">
            <v>CORPORATE BOND US PRIVATE</v>
          </cell>
        </row>
        <row r="80">
          <cell r="I80" t="str">
            <v>STATE &amp; MUNICIPAL BOND</v>
          </cell>
        </row>
        <row r="81">
          <cell r="I81" t="str">
            <v>CORPORATE BOND US PUBLIC</v>
          </cell>
        </row>
        <row r="82">
          <cell r="I82" t="str">
            <v>CORPORATE BOND US PUBLIC</v>
          </cell>
        </row>
        <row r="83">
          <cell r="I83" t="str">
            <v>CORPORATE BOND US PUBLIC</v>
          </cell>
        </row>
        <row r="84">
          <cell r="I84" t="str">
            <v>CORPORATE BOND US PRIVATE</v>
          </cell>
        </row>
        <row r="85">
          <cell r="I85" t="str">
            <v>ASSET BACKED SECURITY</v>
          </cell>
        </row>
        <row r="86">
          <cell r="I86" t="str">
            <v>ASSET BACKED SECURITY</v>
          </cell>
        </row>
        <row r="87">
          <cell r="I87" t="str">
            <v>CORPORATE BOND US PRIVATE</v>
          </cell>
        </row>
        <row r="88">
          <cell r="I88" t="str">
            <v>CORPORATE BOND US PUBLIC</v>
          </cell>
        </row>
        <row r="89">
          <cell r="I89" t="str">
            <v>CORPORATE BOND US PUBLIC</v>
          </cell>
        </row>
        <row r="90">
          <cell r="I90" t="str">
            <v>CORPORATE BOND US PUBLIC</v>
          </cell>
        </row>
        <row r="91">
          <cell r="I91" t="str">
            <v>ASSET BACKED SECURITY</v>
          </cell>
        </row>
        <row r="92">
          <cell r="I92" t="str">
            <v>CORPORATE BOND US PRIVATE</v>
          </cell>
        </row>
        <row r="93">
          <cell r="I93" t="str">
            <v>CORPORATE BOND US PRIVATE</v>
          </cell>
        </row>
        <row r="94">
          <cell r="I94" t="str">
            <v>CORPORATE BOND US PRIVATE</v>
          </cell>
        </row>
        <row r="95">
          <cell r="I95" t="str">
            <v>COMMON STOCK</v>
          </cell>
        </row>
        <row r="96">
          <cell r="I96" t="str">
            <v>COMMON STOCK</v>
          </cell>
        </row>
        <row r="97">
          <cell r="I97" t="str">
            <v>COMMON STOCK</v>
          </cell>
        </row>
        <row r="98">
          <cell r="I98" t="str">
            <v>COMMON STOCK</v>
          </cell>
        </row>
        <row r="99">
          <cell r="I99" t="str">
            <v>COMMON STOCK</v>
          </cell>
        </row>
        <row r="100">
          <cell r="I100" t="str">
            <v>COMMON STOCK</v>
          </cell>
        </row>
        <row r="101">
          <cell r="I101" t="str">
            <v>COMMON STOCK</v>
          </cell>
        </row>
        <row r="102">
          <cell r="I102" t="str">
            <v>COMMON STOCK</v>
          </cell>
        </row>
        <row r="103">
          <cell r="I103" t="str">
            <v>COMMON STOCK</v>
          </cell>
        </row>
        <row r="104">
          <cell r="I104" t="str">
            <v>COMMON STOCK</v>
          </cell>
        </row>
        <row r="105">
          <cell r="I105" t="str">
            <v>COMMON STOCK</v>
          </cell>
        </row>
        <row r="106">
          <cell r="I106" t="str">
            <v>COMMON STOCK</v>
          </cell>
        </row>
        <row r="107">
          <cell r="I107" t="str">
            <v>COMMON STOCK</v>
          </cell>
        </row>
        <row r="108">
          <cell r="I108" t="str">
            <v>COMMON STOCK</v>
          </cell>
        </row>
        <row r="109">
          <cell r="I109" t="str">
            <v>COMMON STOCK</v>
          </cell>
        </row>
        <row r="110">
          <cell r="I110" t="str">
            <v>COMMON STOCK</v>
          </cell>
        </row>
        <row r="111">
          <cell r="I111" t="str">
            <v>COMMON STOCK</v>
          </cell>
        </row>
        <row r="112">
          <cell r="I112" t="str">
            <v>COMMON STOCK</v>
          </cell>
        </row>
        <row r="113">
          <cell r="I113" t="str">
            <v>COMMON STOCK</v>
          </cell>
        </row>
        <row r="114">
          <cell r="I114" t="str">
            <v>COMMON STOCK</v>
          </cell>
        </row>
        <row r="115">
          <cell r="I115" t="str">
            <v>COMMON STOCK</v>
          </cell>
        </row>
        <row r="116">
          <cell r="I116" t="str">
            <v>COMMON STOCK</v>
          </cell>
        </row>
        <row r="117">
          <cell r="I117" t="str">
            <v>COMMON STOCK</v>
          </cell>
        </row>
        <row r="118">
          <cell r="I118" t="str">
            <v>COMMON STOCK</v>
          </cell>
        </row>
        <row r="119">
          <cell r="I119" t="str">
            <v>COMMON STOCK</v>
          </cell>
        </row>
        <row r="120">
          <cell r="I120" t="str">
            <v>COMMON STOCK</v>
          </cell>
        </row>
        <row r="121">
          <cell r="I121" t="str">
            <v>COMMON STOCK</v>
          </cell>
        </row>
        <row r="122">
          <cell r="I122" t="str">
            <v>COMMON STOCK</v>
          </cell>
        </row>
        <row r="123">
          <cell r="I123" t="str">
            <v>COMMON STOCK</v>
          </cell>
        </row>
        <row r="124">
          <cell r="I124" t="str">
            <v>COMMON STOCK</v>
          </cell>
        </row>
        <row r="125">
          <cell r="I125" t="str">
            <v>COMMON STOCK</v>
          </cell>
        </row>
        <row r="126">
          <cell r="I126" t="str">
            <v>COMMON STOCK</v>
          </cell>
        </row>
        <row r="127">
          <cell r="I127" t="str">
            <v>COMMON STOCK</v>
          </cell>
        </row>
        <row r="128">
          <cell r="I128" t="str">
            <v>COMMON STOCK</v>
          </cell>
        </row>
        <row r="129">
          <cell r="I129" t="str">
            <v>COMMON STOCK</v>
          </cell>
        </row>
        <row r="130">
          <cell r="I130" t="str">
            <v>COMMON STOCK</v>
          </cell>
        </row>
        <row r="131">
          <cell r="I131" t="str">
            <v>COMMON STOCK</v>
          </cell>
        </row>
        <row r="132">
          <cell r="I132" t="str">
            <v>COMMON STOCK</v>
          </cell>
        </row>
        <row r="133">
          <cell r="I133" t="str">
            <v>COMMON STOCK</v>
          </cell>
        </row>
        <row r="134">
          <cell r="I134" t="str">
            <v>COMMON STOCK</v>
          </cell>
        </row>
        <row r="135">
          <cell r="I135" t="str">
            <v>COMMON STOCK</v>
          </cell>
        </row>
        <row r="136">
          <cell r="I136" t="str">
            <v>COMMON STOCK</v>
          </cell>
        </row>
        <row r="137">
          <cell r="I137" t="str">
            <v>COMMON STOCK</v>
          </cell>
        </row>
        <row r="138">
          <cell r="I138" t="str">
            <v>COMMON STOCK</v>
          </cell>
        </row>
        <row r="139">
          <cell r="I139" t="str">
            <v>COMMON STOCK</v>
          </cell>
        </row>
        <row r="140">
          <cell r="I140" t="str">
            <v>COMMON STOCK</v>
          </cell>
        </row>
        <row r="141">
          <cell r="I141" t="str">
            <v>COMMON STOCK</v>
          </cell>
        </row>
        <row r="142">
          <cell r="I142" t="str">
            <v>COMMON STOCK</v>
          </cell>
        </row>
        <row r="143">
          <cell r="I143" t="str">
            <v>COMMON STOCK</v>
          </cell>
        </row>
        <row r="144">
          <cell r="I144" t="str">
            <v>COMMON STOCK</v>
          </cell>
        </row>
        <row r="145">
          <cell r="I145" t="str">
            <v>COMMON STOCK</v>
          </cell>
        </row>
        <row r="146">
          <cell r="I146" t="str">
            <v>COMMON STOCK</v>
          </cell>
        </row>
        <row r="147">
          <cell r="I147" t="str">
            <v>COMMON STOCK</v>
          </cell>
        </row>
        <row r="148">
          <cell r="I148" t="str">
            <v>COMMON STOCK</v>
          </cell>
        </row>
        <row r="149">
          <cell r="I149" t="str">
            <v>COMMON STOCK</v>
          </cell>
        </row>
        <row r="150">
          <cell r="I150" t="str">
            <v>COMMON STOCK</v>
          </cell>
        </row>
        <row r="151">
          <cell r="I151" t="str">
            <v>COMMON STOCK</v>
          </cell>
        </row>
        <row r="152">
          <cell r="I152" t="str">
            <v>COMMON STOCK</v>
          </cell>
        </row>
        <row r="153">
          <cell r="I153" t="str">
            <v>COMMON STOCK</v>
          </cell>
        </row>
        <row r="154">
          <cell r="I154" t="str">
            <v>COMMON STOCK</v>
          </cell>
        </row>
        <row r="155">
          <cell r="I155" t="str">
            <v>COMMON STOCK</v>
          </cell>
        </row>
        <row r="156">
          <cell r="I156" t="str">
            <v>COMMON STOCK</v>
          </cell>
        </row>
        <row r="157">
          <cell r="I157" t="str">
            <v>COMMON STOCK</v>
          </cell>
        </row>
        <row r="158">
          <cell r="I158" t="str">
            <v>COMMON STOCK</v>
          </cell>
        </row>
        <row r="159">
          <cell r="I159" t="str">
            <v>COMMON STOCK</v>
          </cell>
        </row>
        <row r="160">
          <cell r="I160" t="str">
            <v>COMMON STOCK</v>
          </cell>
        </row>
        <row r="161">
          <cell r="I161" t="str">
            <v>COMMON STOCK</v>
          </cell>
        </row>
        <row r="162">
          <cell r="I162" t="str">
            <v>COMMON STOCK</v>
          </cell>
        </row>
        <row r="163">
          <cell r="I163" t="str">
            <v>COMMON STOCK</v>
          </cell>
        </row>
        <row r="164">
          <cell r="I164" t="str">
            <v>COMMON STOCK</v>
          </cell>
        </row>
        <row r="165">
          <cell r="I165" t="str">
            <v>COMMON STOCK</v>
          </cell>
        </row>
        <row r="166">
          <cell r="I166" t="str">
            <v>COMMON STOCK</v>
          </cell>
        </row>
        <row r="167">
          <cell r="I167" t="str">
            <v>COMMON STOCK</v>
          </cell>
        </row>
        <row r="168">
          <cell r="I168" t="str">
            <v>COMMON STOCK</v>
          </cell>
        </row>
        <row r="169">
          <cell r="I169" t="str">
            <v>COMMON STOCK</v>
          </cell>
        </row>
        <row r="170">
          <cell r="I170" t="str">
            <v>COMMON STOCK</v>
          </cell>
        </row>
        <row r="171">
          <cell r="I171" t="str">
            <v>COMMON STOCK</v>
          </cell>
        </row>
        <row r="172">
          <cell r="I172" t="str">
            <v>COMMON STOCK</v>
          </cell>
        </row>
        <row r="173">
          <cell r="I173" t="str">
            <v>COMMON STOCK</v>
          </cell>
        </row>
        <row r="174">
          <cell r="I174" t="str">
            <v>COMMON STOCK</v>
          </cell>
        </row>
        <row r="175">
          <cell r="I175" t="str">
            <v>COMMON STOCK</v>
          </cell>
        </row>
        <row r="176">
          <cell r="I176" t="str">
            <v>COMMON STOCK</v>
          </cell>
        </row>
        <row r="177">
          <cell r="I177" t="str">
            <v>COMMON STOCK</v>
          </cell>
        </row>
        <row r="178">
          <cell r="I178" t="str">
            <v>COMMON STOCK</v>
          </cell>
        </row>
        <row r="179">
          <cell r="I179" t="str">
            <v>COMMON STOCK</v>
          </cell>
        </row>
        <row r="180">
          <cell r="I180" t="str">
            <v>COMMON STOCK</v>
          </cell>
        </row>
        <row r="181">
          <cell r="I181" t="str">
            <v>COMMON STOCK</v>
          </cell>
        </row>
        <row r="182">
          <cell r="I182" t="str">
            <v>COMMON STOCK</v>
          </cell>
        </row>
        <row r="183">
          <cell r="I183" t="str">
            <v>COMMON STOCK</v>
          </cell>
        </row>
        <row r="184">
          <cell r="I184" t="str">
            <v>COMMON STOCK</v>
          </cell>
        </row>
        <row r="185">
          <cell r="I185" t="str">
            <v>COMMON STOCK</v>
          </cell>
        </row>
        <row r="186">
          <cell r="I186" t="str">
            <v>COMMON STOCK</v>
          </cell>
        </row>
        <row r="187">
          <cell r="I187" t="str">
            <v>COMMON STOCK</v>
          </cell>
        </row>
        <row r="188">
          <cell r="I188" t="str">
            <v>COMMON STOCK</v>
          </cell>
        </row>
        <row r="189">
          <cell r="I189" t="str">
            <v>COMMON STOCK</v>
          </cell>
        </row>
        <row r="190">
          <cell r="I190" t="str">
            <v>COMMON STOCK</v>
          </cell>
        </row>
        <row r="191">
          <cell r="I191" t="str">
            <v>COMMON STOCK</v>
          </cell>
        </row>
        <row r="192">
          <cell r="I192" t="str">
            <v>COMMON STOCK</v>
          </cell>
        </row>
        <row r="193">
          <cell r="I193" t="str">
            <v>COMMON STOCK</v>
          </cell>
        </row>
        <row r="194">
          <cell r="I194" t="str">
            <v>COMMON STOCK</v>
          </cell>
        </row>
        <row r="195">
          <cell r="I195" t="str">
            <v>COMMON STOCK</v>
          </cell>
        </row>
        <row r="196">
          <cell r="I196" t="str">
            <v>COMMON STOCK</v>
          </cell>
        </row>
        <row r="197">
          <cell r="I197" t="str">
            <v>COMMON STOCK</v>
          </cell>
        </row>
        <row r="198">
          <cell r="I198" t="str">
            <v>COMMON STOCK</v>
          </cell>
        </row>
        <row r="199">
          <cell r="I199" t="str">
            <v>COMMON STOCK</v>
          </cell>
        </row>
        <row r="200">
          <cell r="I200" t="str">
            <v>COMMON STOCK</v>
          </cell>
        </row>
        <row r="201">
          <cell r="I201" t="str">
            <v>COMMON STOCK</v>
          </cell>
        </row>
        <row r="202">
          <cell r="I202" t="str">
            <v>COMMON STOCK</v>
          </cell>
        </row>
        <row r="203">
          <cell r="I203" t="str">
            <v>COMMON STOCK</v>
          </cell>
        </row>
        <row r="204">
          <cell r="I204" t="str">
            <v>COMMON STOCK</v>
          </cell>
        </row>
        <row r="205">
          <cell r="I205" t="str">
            <v>COMMON STOCK</v>
          </cell>
        </row>
        <row r="206">
          <cell r="I206" t="str">
            <v>COMMON STOCK</v>
          </cell>
        </row>
        <row r="207">
          <cell r="I207" t="str">
            <v>COMMON STOCK</v>
          </cell>
        </row>
        <row r="208">
          <cell r="I208" t="str">
            <v>COMMON STOCK</v>
          </cell>
        </row>
        <row r="209">
          <cell r="I209" t="str">
            <v>COMMON STOCK</v>
          </cell>
        </row>
        <row r="210">
          <cell r="I210" t="str">
            <v>COMMON STOCK</v>
          </cell>
        </row>
        <row r="211">
          <cell r="I211" t="str">
            <v>COMMON STOCK</v>
          </cell>
        </row>
        <row r="212">
          <cell r="I212" t="str">
            <v>COMMON STOCK</v>
          </cell>
        </row>
        <row r="213">
          <cell r="I213" t="str">
            <v>COMMON STOCK</v>
          </cell>
        </row>
        <row r="214">
          <cell r="I214" t="str">
            <v>COMMON STOCK</v>
          </cell>
        </row>
        <row r="215">
          <cell r="I215" t="str">
            <v>COMMON STOCK</v>
          </cell>
        </row>
        <row r="216">
          <cell r="I216" t="str">
            <v>COMMON STOCK</v>
          </cell>
        </row>
        <row r="217">
          <cell r="I217" t="str">
            <v>COMMON STOCK</v>
          </cell>
        </row>
        <row r="218">
          <cell r="I218" t="str">
            <v>COMMON STOCK</v>
          </cell>
        </row>
        <row r="219">
          <cell r="I219" t="str">
            <v>COMMON STOCK</v>
          </cell>
        </row>
        <row r="220">
          <cell r="I220" t="str">
            <v>COMMON STOCK</v>
          </cell>
        </row>
        <row r="221">
          <cell r="I221" t="str">
            <v>COMMON STOCK</v>
          </cell>
        </row>
        <row r="222">
          <cell r="I222" t="str">
            <v>COMMON STOCK</v>
          </cell>
        </row>
        <row r="223">
          <cell r="I223" t="str">
            <v>COMMON STOCK</v>
          </cell>
        </row>
        <row r="224">
          <cell r="I224" t="str">
            <v>COMMON STOCK</v>
          </cell>
        </row>
        <row r="225">
          <cell r="I225" t="str">
            <v>COMMON STOCK</v>
          </cell>
        </row>
        <row r="226">
          <cell r="I226" t="str">
            <v>COMMON STOCK</v>
          </cell>
        </row>
        <row r="227">
          <cell r="I227" t="str">
            <v>COMMON STOCK</v>
          </cell>
        </row>
        <row r="228">
          <cell r="I228" t="str">
            <v>COMMON STOCK</v>
          </cell>
        </row>
        <row r="229">
          <cell r="I229" t="str">
            <v>COMMON STOCK</v>
          </cell>
        </row>
        <row r="230">
          <cell r="I230" t="str">
            <v>COMMON STOCK</v>
          </cell>
        </row>
        <row r="231">
          <cell r="I231" t="str">
            <v>COMMON STOCK</v>
          </cell>
        </row>
        <row r="232">
          <cell r="I232" t="str">
            <v>COMMON STOCK</v>
          </cell>
        </row>
        <row r="233">
          <cell r="I233" t="str">
            <v>COMMON STOCK</v>
          </cell>
        </row>
        <row r="234">
          <cell r="I234" t="str">
            <v>COMMON STOCK</v>
          </cell>
        </row>
        <row r="235">
          <cell r="I235" t="str">
            <v>COMMON STOCK</v>
          </cell>
        </row>
        <row r="236">
          <cell r="I236" t="str">
            <v>COMMON STOCK</v>
          </cell>
        </row>
        <row r="237">
          <cell r="I237" t="str">
            <v>COMMON STOCK</v>
          </cell>
        </row>
        <row r="238">
          <cell r="I238" t="str">
            <v>COMMON STOCK</v>
          </cell>
        </row>
        <row r="239">
          <cell r="I239" t="str">
            <v>COMMON STOCK</v>
          </cell>
        </row>
        <row r="240">
          <cell r="I240" t="str">
            <v>COMMON STOCK</v>
          </cell>
        </row>
        <row r="241">
          <cell r="I241" t="str">
            <v>COMMON STOCK</v>
          </cell>
        </row>
        <row r="242">
          <cell r="I242" t="str">
            <v>COMMON STOCK</v>
          </cell>
        </row>
        <row r="243">
          <cell r="I243" t="str">
            <v>COMMON STOCK</v>
          </cell>
        </row>
        <row r="244">
          <cell r="I244" t="str">
            <v>COMMON STOCK</v>
          </cell>
        </row>
        <row r="245">
          <cell r="I245" t="str">
            <v>COMMON STOCK</v>
          </cell>
        </row>
        <row r="246">
          <cell r="I246" t="str">
            <v>COMMON STOCK</v>
          </cell>
        </row>
        <row r="247">
          <cell r="I247" t="str">
            <v>COMMON STOCK</v>
          </cell>
        </row>
        <row r="248">
          <cell r="I248" t="str">
            <v>COMMON STOCK</v>
          </cell>
        </row>
        <row r="249">
          <cell r="I249" t="str">
            <v>COMMON STOCK</v>
          </cell>
        </row>
        <row r="250">
          <cell r="I250" t="str">
            <v>COMMON STOCK</v>
          </cell>
        </row>
        <row r="251">
          <cell r="I251" t="str">
            <v>COMMON STOCK</v>
          </cell>
        </row>
        <row r="252">
          <cell r="I252" t="str">
            <v>COMMON STOCK</v>
          </cell>
        </row>
        <row r="253">
          <cell r="I253" t="str">
            <v>COMMON STOCK</v>
          </cell>
        </row>
        <row r="254">
          <cell r="I254" t="str">
            <v>COMMON STOCK</v>
          </cell>
        </row>
        <row r="255">
          <cell r="I255" t="str">
            <v>COMMON STOCK</v>
          </cell>
        </row>
        <row r="256">
          <cell r="I256" t="str">
            <v>COMMON STOCK</v>
          </cell>
        </row>
        <row r="257">
          <cell r="I257" t="str">
            <v>COMMON STOCK</v>
          </cell>
        </row>
        <row r="258">
          <cell r="I258" t="str">
            <v>COMMON STOCK</v>
          </cell>
        </row>
        <row r="259">
          <cell r="I259" t="str">
            <v>COMMON STOCK</v>
          </cell>
        </row>
        <row r="260">
          <cell r="I260" t="str">
            <v>COMMON STOCK</v>
          </cell>
        </row>
        <row r="261">
          <cell r="I261" t="str">
            <v>COMMON STOCK</v>
          </cell>
        </row>
        <row r="262">
          <cell r="I262" t="str">
            <v>COMMON STOCK</v>
          </cell>
        </row>
        <row r="263">
          <cell r="I263" t="str">
            <v>COMMON STOCK</v>
          </cell>
        </row>
        <row r="264">
          <cell r="I264" t="str">
            <v>COMMON STOCK</v>
          </cell>
        </row>
        <row r="265">
          <cell r="I265" t="str">
            <v>COMMON STOCK</v>
          </cell>
        </row>
        <row r="266">
          <cell r="I266" t="str">
            <v>COMMON STOCK</v>
          </cell>
        </row>
        <row r="267">
          <cell r="I267" t="str">
            <v>COMMON STOCK</v>
          </cell>
        </row>
        <row r="268">
          <cell r="I268" t="str">
            <v>COMMON STOCK</v>
          </cell>
        </row>
        <row r="269">
          <cell r="I269" t="str">
            <v>COMMON STOCK</v>
          </cell>
        </row>
        <row r="270">
          <cell r="I270" t="str">
            <v>COMMON STOCK</v>
          </cell>
        </row>
        <row r="271">
          <cell r="I271" t="str">
            <v>COMMON STOCK</v>
          </cell>
        </row>
        <row r="272">
          <cell r="I272" t="str">
            <v>COMMON STOCK</v>
          </cell>
        </row>
        <row r="273">
          <cell r="I273" t="str">
            <v>COMMON STOCK</v>
          </cell>
        </row>
        <row r="274">
          <cell r="I274" t="str">
            <v>COMMON STOCK</v>
          </cell>
        </row>
        <row r="275">
          <cell r="I275" t="str">
            <v>COMMON STOCK</v>
          </cell>
        </row>
        <row r="276">
          <cell r="I276" t="str">
            <v>COMMON STOCK</v>
          </cell>
        </row>
        <row r="277">
          <cell r="I277" t="str">
            <v>COMMON STOCK</v>
          </cell>
        </row>
        <row r="278">
          <cell r="I278" t="str">
            <v>COMMON STOCK</v>
          </cell>
        </row>
        <row r="279">
          <cell r="I279" t="str">
            <v>COMMON STOCK</v>
          </cell>
        </row>
        <row r="280">
          <cell r="I280" t="str">
            <v>COMMON STOCK</v>
          </cell>
        </row>
        <row r="281">
          <cell r="I281" t="str">
            <v>COMMON STOCK</v>
          </cell>
        </row>
        <row r="282">
          <cell r="I282" t="str">
            <v>COMMON STOCK</v>
          </cell>
        </row>
        <row r="283">
          <cell r="I283" t="str">
            <v>COMMON STOCK</v>
          </cell>
        </row>
        <row r="284">
          <cell r="I284" t="str">
            <v>COMMON STOCK</v>
          </cell>
        </row>
        <row r="285">
          <cell r="I285" t="str">
            <v>COMMON STOCK</v>
          </cell>
        </row>
        <row r="286">
          <cell r="I286" t="str">
            <v>COMMON STOCK</v>
          </cell>
        </row>
        <row r="287">
          <cell r="I287" t="str">
            <v>COMMON STOCK</v>
          </cell>
        </row>
        <row r="288">
          <cell r="I288" t="str">
            <v>COMMON STOCK</v>
          </cell>
        </row>
        <row r="289">
          <cell r="I289" t="str">
            <v>COMMON STOCK</v>
          </cell>
        </row>
        <row r="290">
          <cell r="I290" t="str">
            <v>COMMON STOCK</v>
          </cell>
        </row>
        <row r="291">
          <cell r="I291" t="str">
            <v>COMMON STOCK</v>
          </cell>
        </row>
        <row r="292">
          <cell r="I292" t="str">
            <v>COMMON STOCK</v>
          </cell>
        </row>
        <row r="293">
          <cell r="I293" t="str">
            <v>COMMON STOCK</v>
          </cell>
        </row>
        <row r="294">
          <cell r="I294" t="str">
            <v>COMMON STOCK</v>
          </cell>
        </row>
        <row r="295">
          <cell r="I295" t="str">
            <v>COMMON STOCK</v>
          </cell>
        </row>
        <row r="296">
          <cell r="I296" t="str">
            <v>COMMON STOCK</v>
          </cell>
        </row>
        <row r="297">
          <cell r="I297" t="str">
            <v>COMMON STOCK</v>
          </cell>
        </row>
        <row r="298">
          <cell r="I298" t="str">
            <v>COMMON STOCK</v>
          </cell>
        </row>
        <row r="299">
          <cell r="I299" t="str">
            <v>COMMON STOCK</v>
          </cell>
        </row>
        <row r="300">
          <cell r="I300" t="str">
            <v>COMMON STOCK</v>
          </cell>
        </row>
        <row r="301">
          <cell r="I301" t="str">
            <v>COMMON STOCK</v>
          </cell>
        </row>
        <row r="302">
          <cell r="I302" t="str">
            <v>COMMON STOCK</v>
          </cell>
        </row>
        <row r="303">
          <cell r="I303" t="str">
            <v>COMMON STOCK</v>
          </cell>
        </row>
        <row r="304">
          <cell r="I304" t="str">
            <v>COMMON STOCK</v>
          </cell>
        </row>
        <row r="305">
          <cell r="I305" t="str">
            <v>COMMON STOCK</v>
          </cell>
        </row>
        <row r="306">
          <cell r="I306" t="str">
            <v>COMMON STOCK</v>
          </cell>
        </row>
        <row r="307">
          <cell r="I307" t="str">
            <v>COMMON STOCK</v>
          </cell>
        </row>
        <row r="308">
          <cell r="I308" t="str">
            <v>COMMON STOCK</v>
          </cell>
        </row>
        <row r="309">
          <cell r="I309" t="str">
            <v>COMMON STOCK</v>
          </cell>
        </row>
        <row r="310">
          <cell r="I310" t="str">
            <v>COMMON STOCK</v>
          </cell>
        </row>
        <row r="311">
          <cell r="I311" t="str">
            <v>COMMON STOCK</v>
          </cell>
        </row>
        <row r="312">
          <cell r="I312" t="str">
            <v>COMMON STOCK</v>
          </cell>
        </row>
        <row r="313">
          <cell r="I313" t="str">
            <v>COMMON STOCK</v>
          </cell>
        </row>
        <row r="314">
          <cell r="I314" t="str">
            <v>COMMON STOCK</v>
          </cell>
        </row>
        <row r="315">
          <cell r="I315" t="str">
            <v>COMMON STOCK</v>
          </cell>
        </row>
        <row r="316">
          <cell r="I316" t="str">
            <v>COMMON STOCK</v>
          </cell>
        </row>
        <row r="317">
          <cell r="I317" t="str">
            <v>COMMON STOCK</v>
          </cell>
        </row>
        <row r="318">
          <cell r="I318" t="str">
            <v>COMMON STOCK</v>
          </cell>
        </row>
        <row r="319">
          <cell r="I319" t="str">
            <v>COMMON STOCK</v>
          </cell>
        </row>
        <row r="320">
          <cell r="I320" t="str">
            <v>COMMON STOCK</v>
          </cell>
        </row>
        <row r="321">
          <cell r="I321" t="str">
            <v>COMMON STOCK</v>
          </cell>
        </row>
        <row r="322">
          <cell r="I322" t="str">
            <v>COMMON STOCK</v>
          </cell>
        </row>
        <row r="323">
          <cell r="I323" t="str">
            <v>COMMON STOCK</v>
          </cell>
        </row>
        <row r="324">
          <cell r="I324" t="str">
            <v>COMMON STOCK</v>
          </cell>
        </row>
        <row r="325">
          <cell r="I325" t="str">
            <v>COMMON STOCK</v>
          </cell>
        </row>
        <row r="326">
          <cell r="I326" t="str">
            <v>COMMON STOCK</v>
          </cell>
        </row>
        <row r="327">
          <cell r="I327" t="str">
            <v>COMMON STOCK</v>
          </cell>
        </row>
        <row r="328">
          <cell r="I328" t="str">
            <v>COMMON STOCK</v>
          </cell>
        </row>
        <row r="329">
          <cell r="I329" t="str">
            <v>COMMON STOCK</v>
          </cell>
        </row>
        <row r="330">
          <cell r="I330" t="str">
            <v>COMMON STOCK</v>
          </cell>
        </row>
        <row r="331">
          <cell r="I331" t="str">
            <v>COMMON STOCK</v>
          </cell>
        </row>
        <row r="332">
          <cell r="I332" t="str">
            <v>COMMON STOCK</v>
          </cell>
        </row>
        <row r="333">
          <cell r="I333" t="str">
            <v>COMMON STOCK</v>
          </cell>
        </row>
        <row r="334">
          <cell r="I334" t="str">
            <v>COMMON STOCK</v>
          </cell>
        </row>
        <row r="335">
          <cell r="I335" t="str">
            <v>COMMON STOCK</v>
          </cell>
        </row>
        <row r="336">
          <cell r="I336" t="str">
            <v>COMMON STOCK</v>
          </cell>
        </row>
        <row r="337">
          <cell r="I337" t="str">
            <v>COMMON STOCK</v>
          </cell>
        </row>
        <row r="338">
          <cell r="I338" t="str">
            <v>COMMON STOCK</v>
          </cell>
        </row>
        <row r="339">
          <cell r="I339" t="str">
            <v>COMMON STOCK</v>
          </cell>
        </row>
        <row r="340">
          <cell r="I340" t="str">
            <v>COMMON STOCK</v>
          </cell>
        </row>
        <row r="341">
          <cell r="I341" t="str">
            <v>COMMON STOCK</v>
          </cell>
        </row>
        <row r="342">
          <cell r="I342" t="str">
            <v>COMMON STOCK</v>
          </cell>
        </row>
        <row r="343">
          <cell r="I343" t="str">
            <v>COMMON STOCK</v>
          </cell>
        </row>
        <row r="344">
          <cell r="I344" t="str">
            <v>COMMON STOCK</v>
          </cell>
        </row>
        <row r="345">
          <cell r="I345" t="str">
            <v>COMMON STOCK</v>
          </cell>
        </row>
        <row r="346">
          <cell r="I346" t="str">
            <v>COMMON STOCK</v>
          </cell>
        </row>
        <row r="347">
          <cell r="I347" t="str">
            <v>COMMON STOCK</v>
          </cell>
        </row>
        <row r="348">
          <cell r="I348" t="str">
            <v>COMMON STOCK</v>
          </cell>
        </row>
        <row r="349">
          <cell r="I349" t="str">
            <v>COMMON STOCK</v>
          </cell>
        </row>
        <row r="350">
          <cell r="I350" t="str">
            <v>COMMON STOCK</v>
          </cell>
        </row>
        <row r="351">
          <cell r="I351" t="str">
            <v>COMMON STOCK</v>
          </cell>
        </row>
        <row r="352">
          <cell r="I352" t="str">
            <v>COMMON STOCK</v>
          </cell>
        </row>
        <row r="353">
          <cell r="I353" t="str">
            <v>COMMON STOCK</v>
          </cell>
        </row>
        <row r="354">
          <cell r="I354" t="str">
            <v>COMMON STOCK</v>
          </cell>
        </row>
        <row r="355">
          <cell r="I355" t="str">
            <v>COMMON STOCK</v>
          </cell>
        </row>
        <row r="356">
          <cell r="I356" t="str">
            <v>COMMON STOCK</v>
          </cell>
        </row>
        <row r="357">
          <cell r="I357" t="str">
            <v>COMMON STOCK</v>
          </cell>
        </row>
        <row r="358">
          <cell r="I358" t="str">
            <v>COMMON STOCK</v>
          </cell>
        </row>
        <row r="359">
          <cell r="I359" t="str">
            <v>COMMON STOCK</v>
          </cell>
        </row>
        <row r="360">
          <cell r="I360" t="str">
            <v>COMMON STOCK</v>
          </cell>
        </row>
        <row r="361">
          <cell r="I361" t="str">
            <v>COMMON STOCK</v>
          </cell>
        </row>
        <row r="362">
          <cell r="I362" t="str">
            <v>COMMON STOCK</v>
          </cell>
        </row>
        <row r="363">
          <cell r="I363" t="str">
            <v>COMMON STOCK</v>
          </cell>
        </row>
        <row r="364">
          <cell r="I364" t="str">
            <v>COMMON STOCK</v>
          </cell>
        </row>
        <row r="365">
          <cell r="I365" t="str">
            <v>COMMON STOCK</v>
          </cell>
        </row>
        <row r="366">
          <cell r="I366" t="str">
            <v>COMMON STOCK</v>
          </cell>
        </row>
        <row r="367">
          <cell r="I367" t="str">
            <v>COMMON STOCK</v>
          </cell>
        </row>
        <row r="368">
          <cell r="I368" t="str">
            <v>COMMON STOCK</v>
          </cell>
        </row>
        <row r="369">
          <cell r="I369" t="str">
            <v>COMMON STOCK</v>
          </cell>
        </row>
        <row r="370">
          <cell r="I370" t="str">
            <v>COMMON STOCK</v>
          </cell>
        </row>
        <row r="371">
          <cell r="I371" t="str">
            <v>COMMON STOCK</v>
          </cell>
        </row>
        <row r="372">
          <cell r="I372" t="str">
            <v>COMMON STOCK</v>
          </cell>
        </row>
        <row r="373">
          <cell r="I373" t="str">
            <v>COMMON STOCK</v>
          </cell>
        </row>
        <row r="374">
          <cell r="I374" t="str">
            <v>COMMON STOCK</v>
          </cell>
        </row>
        <row r="375">
          <cell r="I375" t="str">
            <v>COMMON STOCK</v>
          </cell>
        </row>
        <row r="376">
          <cell r="I376" t="str">
            <v>COMMON STOCK</v>
          </cell>
        </row>
        <row r="377">
          <cell r="I377" t="str">
            <v>COMMON STOCK</v>
          </cell>
        </row>
        <row r="378">
          <cell r="I378" t="str">
            <v>COMMON STOCK</v>
          </cell>
        </row>
        <row r="379">
          <cell r="I379" t="str">
            <v>COMMON STOCK</v>
          </cell>
        </row>
        <row r="380">
          <cell r="I380" t="str">
            <v>COMMON STOCK</v>
          </cell>
        </row>
        <row r="381">
          <cell r="I381" t="str">
            <v>COMMON STOCK</v>
          </cell>
        </row>
        <row r="382">
          <cell r="I382" t="str">
            <v>COMMON STOCK</v>
          </cell>
        </row>
        <row r="383">
          <cell r="I383" t="str">
            <v>COMMON STOCK</v>
          </cell>
        </row>
        <row r="384">
          <cell r="I384" t="str">
            <v>COMMON STOCK</v>
          </cell>
        </row>
        <row r="385">
          <cell r="I385" t="str">
            <v>COMMON STOCK</v>
          </cell>
        </row>
        <row r="386">
          <cell r="I386" t="str">
            <v>COMMON STOCK</v>
          </cell>
        </row>
        <row r="387">
          <cell r="I387" t="str">
            <v>COMMON STOCK</v>
          </cell>
        </row>
        <row r="388">
          <cell r="I388" t="str">
            <v>COMMON STOCK</v>
          </cell>
        </row>
        <row r="389">
          <cell r="I389" t="str">
            <v>COMMON STOCK</v>
          </cell>
        </row>
        <row r="390">
          <cell r="I390" t="str">
            <v>COMMON STOCK</v>
          </cell>
        </row>
        <row r="391">
          <cell r="I391" t="str">
            <v>COMMON STOCK</v>
          </cell>
        </row>
        <row r="392">
          <cell r="I392" t="str">
            <v>COMMON STOCK</v>
          </cell>
        </row>
        <row r="393">
          <cell r="I393" t="str">
            <v>COMMON STOCK</v>
          </cell>
        </row>
        <row r="394">
          <cell r="I394" t="str">
            <v>COMMON STOCK</v>
          </cell>
        </row>
        <row r="395">
          <cell r="I395" t="str">
            <v>COMMON STOCK</v>
          </cell>
        </row>
        <row r="396">
          <cell r="I396" t="str">
            <v>COMMON STOCK</v>
          </cell>
        </row>
        <row r="397">
          <cell r="I397" t="str">
            <v>COMMON STOCK</v>
          </cell>
        </row>
        <row r="398">
          <cell r="I398" t="str">
            <v>COMMON STOCK</v>
          </cell>
        </row>
        <row r="399">
          <cell r="I399" t="str">
            <v>COMMON STOCK</v>
          </cell>
        </row>
        <row r="400">
          <cell r="I400" t="str">
            <v>COMMON STOCK</v>
          </cell>
        </row>
        <row r="401">
          <cell r="I401" t="str">
            <v>COMMON STOCK</v>
          </cell>
        </row>
        <row r="402">
          <cell r="I402" t="str">
            <v>COMMON STOCK</v>
          </cell>
        </row>
        <row r="403">
          <cell r="I403" t="str">
            <v>COMMON STOCK</v>
          </cell>
        </row>
        <row r="404">
          <cell r="I404" t="str">
            <v>COMMON STOCK</v>
          </cell>
        </row>
        <row r="405">
          <cell r="I405" t="str">
            <v>COMMON STOCK</v>
          </cell>
        </row>
        <row r="406">
          <cell r="I406" t="str">
            <v>COMMON STOCK</v>
          </cell>
        </row>
        <row r="407">
          <cell r="I407" t="str">
            <v>COMMON STOCK</v>
          </cell>
        </row>
        <row r="408">
          <cell r="I408" t="str">
            <v>COMMON STOCK</v>
          </cell>
        </row>
        <row r="409">
          <cell r="I409" t="str">
            <v>COMMON STOCK</v>
          </cell>
        </row>
        <row r="410">
          <cell r="I410" t="str">
            <v>COMMON STOCK</v>
          </cell>
        </row>
        <row r="411">
          <cell r="I411" t="str">
            <v>COMMON STOCK</v>
          </cell>
        </row>
        <row r="412">
          <cell r="I412" t="str">
            <v>COMMON STOCK</v>
          </cell>
        </row>
        <row r="413">
          <cell r="I413" t="str">
            <v>COMMON STOCK</v>
          </cell>
        </row>
        <row r="414">
          <cell r="I414" t="str">
            <v>COMMON STOCK</v>
          </cell>
        </row>
        <row r="415">
          <cell r="I415" t="str">
            <v>COMMON STOCK</v>
          </cell>
        </row>
        <row r="416">
          <cell r="I416" t="str">
            <v>COMMON STOCK</v>
          </cell>
        </row>
        <row r="417">
          <cell r="I417" t="str">
            <v>COMMON STOCK</v>
          </cell>
        </row>
        <row r="418">
          <cell r="I418" t="str">
            <v>COMMON STOCK</v>
          </cell>
        </row>
        <row r="419">
          <cell r="I419" t="str">
            <v>COMMON STOCK</v>
          </cell>
        </row>
        <row r="420">
          <cell r="I420" t="str">
            <v>COMMON STOCK</v>
          </cell>
        </row>
        <row r="421">
          <cell r="I421" t="str">
            <v>COMMON STOCK</v>
          </cell>
        </row>
        <row r="422">
          <cell r="I422" t="str">
            <v>COMMON STOCK</v>
          </cell>
        </row>
        <row r="423">
          <cell r="I423" t="str">
            <v>COMMON STOCK</v>
          </cell>
        </row>
        <row r="424">
          <cell r="I424" t="str">
            <v>COMMON STOCK</v>
          </cell>
        </row>
        <row r="425">
          <cell r="I425" t="str">
            <v>COMMON STOCK</v>
          </cell>
        </row>
        <row r="426">
          <cell r="I426" t="str">
            <v>COMMON STOCK</v>
          </cell>
        </row>
        <row r="427">
          <cell r="I427" t="str">
            <v>COMMON STOCK</v>
          </cell>
        </row>
        <row r="428">
          <cell r="I428" t="str">
            <v>COMMON STOCK</v>
          </cell>
        </row>
        <row r="429">
          <cell r="I429" t="str">
            <v>COMMON STOCK</v>
          </cell>
        </row>
        <row r="430">
          <cell r="I430" t="str">
            <v>COMMON STOCK</v>
          </cell>
        </row>
        <row r="431">
          <cell r="I431" t="str">
            <v>COMMON STOCK</v>
          </cell>
        </row>
        <row r="432">
          <cell r="I432" t="str">
            <v>COMMON STOCK</v>
          </cell>
        </row>
        <row r="433">
          <cell r="I433" t="str">
            <v>COMMON STOCK</v>
          </cell>
        </row>
        <row r="434">
          <cell r="I434" t="str">
            <v>COMMON STOCK</v>
          </cell>
        </row>
        <row r="435">
          <cell r="I435" t="str">
            <v>COMMON STOCK</v>
          </cell>
        </row>
        <row r="436">
          <cell r="I436" t="str">
            <v>COMMON STOCK</v>
          </cell>
        </row>
        <row r="437">
          <cell r="I437" t="str">
            <v>COMMON STOCK</v>
          </cell>
        </row>
        <row r="438">
          <cell r="I438" t="str">
            <v>COMMON STOCK</v>
          </cell>
        </row>
        <row r="439">
          <cell r="I439" t="str">
            <v>COMMON STOCK</v>
          </cell>
        </row>
        <row r="440">
          <cell r="I440" t="str">
            <v>COMMON STOCK</v>
          </cell>
        </row>
        <row r="441">
          <cell r="I441" t="str">
            <v>COMMON STOCK</v>
          </cell>
        </row>
        <row r="442">
          <cell r="I442" t="str">
            <v>COMMON STOCK</v>
          </cell>
        </row>
        <row r="443">
          <cell r="I443" t="str">
            <v>COMMON STOCK</v>
          </cell>
        </row>
        <row r="444">
          <cell r="I444" t="str">
            <v>COMMON STOCK</v>
          </cell>
        </row>
        <row r="445">
          <cell r="I445" t="str">
            <v>COMMON STOCK</v>
          </cell>
        </row>
        <row r="446">
          <cell r="I446" t="str">
            <v>COMMON STOCK</v>
          </cell>
        </row>
        <row r="447">
          <cell r="I447" t="str">
            <v>COMMON STOCK</v>
          </cell>
        </row>
        <row r="448">
          <cell r="I448" t="str">
            <v>COMMON STOCK</v>
          </cell>
        </row>
        <row r="449">
          <cell r="I449" t="str">
            <v>COMMON STOCK</v>
          </cell>
        </row>
        <row r="450">
          <cell r="I450" t="str">
            <v>COMMON STOCK</v>
          </cell>
        </row>
        <row r="451">
          <cell r="I451" t="str">
            <v>COMMON STOCK</v>
          </cell>
        </row>
        <row r="452">
          <cell r="I452" t="str">
            <v>COMMON STOCK</v>
          </cell>
        </row>
        <row r="453">
          <cell r="I453" t="str">
            <v>COMMON STOCK</v>
          </cell>
        </row>
        <row r="454">
          <cell r="I454" t="str">
            <v>COMMON STOCK</v>
          </cell>
        </row>
        <row r="455">
          <cell r="I455" t="str">
            <v>COMMON STOCK</v>
          </cell>
        </row>
        <row r="456">
          <cell r="I456" t="str">
            <v>COMMON STOCK</v>
          </cell>
        </row>
        <row r="457">
          <cell r="I457" t="str">
            <v>COMMON STOCK</v>
          </cell>
        </row>
        <row r="458">
          <cell r="I458" t="str">
            <v>COMMON STOCK</v>
          </cell>
        </row>
        <row r="459">
          <cell r="I459" t="str">
            <v>COMMON STOCK</v>
          </cell>
        </row>
        <row r="460">
          <cell r="I460" t="str">
            <v>COMMON STOCK</v>
          </cell>
        </row>
        <row r="461">
          <cell r="I461" t="str">
            <v>COMMON STOCK</v>
          </cell>
        </row>
        <row r="462">
          <cell r="I462" t="str">
            <v>COMMON STOCK</v>
          </cell>
        </row>
        <row r="463">
          <cell r="I463" t="str">
            <v>COMMON STOCK</v>
          </cell>
        </row>
        <row r="464">
          <cell r="I464" t="str">
            <v>COMMON STOCK</v>
          </cell>
        </row>
        <row r="465">
          <cell r="I465" t="str">
            <v>COMMON STOCK</v>
          </cell>
        </row>
        <row r="466">
          <cell r="I466" t="str">
            <v>COMMON STOCK</v>
          </cell>
        </row>
        <row r="467">
          <cell r="I467" t="str">
            <v>COMMON STOCK</v>
          </cell>
        </row>
        <row r="468">
          <cell r="I468" t="str">
            <v>COMMON STOCK</v>
          </cell>
        </row>
        <row r="469">
          <cell r="I469" t="str">
            <v>COMMON STOCK</v>
          </cell>
        </row>
        <row r="470">
          <cell r="I470" t="str">
            <v>COMMON STOCK</v>
          </cell>
        </row>
        <row r="471">
          <cell r="I471" t="str">
            <v>COMMON STOCK</v>
          </cell>
        </row>
        <row r="472">
          <cell r="I472" t="str">
            <v>COMMON STOCK</v>
          </cell>
        </row>
        <row r="473">
          <cell r="I473" t="str">
            <v>COMMON STOCK</v>
          </cell>
        </row>
        <row r="474">
          <cell r="I474" t="str">
            <v>COMMON STOCK</v>
          </cell>
        </row>
        <row r="475">
          <cell r="I475" t="str">
            <v>COMMON STOCK</v>
          </cell>
        </row>
        <row r="476">
          <cell r="I476" t="str">
            <v>COMMON STOCK</v>
          </cell>
        </row>
        <row r="477">
          <cell r="I477" t="str">
            <v>COMMON STOCK</v>
          </cell>
        </row>
        <row r="478">
          <cell r="I478" t="str">
            <v>COMMON STOCK</v>
          </cell>
        </row>
        <row r="479">
          <cell r="I479" t="str">
            <v>COMMON STOCK</v>
          </cell>
        </row>
        <row r="480">
          <cell r="I480" t="str">
            <v>COMMON STOCK</v>
          </cell>
        </row>
        <row r="481">
          <cell r="I481" t="str">
            <v>COMMON STOCK</v>
          </cell>
        </row>
        <row r="482">
          <cell r="I482" t="str">
            <v>COMMON STOCK</v>
          </cell>
        </row>
        <row r="483">
          <cell r="I483" t="str">
            <v>COMMON STOCK</v>
          </cell>
        </row>
        <row r="484">
          <cell r="I484" t="str">
            <v>COMMON STOCK</v>
          </cell>
        </row>
        <row r="485">
          <cell r="I485" t="str">
            <v>COMMON STOCK</v>
          </cell>
        </row>
        <row r="486">
          <cell r="I486" t="str">
            <v>COMMON STOCK</v>
          </cell>
        </row>
        <row r="487">
          <cell r="I487" t="str">
            <v>COMMON STOCK</v>
          </cell>
        </row>
        <row r="488">
          <cell r="I488" t="str">
            <v>COMMON STOCK</v>
          </cell>
        </row>
        <row r="489">
          <cell r="I489" t="str">
            <v>COMMON STOCK</v>
          </cell>
        </row>
        <row r="490">
          <cell r="I490" t="str">
            <v>COMMON STOCK</v>
          </cell>
        </row>
        <row r="491">
          <cell r="I491" t="str">
            <v>COMMON STOCK</v>
          </cell>
        </row>
        <row r="492">
          <cell r="I492" t="str">
            <v>COMMON STOCK</v>
          </cell>
        </row>
        <row r="493">
          <cell r="I493" t="str">
            <v>COMMON STOCK</v>
          </cell>
        </row>
        <row r="494">
          <cell r="I494" t="str">
            <v>COMMON STOCK</v>
          </cell>
        </row>
        <row r="495">
          <cell r="I495" t="str">
            <v>COMMON STOCK</v>
          </cell>
        </row>
        <row r="496">
          <cell r="I496" t="str">
            <v>COMMON STOCK</v>
          </cell>
        </row>
        <row r="497">
          <cell r="I497" t="str">
            <v>COMMON STOCK</v>
          </cell>
        </row>
        <row r="498">
          <cell r="I498" t="str">
            <v>COMMON STOCK</v>
          </cell>
        </row>
        <row r="499">
          <cell r="I499" t="str">
            <v>COMMON STOCK</v>
          </cell>
        </row>
        <row r="500">
          <cell r="I500" t="str">
            <v>COMMON STOCK</v>
          </cell>
        </row>
        <row r="501">
          <cell r="I501" t="str">
            <v>COMMON STOCK</v>
          </cell>
        </row>
        <row r="502">
          <cell r="I502" t="str">
            <v>COMMON STOCK</v>
          </cell>
        </row>
        <row r="503">
          <cell r="I503" t="str">
            <v>COMMON STOCK</v>
          </cell>
        </row>
        <row r="504">
          <cell r="I504" t="str">
            <v>COMMON STOCK</v>
          </cell>
        </row>
        <row r="505">
          <cell r="I505" t="str">
            <v>COMMON STOCK</v>
          </cell>
        </row>
        <row r="506">
          <cell r="I506" t="str">
            <v>COMMON STOCK</v>
          </cell>
        </row>
        <row r="507">
          <cell r="I507" t="str">
            <v>COMMON STOCK</v>
          </cell>
        </row>
        <row r="508">
          <cell r="I508" t="str">
            <v>COMMON STOCK</v>
          </cell>
        </row>
        <row r="509">
          <cell r="I509" t="str">
            <v>COMMON STOCK</v>
          </cell>
        </row>
        <row r="510">
          <cell r="I510" t="str">
            <v>COMMON STOCK</v>
          </cell>
        </row>
        <row r="511">
          <cell r="I511" t="str">
            <v>COMMON STOCK</v>
          </cell>
        </row>
        <row r="512">
          <cell r="I512" t="str">
            <v>COMMON STOCK</v>
          </cell>
        </row>
        <row r="513">
          <cell r="I513" t="str">
            <v>COMMON STOCK</v>
          </cell>
        </row>
        <row r="514">
          <cell r="I514" t="str">
            <v>COMMON STOCK</v>
          </cell>
        </row>
        <row r="515">
          <cell r="I515" t="str">
            <v>COMMON STOCK</v>
          </cell>
        </row>
        <row r="516">
          <cell r="I516" t="str">
            <v>COMMON STOCK</v>
          </cell>
        </row>
        <row r="517">
          <cell r="I517" t="str">
            <v>COMMON STOCK</v>
          </cell>
        </row>
        <row r="518">
          <cell r="I518" t="str">
            <v>COMMON STOCK</v>
          </cell>
        </row>
        <row r="519">
          <cell r="I519" t="str">
            <v>COMMON STOCK</v>
          </cell>
        </row>
        <row r="520">
          <cell r="I520" t="str">
            <v>COMMON STOCK</v>
          </cell>
        </row>
        <row r="521">
          <cell r="I521" t="str">
            <v>COMMON STOCK</v>
          </cell>
        </row>
        <row r="522">
          <cell r="I522" t="str">
            <v>COMMON STOCK</v>
          </cell>
        </row>
        <row r="523">
          <cell r="I523" t="str">
            <v>COMMON STOCK</v>
          </cell>
        </row>
        <row r="524">
          <cell r="I524" t="str">
            <v>COMMON STOCK</v>
          </cell>
        </row>
        <row r="525">
          <cell r="I525" t="str">
            <v>COMMON STOCK</v>
          </cell>
        </row>
        <row r="526">
          <cell r="I526" t="str">
            <v>COMMON STOCK</v>
          </cell>
        </row>
        <row r="527">
          <cell r="I527" t="str">
            <v>COMMON STOCK</v>
          </cell>
        </row>
        <row r="528">
          <cell r="I528" t="str">
            <v>COMMON STOCK</v>
          </cell>
        </row>
        <row r="529">
          <cell r="I529" t="str">
            <v>COMMON STOCK</v>
          </cell>
        </row>
        <row r="530">
          <cell r="I530" t="str">
            <v>COMMON STOCK</v>
          </cell>
        </row>
        <row r="531">
          <cell r="I531" t="str">
            <v>COMMON STOCK</v>
          </cell>
        </row>
        <row r="532">
          <cell r="I532" t="str">
            <v>COMMON STOCK</v>
          </cell>
        </row>
        <row r="533">
          <cell r="I533" t="str">
            <v>COMMON STOCK</v>
          </cell>
        </row>
        <row r="534">
          <cell r="I534" t="str">
            <v>COMMON STOCK</v>
          </cell>
        </row>
        <row r="535">
          <cell r="I535" t="str">
            <v>COMMON STOCK</v>
          </cell>
        </row>
        <row r="536">
          <cell r="I536" t="str">
            <v>COMMON STOCK</v>
          </cell>
        </row>
        <row r="537">
          <cell r="I537" t="str">
            <v>COMMON STOCK</v>
          </cell>
        </row>
        <row r="538">
          <cell r="I538" t="str">
            <v>COMMON STOCK</v>
          </cell>
        </row>
        <row r="539">
          <cell r="I539" t="str">
            <v>COMMON STOCK</v>
          </cell>
        </row>
        <row r="540">
          <cell r="I540" t="str">
            <v>COMMON STOCK</v>
          </cell>
        </row>
        <row r="541">
          <cell r="I541" t="str">
            <v>COMMON STOCK</v>
          </cell>
        </row>
        <row r="542">
          <cell r="I542" t="str">
            <v>COMMON STOCK</v>
          </cell>
        </row>
        <row r="543">
          <cell r="I543" t="str">
            <v>COMMON STOCK</v>
          </cell>
        </row>
        <row r="544">
          <cell r="I544" t="str">
            <v>COMMON STOCK</v>
          </cell>
        </row>
        <row r="545">
          <cell r="I545" t="str">
            <v>COMMON STOCK</v>
          </cell>
        </row>
        <row r="546">
          <cell r="I546" t="str">
            <v>COMMON STOCK</v>
          </cell>
        </row>
        <row r="547">
          <cell r="I547" t="str">
            <v>COMMON STOCK</v>
          </cell>
        </row>
        <row r="548">
          <cell r="I548" t="str">
            <v>COMMON STOCK</v>
          </cell>
        </row>
        <row r="549">
          <cell r="I549" t="str">
            <v>COMMON STOCK</v>
          </cell>
        </row>
        <row r="550">
          <cell r="I550" t="str">
            <v>COMMON STOCK</v>
          </cell>
        </row>
        <row r="551">
          <cell r="I551" t="str">
            <v>COMMON STOCK</v>
          </cell>
        </row>
        <row r="552">
          <cell r="I552" t="str">
            <v>COMMON STOCK</v>
          </cell>
        </row>
        <row r="553">
          <cell r="I553" t="str">
            <v>COMMON STOCK</v>
          </cell>
        </row>
        <row r="554">
          <cell r="I554" t="str">
            <v>COMMON STOCK</v>
          </cell>
        </row>
        <row r="555">
          <cell r="I555" t="str">
            <v>COMMON STOCK</v>
          </cell>
        </row>
        <row r="556">
          <cell r="I556" t="str">
            <v>COMMON STOCK</v>
          </cell>
        </row>
        <row r="557">
          <cell r="I557" t="str">
            <v>COMMON STOCK</v>
          </cell>
        </row>
        <row r="558">
          <cell r="I558" t="str">
            <v>COMMON STOCK</v>
          </cell>
        </row>
        <row r="559">
          <cell r="I559" t="str">
            <v>COMMON STOCK</v>
          </cell>
        </row>
        <row r="560">
          <cell r="I560" t="str">
            <v>COMMON STOCK</v>
          </cell>
        </row>
        <row r="561">
          <cell r="I561" t="str">
            <v>COMMON STOCK</v>
          </cell>
        </row>
        <row r="562">
          <cell r="I562" t="str">
            <v>COMMON STOCK</v>
          </cell>
        </row>
        <row r="563">
          <cell r="I563" t="str">
            <v>COMMON STOCK</v>
          </cell>
        </row>
        <row r="564">
          <cell r="I564" t="str">
            <v>COMMON STOCK</v>
          </cell>
        </row>
        <row r="565">
          <cell r="I565" t="str">
            <v>COMMON STOCK</v>
          </cell>
        </row>
        <row r="566">
          <cell r="I566" t="str">
            <v>COMMON STOCK</v>
          </cell>
        </row>
        <row r="567">
          <cell r="I567" t="str">
            <v>COMMON STOCK</v>
          </cell>
        </row>
        <row r="568">
          <cell r="I568" t="str">
            <v>COMMON STOCK</v>
          </cell>
        </row>
        <row r="569">
          <cell r="I569" t="str">
            <v>COMMON STOCK</v>
          </cell>
        </row>
        <row r="570">
          <cell r="I570" t="str">
            <v>COMMON STOCK</v>
          </cell>
        </row>
        <row r="571">
          <cell r="I571" t="str">
            <v>COMMON STOCK</v>
          </cell>
        </row>
        <row r="572">
          <cell r="I572" t="str">
            <v>COMMON STOCK</v>
          </cell>
        </row>
        <row r="573">
          <cell r="I573" t="str">
            <v>COMMON STOCK</v>
          </cell>
        </row>
        <row r="574">
          <cell r="I574" t="str">
            <v>COMMON STOCK</v>
          </cell>
        </row>
        <row r="575">
          <cell r="I575" t="str">
            <v>COMMON STOCK</v>
          </cell>
        </row>
        <row r="576">
          <cell r="I576" t="str">
            <v>COMMON STOCK</v>
          </cell>
        </row>
        <row r="577">
          <cell r="I577" t="str">
            <v>COMMON STOCK</v>
          </cell>
        </row>
        <row r="578">
          <cell r="I578" t="str">
            <v>COMMON STOCK</v>
          </cell>
        </row>
        <row r="579">
          <cell r="I579" t="str">
            <v>COMMON STOCK</v>
          </cell>
        </row>
        <row r="580">
          <cell r="I580" t="str">
            <v>COMMON STOCK</v>
          </cell>
        </row>
        <row r="581">
          <cell r="I581" t="str">
            <v>COMMON STOCK</v>
          </cell>
        </row>
        <row r="582">
          <cell r="I582" t="str">
            <v>COMMON STOCK</v>
          </cell>
        </row>
        <row r="583">
          <cell r="I583" t="str">
            <v>COMMON STOCK</v>
          </cell>
        </row>
        <row r="584">
          <cell r="I584" t="str">
            <v>COMMON STOCK</v>
          </cell>
        </row>
        <row r="585">
          <cell r="I585" t="str">
            <v>COMMON STOCK</v>
          </cell>
        </row>
        <row r="586">
          <cell r="I586" t="str">
            <v>COMMON STOCK</v>
          </cell>
        </row>
        <row r="587">
          <cell r="I587" t="str">
            <v>COMMON STOCK</v>
          </cell>
        </row>
        <row r="588">
          <cell r="I588" t="str">
            <v>COMMON STOCK</v>
          </cell>
        </row>
        <row r="589">
          <cell r="I589" t="str">
            <v>COMMON STOCK</v>
          </cell>
        </row>
        <row r="590">
          <cell r="I590" t="str">
            <v>COMMON STOCK</v>
          </cell>
        </row>
        <row r="591">
          <cell r="I591" t="str">
            <v>COMMON STOCK</v>
          </cell>
        </row>
        <row r="592">
          <cell r="I592" t="str">
            <v>COMMON STOCK</v>
          </cell>
        </row>
        <row r="593">
          <cell r="I593" t="str">
            <v>COMMON STOCK</v>
          </cell>
        </row>
        <row r="594">
          <cell r="I594" t="str">
            <v>COMMON STOCK</v>
          </cell>
        </row>
        <row r="595">
          <cell r="I595" t="str">
            <v>COMMON STOCK</v>
          </cell>
        </row>
        <row r="596">
          <cell r="I596" t="str">
            <v>COMMON STOCK</v>
          </cell>
        </row>
        <row r="597">
          <cell r="I597" t="str">
            <v>COMMON STOCK</v>
          </cell>
        </row>
        <row r="598">
          <cell r="I598" t="str">
            <v>COMMON STOCK</v>
          </cell>
        </row>
        <row r="599">
          <cell r="I599" t="str">
            <v>COMMON STOCK</v>
          </cell>
        </row>
        <row r="600">
          <cell r="I600" t="str">
            <v>COMMON STOCK</v>
          </cell>
        </row>
        <row r="601">
          <cell r="I601" t="str">
            <v>COMMON STOCK</v>
          </cell>
        </row>
        <row r="602">
          <cell r="I602" t="str">
            <v>COMMON STOCK</v>
          </cell>
        </row>
        <row r="603">
          <cell r="I603" t="str">
            <v>COMMON STOCK</v>
          </cell>
        </row>
        <row r="604">
          <cell r="I604" t="str">
            <v>COMMON STOCK</v>
          </cell>
        </row>
        <row r="605">
          <cell r="I605" t="str">
            <v>COMMON STOCK</v>
          </cell>
        </row>
        <row r="606">
          <cell r="I606" t="str">
            <v>COMMON STOCK</v>
          </cell>
        </row>
        <row r="607">
          <cell r="I607" t="str">
            <v>COMMON STOCK</v>
          </cell>
        </row>
        <row r="608">
          <cell r="I608" t="str">
            <v>COMMON STOCK</v>
          </cell>
        </row>
        <row r="609">
          <cell r="I609" t="str">
            <v>COMMON STOCK</v>
          </cell>
        </row>
        <row r="610">
          <cell r="I610" t="str">
            <v>COMMON STOCK</v>
          </cell>
        </row>
        <row r="611">
          <cell r="I611" t="str">
            <v>COMMON STOCK</v>
          </cell>
        </row>
        <row r="612">
          <cell r="I612" t="str">
            <v>COMMON STOCK</v>
          </cell>
        </row>
        <row r="613">
          <cell r="I613" t="str">
            <v>COMMON STOCK</v>
          </cell>
        </row>
        <row r="614">
          <cell r="I614" t="str">
            <v>COMMON STOCK</v>
          </cell>
        </row>
        <row r="615">
          <cell r="I615" t="str">
            <v>COMMON STOCK</v>
          </cell>
        </row>
        <row r="616">
          <cell r="I616" t="str">
            <v>COMMON STOCK</v>
          </cell>
        </row>
        <row r="617">
          <cell r="I617" t="str">
            <v>COMMON STOCK</v>
          </cell>
        </row>
        <row r="618">
          <cell r="I618" t="str">
            <v>COMMON STOCK</v>
          </cell>
        </row>
        <row r="619">
          <cell r="I619" t="str">
            <v>COMMON STOCK</v>
          </cell>
        </row>
        <row r="620">
          <cell r="I620" t="str">
            <v>COMMON STOCK</v>
          </cell>
        </row>
        <row r="621">
          <cell r="I621" t="str">
            <v>COMMON STOCK</v>
          </cell>
        </row>
        <row r="622">
          <cell r="I622" t="str">
            <v>COMMON STOCK</v>
          </cell>
        </row>
        <row r="623">
          <cell r="I623" t="str">
            <v>COMMON STOCK</v>
          </cell>
        </row>
        <row r="624">
          <cell r="I624" t="str">
            <v>COMMON STOCK</v>
          </cell>
        </row>
        <row r="625">
          <cell r="I625" t="str">
            <v>COMMON STOCK</v>
          </cell>
        </row>
        <row r="626">
          <cell r="I626" t="str">
            <v>COMMON STOCK</v>
          </cell>
        </row>
        <row r="627">
          <cell r="I627" t="str">
            <v>COMMON STOCK</v>
          </cell>
        </row>
        <row r="628">
          <cell r="I628" t="str">
            <v>COMMON STOCK</v>
          </cell>
        </row>
        <row r="629">
          <cell r="I629" t="str">
            <v>COMMON STOCK</v>
          </cell>
        </row>
        <row r="630">
          <cell r="I630" t="str">
            <v>COMMON STOCK</v>
          </cell>
        </row>
        <row r="631">
          <cell r="I631" t="str">
            <v>COMMON STOCK</v>
          </cell>
        </row>
        <row r="632">
          <cell r="I632" t="str">
            <v>COMMON STOCK</v>
          </cell>
        </row>
        <row r="633">
          <cell r="I633" t="str">
            <v>COMMON STOCK</v>
          </cell>
        </row>
        <row r="634">
          <cell r="I634" t="str">
            <v>COMMON STOCK</v>
          </cell>
        </row>
        <row r="635">
          <cell r="I635" t="str">
            <v>COMMON STOCK</v>
          </cell>
        </row>
        <row r="636">
          <cell r="I636" t="str">
            <v>COMMON STOCK</v>
          </cell>
        </row>
        <row r="637">
          <cell r="I637" t="str">
            <v>COMMON STOCK</v>
          </cell>
        </row>
        <row r="638">
          <cell r="I638" t="str">
            <v>COMMON STOCK</v>
          </cell>
        </row>
        <row r="639">
          <cell r="I639" t="str">
            <v>COMMON STOCK</v>
          </cell>
        </row>
        <row r="640">
          <cell r="I640" t="str">
            <v>COMMON STOCK</v>
          </cell>
        </row>
        <row r="641">
          <cell r="I641" t="str">
            <v>COMMON STOCK</v>
          </cell>
        </row>
        <row r="642">
          <cell r="I642" t="str">
            <v>COMMON STOCK</v>
          </cell>
        </row>
        <row r="643">
          <cell r="I643" t="str">
            <v>COMMON STOCK</v>
          </cell>
        </row>
        <row r="644">
          <cell r="I644" t="str">
            <v>COMMON STOCK</v>
          </cell>
        </row>
        <row r="645">
          <cell r="I645" t="str">
            <v>COMMON STOCK</v>
          </cell>
        </row>
        <row r="646">
          <cell r="I646" t="str">
            <v>COMMON STOCK</v>
          </cell>
        </row>
        <row r="647">
          <cell r="I647" t="str">
            <v>COMMON STOCK</v>
          </cell>
        </row>
        <row r="648">
          <cell r="I648" t="str">
            <v>COMMON STOCK</v>
          </cell>
        </row>
        <row r="649">
          <cell r="I649" t="str">
            <v>COMMON STOCK</v>
          </cell>
        </row>
        <row r="650">
          <cell r="I650" t="str">
            <v>COMMON STOCK</v>
          </cell>
        </row>
        <row r="651">
          <cell r="I651" t="str">
            <v>COMMON STOCK</v>
          </cell>
        </row>
        <row r="652">
          <cell r="I652" t="str">
            <v>COMMON STOCK</v>
          </cell>
        </row>
        <row r="653">
          <cell r="I653" t="str">
            <v>COMMON STOCK</v>
          </cell>
        </row>
        <row r="654">
          <cell r="I654" t="str">
            <v>COMMON STOCK</v>
          </cell>
        </row>
        <row r="655">
          <cell r="I655" t="str">
            <v>COMMON STOCK</v>
          </cell>
        </row>
        <row r="656">
          <cell r="I656" t="str">
            <v>COMMON STOCK</v>
          </cell>
        </row>
        <row r="657">
          <cell r="I657" t="str">
            <v>COMMON STOCK</v>
          </cell>
        </row>
        <row r="658">
          <cell r="I658" t="str">
            <v>COMMON STOCK</v>
          </cell>
        </row>
        <row r="659">
          <cell r="I659" t="str">
            <v>COMMON STOCK</v>
          </cell>
        </row>
        <row r="660">
          <cell r="I660" t="str">
            <v>COMMON STOCK</v>
          </cell>
        </row>
        <row r="661">
          <cell r="I661" t="str">
            <v>COMMON STOCK</v>
          </cell>
        </row>
        <row r="662">
          <cell r="I662" t="str">
            <v>COMMON STOCK</v>
          </cell>
        </row>
        <row r="663">
          <cell r="I663" t="str">
            <v>COMMON STOCK</v>
          </cell>
        </row>
        <row r="664">
          <cell r="I664" t="str">
            <v>COMMON STOCK</v>
          </cell>
        </row>
        <row r="665">
          <cell r="I665" t="str">
            <v>COMMON STOCK</v>
          </cell>
        </row>
        <row r="666">
          <cell r="I666" t="str">
            <v>COMMON STOCK</v>
          </cell>
        </row>
        <row r="667">
          <cell r="I667" t="str">
            <v>COMMON STOCK</v>
          </cell>
        </row>
        <row r="668">
          <cell r="I668" t="str">
            <v>COMMON STOCK</v>
          </cell>
        </row>
        <row r="669">
          <cell r="I669" t="str">
            <v>COMMON STOCK</v>
          </cell>
        </row>
        <row r="670">
          <cell r="I670" t="str">
            <v>COMMON STOCK</v>
          </cell>
        </row>
        <row r="671">
          <cell r="I671" t="str">
            <v>COMMON STOCK</v>
          </cell>
        </row>
        <row r="672">
          <cell r="I672" t="str">
            <v>COMMON STOCK</v>
          </cell>
        </row>
        <row r="673">
          <cell r="I673" t="str">
            <v>COMMON STOCK</v>
          </cell>
        </row>
        <row r="674">
          <cell r="I674" t="str">
            <v>COMMON STOCK</v>
          </cell>
        </row>
        <row r="675">
          <cell r="I675" t="str">
            <v>COMMON STOCK</v>
          </cell>
        </row>
        <row r="676">
          <cell r="I676" t="str">
            <v>COMMON STOCK</v>
          </cell>
        </row>
        <row r="677">
          <cell r="I677" t="str">
            <v>COMMON STOCK</v>
          </cell>
        </row>
        <row r="678">
          <cell r="I678" t="str">
            <v>COMMON STOCK</v>
          </cell>
        </row>
        <row r="679">
          <cell r="I679" t="str">
            <v>COMMON STOCK</v>
          </cell>
        </row>
        <row r="680">
          <cell r="I680" t="str">
            <v>COMMON STOCK</v>
          </cell>
        </row>
        <row r="681">
          <cell r="I681" t="str">
            <v>COMMON STOCK</v>
          </cell>
        </row>
        <row r="682">
          <cell r="I682" t="str">
            <v>COMMON STOCK</v>
          </cell>
        </row>
        <row r="683">
          <cell r="I683" t="str">
            <v>COMMON STOCK</v>
          </cell>
        </row>
        <row r="684">
          <cell r="I684" t="str">
            <v>COMMON STOCK</v>
          </cell>
        </row>
        <row r="685">
          <cell r="I685" t="str">
            <v>COMMON STOCK</v>
          </cell>
        </row>
        <row r="686">
          <cell r="I686" t="str">
            <v>COMMON STOCK</v>
          </cell>
        </row>
        <row r="687">
          <cell r="I687" t="str">
            <v>COMMON STOCK</v>
          </cell>
        </row>
        <row r="688">
          <cell r="I688" t="str">
            <v>COMMON STOCK</v>
          </cell>
        </row>
        <row r="689">
          <cell r="I689" t="str">
            <v>COMMON STOCK</v>
          </cell>
        </row>
        <row r="690">
          <cell r="I690" t="str">
            <v>COMMON STOCK</v>
          </cell>
        </row>
        <row r="691">
          <cell r="I691" t="str">
            <v>COMMON STOCK</v>
          </cell>
        </row>
        <row r="692">
          <cell r="I692" t="str">
            <v>COMMON STOCK</v>
          </cell>
        </row>
        <row r="693">
          <cell r="I693" t="str">
            <v>COMMON STOCK</v>
          </cell>
        </row>
        <row r="694">
          <cell r="I694" t="str">
            <v>COMMON STOCK</v>
          </cell>
        </row>
        <row r="695">
          <cell r="I695" t="str">
            <v>COMMON STOCK</v>
          </cell>
        </row>
        <row r="696">
          <cell r="I696" t="str">
            <v>COMMON STOCK</v>
          </cell>
        </row>
        <row r="697">
          <cell r="I697" t="str">
            <v>COMMON STOCK</v>
          </cell>
        </row>
        <row r="698">
          <cell r="I698" t="str">
            <v>COMMON STOCK</v>
          </cell>
        </row>
        <row r="699">
          <cell r="I699" t="str">
            <v>COMMON STOCK</v>
          </cell>
        </row>
        <row r="700">
          <cell r="I700" t="str">
            <v>COMMON STOCK</v>
          </cell>
        </row>
        <row r="701">
          <cell r="I701" t="str">
            <v>COMMON STOCK</v>
          </cell>
        </row>
        <row r="702">
          <cell r="I702" t="str">
            <v>COMMON STOCK</v>
          </cell>
        </row>
        <row r="703">
          <cell r="I703" t="str">
            <v>COMMON STOCK</v>
          </cell>
        </row>
        <row r="704">
          <cell r="I704" t="str">
            <v>COMMON STOCK</v>
          </cell>
        </row>
        <row r="705">
          <cell r="I705" t="str">
            <v>COMMON STOCK</v>
          </cell>
        </row>
        <row r="706">
          <cell r="I706" t="str">
            <v>COMMON STOCK</v>
          </cell>
        </row>
        <row r="707">
          <cell r="I707" t="str">
            <v>COMMON STOCK</v>
          </cell>
        </row>
        <row r="708">
          <cell r="I708" t="str">
            <v>COMMON STOCK</v>
          </cell>
        </row>
        <row r="709">
          <cell r="I709" t="str">
            <v>COMMON STOCK</v>
          </cell>
        </row>
        <row r="710">
          <cell r="I710" t="str">
            <v>COMMON STOCK</v>
          </cell>
        </row>
        <row r="711">
          <cell r="I711" t="str">
            <v>COMMON STOCK</v>
          </cell>
        </row>
        <row r="712">
          <cell r="I712" t="str">
            <v>COMMON STOCK</v>
          </cell>
        </row>
        <row r="713">
          <cell r="I713" t="str">
            <v>COMMON STOCK</v>
          </cell>
        </row>
        <row r="714">
          <cell r="I714" t="str">
            <v>COMMON STOCK</v>
          </cell>
        </row>
        <row r="715">
          <cell r="I715" t="str">
            <v>COMMON STOCK</v>
          </cell>
        </row>
        <row r="716">
          <cell r="I716" t="str">
            <v>COMMON STOCK</v>
          </cell>
        </row>
        <row r="717">
          <cell r="I717" t="str">
            <v>COMMON STOCK</v>
          </cell>
        </row>
        <row r="718">
          <cell r="I718" t="str">
            <v>COMMON STOCK</v>
          </cell>
        </row>
        <row r="719">
          <cell r="I719" t="str">
            <v>COMMON STOCK</v>
          </cell>
        </row>
        <row r="720">
          <cell r="I720" t="str">
            <v>COMMON STOCK</v>
          </cell>
        </row>
        <row r="721">
          <cell r="I721" t="str">
            <v>COMMON STOCK</v>
          </cell>
        </row>
        <row r="722">
          <cell r="I722" t="str">
            <v>COMMON STOCK</v>
          </cell>
        </row>
        <row r="723">
          <cell r="I723" t="str">
            <v>COMMON STOCK</v>
          </cell>
        </row>
        <row r="724">
          <cell r="I724" t="str">
            <v>COMMON STOCK</v>
          </cell>
        </row>
        <row r="725">
          <cell r="I725" t="str">
            <v>COMMON STOCK</v>
          </cell>
        </row>
        <row r="726">
          <cell r="I726" t="str">
            <v>COMMON STOCK</v>
          </cell>
        </row>
        <row r="727">
          <cell r="I727" t="str">
            <v>COMMON STOCK</v>
          </cell>
        </row>
        <row r="728">
          <cell r="I728" t="str">
            <v>COMMON STOCK</v>
          </cell>
        </row>
        <row r="729">
          <cell r="I729" t="str">
            <v>COMMON STOCK</v>
          </cell>
        </row>
        <row r="730">
          <cell r="I730" t="str">
            <v>COMMON STOCK</v>
          </cell>
        </row>
        <row r="731">
          <cell r="I731" t="str">
            <v>COMMON STOCK</v>
          </cell>
        </row>
        <row r="732">
          <cell r="I732" t="str">
            <v>COMMON STOCK</v>
          </cell>
        </row>
        <row r="733">
          <cell r="I733" t="str">
            <v>COMMON STOCK</v>
          </cell>
        </row>
        <row r="734">
          <cell r="I734" t="str">
            <v>COMMON STOCK</v>
          </cell>
        </row>
        <row r="735">
          <cell r="I735" t="str">
            <v>COMMON STOCK</v>
          </cell>
        </row>
        <row r="736">
          <cell r="I736" t="str">
            <v>COMMON STOCK</v>
          </cell>
        </row>
        <row r="737">
          <cell r="I737" t="str">
            <v>COMMON STOCK</v>
          </cell>
        </row>
        <row r="738">
          <cell r="I738" t="str">
            <v>COMMON STOCK</v>
          </cell>
        </row>
        <row r="739">
          <cell r="I739" t="str">
            <v>COMMON STOCK</v>
          </cell>
        </row>
        <row r="740">
          <cell r="I740" t="str">
            <v>COMMON STOCK</v>
          </cell>
        </row>
        <row r="741">
          <cell r="I741" t="str">
            <v>COMMON STOCK</v>
          </cell>
        </row>
        <row r="742">
          <cell r="I742" t="str">
            <v>COMMON STOCK</v>
          </cell>
        </row>
        <row r="743">
          <cell r="I743" t="str">
            <v>COMMON STOCK</v>
          </cell>
        </row>
        <row r="744">
          <cell r="I744" t="str">
            <v>COMMON STOCK</v>
          </cell>
        </row>
        <row r="745">
          <cell r="I745" t="str">
            <v>COMMON STOCK</v>
          </cell>
        </row>
        <row r="746">
          <cell r="I746" t="str">
            <v>COMMON STOCK</v>
          </cell>
        </row>
        <row r="747">
          <cell r="I747" t="str">
            <v>COMMON STOCK</v>
          </cell>
        </row>
        <row r="748">
          <cell r="I748" t="str">
            <v>COMMON STOCK</v>
          </cell>
        </row>
        <row r="749">
          <cell r="I749" t="str">
            <v>COMMON STOCK</v>
          </cell>
        </row>
        <row r="750">
          <cell r="I750" t="str">
            <v>COMMON STOCK</v>
          </cell>
        </row>
        <row r="751">
          <cell r="I751" t="str">
            <v>COMMON STOCK</v>
          </cell>
        </row>
        <row r="752">
          <cell r="I752" t="str">
            <v>COMMON STOCK</v>
          </cell>
        </row>
        <row r="753">
          <cell r="I753" t="str">
            <v>COMMON STOCK</v>
          </cell>
        </row>
        <row r="754">
          <cell r="I754" t="str">
            <v>COMMON STOCK</v>
          </cell>
        </row>
        <row r="755">
          <cell r="I755" t="str">
            <v>COMMON STOCK</v>
          </cell>
        </row>
        <row r="756">
          <cell r="I756" t="str">
            <v>COMMON STOCK</v>
          </cell>
        </row>
        <row r="757">
          <cell r="I757" t="str">
            <v>COMMON STOCK</v>
          </cell>
        </row>
        <row r="758">
          <cell r="I758" t="str">
            <v>COMMON STOCK</v>
          </cell>
        </row>
        <row r="759">
          <cell r="I759" t="str">
            <v>COMMON STOCK</v>
          </cell>
        </row>
        <row r="760">
          <cell r="I760" t="str">
            <v>COMMON STOCK</v>
          </cell>
        </row>
        <row r="761">
          <cell r="I761" t="str">
            <v>COMMON STOCK</v>
          </cell>
        </row>
        <row r="762">
          <cell r="I762" t="str">
            <v>COMMON STOCK</v>
          </cell>
        </row>
        <row r="763">
          <cell r="I763" t="str">
            <v>COMMON STOCK</v>
          </cell>
        </row>
        <row r="764">
          <cell r="I764" t="str">
            <v>COMMON STOCK</v>
          </cell>
        </row>
        <row r="765">
          <cell r="I765" t="str">
            <v>COMMON STOCK</v>
          </cell>
        </row>
        <row r="766">
          <cell r="I766" t="str">
            <v>COMMON STOCK</v>
          </cell>
        </row>
        <row r="767">
          <cell r="I767" t="str">
            <v>COMMON STOCK</v>
          </cell>
        </row>
        <row r="768">
          <cell r="I768" t="str">
            <v>COMMON STOCK</v>
          </cell>
        </row>
        <row r="769">
          <cell r="I769" t="str">
            <v>COMMON STOCK</v>
          </cell>
        </row>
        <row r="770">
          <cell r="I770" t="str">
            <v>COMMON STOCK</v>
          </cell>
        </row>
        <row r="771">
          <cell r="I771" t="str">
            <v>COMMON STOCK</v>
          </cell>
        </row>
        <row r="772">
          <cell r="I772" t="str">
            <v>COMMON STOCK</v>
          </cell>
        </row>
        <row r="773">
          <cell r="I773" t="str">
            <v>COMMON STOCK</v>
          </cell>
        </row>
        <row r="774">
          <cell r="I774" t="str">
            <v>COMMON STOCK</v>
          </cell>
        </row>
        <row r="775">
          <cell r="I775" t="str">
            <v>COMMON STOCK</v>
          </cell>
        </row>
        <row r="776">
          <cell r="I776" t="str">
            <v>COMMON STOCK</v>
          </cell>
        </row>
        <row r="777">
          <cell r="I777" t="str">
            <v>COMMON STOCK</v>
          </cell>
        </row>
        <row r="778">
          <cell r="I778" t="str">
            <v>COMMON STOCK</v>
          </cell>
        </row>
        <row r="779">
          <cell r="I779" t="str">
            <v>COMMON STOCK</v>
          </cell>
        </row>
        <row r="780">
          <cell r="I780" t="str">
            <v>COMMON STOCK</v>
          </cell>
        </row>
        <row r="781">
          <cell r="I781" t="str">
            <v>COMMON STOCK</v>
          </cell>
        </row>
        <row r="782">
          <cell r="I782" t="str">
            <v>COMMON STOCK</v>
          </cell>
        </row>
        <row r="783">
          <cell r="I783" t="str">
            <v>COMMON STOCK</v>
          </cell>
        </row>
        <row r="784">
          <cell r="I784" t="str">
            <v>COMMON STOCK</v>
          </cell>
        </row>
        <row r="785">
          <cell r="I785" t="str">
            <v>COMMON STOCK</v>
          </cell>
        </row>
        <row r="786">
          <cell r="I786" t="str">
            <v>COMMON STOCK</v>
          </cell>
        </row>
        <row r="787">
          <cell r="I787" t="str">
            <v>COMMON STOCK</v>
          </cell>
        </row>
        <row r="788">
          <cell r="I788" t="str">
            <v>COMMON STOCK</v>
          </cell>
        </row>
        <row r="789">
          <cell r="I789" t="str">
            <v>COMMON STOCK</v>
          </cell>
        </row>
        <row r="790">
          <cell r="I790" t="str">
            <v>COMMON STOCK</v>
          </cell>
        </row>
        <row r="791">
          <cell r="I791" t="str">
            <v>COMMON STOCK</v>
          </cell>
        </row>
        <row r="792">
          <cell r="I792" t="str">
            <v>COMMON STOCK</v>
          </cell>
        </row>
        <row r="793">
          <cell r="I793" t="str">
            <v>COMMON STOCK</v>
          </cell>
        </row>
        <row r="794">
          <cell r="I794" t="str">
            <v>COMMON STOCK</v>
          </cell>
        </row>
        <row r="795">
          <cell r="I795" t="str">
            <v>COMMON STOCK</v>
          </cell>
        </row>
        <row r="796">
          <cell r="I796" t="str">
            <v>COMMON STOCK</v>
          </cell>
        </row>
        <row r="797">
          <cell r="I797" t="str">
            <v>COMMON STOCK</v>
          </cell>
        </row>
        <row r="798">
          <cell r="I798" t="str">
            <v>COMMON STOCK</v>
          </cell>
        </row>
        <row r="799">
          <cell r="I799" t="str">
            <v>COMMON STOCK</v>
          </cell>
        </row>
        <row r="800">
          <cell r="I800" t="str">
            <v>COMMON STOCK</v>
          </cell>
        </row>
        <row r="801">
          <cell r="I801" t="str">
            <v>COMMON STOCK</v>
          </cell>
        </row>
        <row r="802">
          <cell r="I802" t="str">
            <v>COMMON STOCK</v>
          </cell>
        </row>
        <row r="803">
          <cell r="I803" t="str">
            <v>COMMON STOCK</v>
          </cell>
        </row>
        <row r="804">
          <cell r="I804" t="str">
            <v>COMMON STOCK</v>
          </cell>
        </row>
        <row r="805">
          <cell r="I805" t="str">
            <v>COMMON STOCK</v>
          </cell>
        </row>
        <row r="806">
          <cell r="I806" t="str">
            <v>COMMON STOCK</v>
          </cell>
        </row>
        <row r="807">
          <cell r="I807" t="str">
            <v>COMMON STOCK</v>
          </cell>
        </row>
        <row r="808">
          <cell r="I808" t="str">
            <v>COMMON STOCK</v>
          </cell>
        </row>
        <row r="809">
          <cell r="I809" t="str">
            <v>COMMON STOCK</v>
          </cell>
        </row>
        <row r="810">
          <cell r="I810" t="str">
            <v>COMMON STOCK</v>
          </cell>
        </row>
        <row r="811">
          <cell r="I811" t="str">
            <v>COMMON STOCK</v>
          </cell>
        </row>
        <row r="812">
          <cell r="I812" t="str">
            <v>COMMON STOCK</v>
          </cell>
        </row>
        <row r="813">
          <cell r="I813" t="str">
            <v>COMMON STOCK</v>
          </cell>
        </row>
        <row r="814">
          <cell r="I814" t="str">
            <v>COMMON STOCK</v>
          </cell>
        </row>
        <row r="815">
          <cell r="I815" t="str">
            <v>COMMON STOCK</v>
          </cell>
        </row>
        <row r="816">
          <cell r="I816" t="str">
            <v>COMMON STOCK</v>
          </cell>
        </row>
        <row r="817">
          <cell r="I817" t="str">
            <v>COMMON STOCK</v>
          </cell>
        </row>
        <row r="818">
          <cell r="I818" t="str">
            <v>COMMON STOCK</v>
          </cell>
        </row>
        <row r="819">
          <cell r="I819" t="str">
            <v>COMMON STOCK</v>
          </cell>
        </row>
        <row r="820">
          <cell r="I820" t="str">
            <v>COMMON STOCK</v>
          </cell>
        </row>
        <row r="821">
          <cell r="I821" t="str">
            <v>COMMON STOCK</v>
          </cell>
        </row>
        <row r="822">
          <cell r="I822" t="str">
            <v>COMMON STOCK</v>
          </cell>
        </row>
        <row r="823">
          <cell r="I823" t="str">
            <v>COMMON STOCK</v>
          </cell>
        </row>
        <row r="824">
          <cell r="I824" t="str">
            <v>COMMON STOCK</v>
          </cell>
        </row>
        <row r="825">
          <cell r="I825" t="str">
            <v>COMMON STOCK</v>
          </cell>
        </row>
        <row r="826">
          <cell r="I826" t="str">
            <v>COMMON STOCK</v>
          </cell>
        </row>
        <row r="827">
          <cell r="I827" t="str">
            <v>COMMON STOCK</v>
          </cell>
        </row>
        <row r="828">
          <cell r="I828" t="str">
            <v>COMMON STOCK</v>
          </cell>
        </row>
        <row r="829">
          <cell r="I829" t="str">
            <v>COMMON STOCK</v>
          </cell>
        </row>
        <row r="830">
          <cell r="I830" t="str">
            <v>COMMON STOCK</v>
          </cell>
        </row>
        <row r="831">
          <cell r="I831" t="str">
            <v>COMMON STOCK</v>
          </cell>
        </row>
        <row r="832">
          <cell r="I832" t="str">
            <v>COMMON STOCK</v>
          </cell>
        </row>
        <row r="833">
          <cell r="I833" t="str">
            <v>COMMON STOCK</v>
          </cell>
        </row>
        <row r="834">
          <cell r="I834" t="str">
            <v>COMMON STOCK</v>
          </cell>
        </row>
        <row r="835">
          <cell r="I835" t="str">
            <v>COMMON STOCK</v>
          </cell>
        </row>
        <row r="836">
          <cell r="I836" t="str">
            <v>COMMON STOCK</v>
          </cell>
        </row>
        <row r="837">
          <cell r="I837" t="str">
            <v>COMMON STOCK</v>
          </cell>
        </row>
        <row r="838">
          <cell r="I838" t="str">
            <v>COMMON STOCK</v>
          </cell>
        </row>
        <row r="839">
          <cell r="I839" t="str">
            <v>COMMON STOCK</v>
          </cell>
        </row>
        <row r="840">
          <cell r="I840" t="str">
            <v>COMMON STOCK</v>
          </cell>
        </row>
        <row r="841">
          <cell r="I841" t="str">
            <v>COMMON STOCK</v>
          </cell>
        </row>
        <row r="842">
          <cell r="I842" t="str">
            <v>COMMON STOCK</v>
          </cell>
        </row>
        <row r="843">
          <cell r="I843" t="str">
            <v>COMMON STOCK</v>
          </cell>
        </row>
        <row r="844">
          <cell r="I844" t="str">
            <v>COMMON STOCK</v>
          </cell>
        </row>
        <row r="845">
          <cell r="I845" t="str">
            <v>COMMON STOCK</v>
          </cell>
        </row>
        <row r="846">
          <cell r="I846" t="str">
            <v>COMMON STOCK</v>
          </cell>
        </row>
        <row r="847">
          <cell r="I847" t="str">
            <v>COMMON STOCK</v>
          </cell>
        </row>
        <row r="848">
          <cell r="I848" t="str">
            <v>COMMON STOCK</v>
          </cell>
        </row>
        <row r="849">
          <cell r="I849" t="str">
            <v>COMMON STOCK</v>
          </cell>
        </row>
        <row r="850">
          <cell r="I850" t="str">
            <v>COMMON STOCK</v>
          </cell>
        </row>
        <row r="851">
          <cell r="I851" t="str">
            <v>COMMON STOCK</v>
          </cell>
        </row>
        <row r="852">
          <cell r="I852" t="str">
            <v>COMMON STOCK</v>
          </cell>
        </row>
        <row r="853">
          <cell r="I853" t="str">
            <v>COMMON STOCK</v>
          </cell>
        </row>
        <row r="854">
          <cell r="I854" t="str">
            <v>COMMON STOCK</v>
          </cell>
        </row>
        <row r="855">
          <cell r="I855" t="str">
            <v>COMMON STOCK</v>
          </cell>
        </row>
        <row r="856">
          <cell r="I856" t="str">
            <v>COMMON STOCK</v>
          </cell>
        </row>
        <row r="857">
          <cell r="I857" t="str">
            <v>COMMON STOCK</v>
          </cell>
        </row>
        <row r="858">
          <cell r="I858" t="str">
            <v>COMMON STOCK</v>
          </cell>
        </row>
        <row r="859">
          <cell r="I859" t="str">
            <v>COMMON STOCK</v>
          </cell>
        </row>
        <row r="860">
          <cell r="I860" t="str">
            <v>COMMON STOCK</v>
          </cell>
        </row>
        <row r="861">
          <cell r="I861" t="str">
            <v>COMMON STOCK</v>
          </cell>
        </row>
        <row r="862">
          <cell r="I862" t="str">
            <v>COMMON STOCK</v>
          </cell>
        </row>
        <row r="863">
          <cell r="I863" t="str">
            <v>COMMON STOCK</v>
          </cell>
        </row>
        <row r="864">
          <cell r="I864" t="str">
            <v>COMMON STOCK</v>
          </cell>
        </row>
        <row r="865">
          <cell r="I865" t="str">
            <v>COMMON STOCK</v>
          </cell>
        </row>
        <row r="866">
          <cell r="I866" t="str">
            <v>COMMON STOCK</v>
          </cell>
        </row>
        <row r="867">
          <cell r="I867" t="str">
            <v>COMMON STOCK</v>
          </cell>
        </row>
        <row r="868">
          <cell r="I868" t="str">
            <v>COMMON STOCK</v>
          </cell>
        </row>
        <row r="869">
          <cell r="I869" t="str">
            <v>COMMON STOCK</v>
          </cell>
        </row>
        <row r="870">
          <cell r="I870" t="str">
            <v>COMMON STOCK</v>
          </cell>
        </row>
        <row r="871">
          <cell r="I871" t="str">
            <v>COMMON STOCK</v>
          </cell>
        </row>
        <row r="872">
          <cell r="I872" t="str">
            <v>COMMON STOCK</v>
          </cell>
        </row>
        <row r="873">
          <cell r="I873" t="str">
            <v>COMMON STOCK</v>
          </cell>
        </row>
        <row r="874">
          <cell r="I874" t="str">
            <v>COMMON STOCK</v>
          </cell>
        </row>
        <row r="875">
          <cell r="I875" t="str">
            <v>COMMON STOCK</v>
          </cell>
        </row>
        <row r="876">
          <cell r="I876" t="str">
            <v>COMMON STOCK</v>
          </cell>
        </row>
        <row r="877">
          <cell r="I877" t="str">
            <v>COMMON STOCK</v>
          </cell>
        </row>
        <row r="878">
          <cell r="I878" t="str">
            <v>COMMON STOCK</v>
          </cell>
        </row>
        <row r="879">
          <cell r="I879" t="str">
            <v>COMMON STOCK</v>
          </cell>
        </row>
        <row r="880">
          <cell r="I880" t="str">
            <v>COMMON STOCK</v>
          </cell>
        </row>
        <row r="881">
          <cell r="I881" t="str">
            <v>COMMON STOCK</v>
          </cell>
        </row>
        <row r="882">
          <cell r="I882" t="str">
            <v>COMMON STOCK</v>
          </cell>
        </row>
        <row r="883">
          <cell r="I883" t="str">
            <v>COMMON STOCK</v>
          </cell>
        </row>
        <row r="884">
          <cell r="I884" t="str">
            <v>COMMON STOCK</v>
          </cell>
        </row>
        <row r="885">
          <cell r="I885" t="str">
            <v>COMMON STOCK</v>
          </cell>
        </row>
        <row r="886">
          <cell r="I886" t="str">
            <v>COMMON STOCK</v>
          </cell>
        </row>
        <row r="887">
          <cell r="I887" t="str">
            <v>COMMON STOCK</v>
          </cell>
        </row>
        <row r="888">
          <cell r="I888" t="str">
            <v>COMMON STOCK</v>
          </cell>
        </row>
        <row r="889">
          <cell r="I889" t="str">
            <v>COMMON STOCK</v>
          </cell>
        </row>
        <row r="890">
          <cell r="I890" t="str">
            <v>COMMON STOCK</v>
          </cell>
        </row>
        <row r="891">
          <cell r="I891" t="str">
            <v>COMMON STOCK</v>
          </cell>
        </row>
        <row r="892">
          <cell r="I892" t="str">
            <v>COMMON STOCK</v>
          </cell>
        </row>
        <row r="893">
          <cell r="I893" t="str">
            <v>COMMON STOCK</v>
          </cell>
        </row>
        <row r="894">
          <cell r="I894" t="str">
            <v>COMMON STOCK</v>
          </cell>
        </row>
        <row r="895">
          <cell r="I895" t="str">
            <v>COMMON STOCK</v>
          </cell>
        </row>
        <row r="896">
          <cell r="I896" t="str">
            <v>COMMON STOCK</v>
          </cell>
        </row>
        <row r="897">
          <cell r="I897" t="str">
            <v>COMMON STOCK</v>
          </cell>
        </row>
        <row r="898">
          <cell r="I898" t="str">
            <v>COMMON STOCK</v>
          </cell>
        </row>
        <row r="899">
          <cell r="I899" t="str">
            <v>COMMON STOCK</v>
          </cell>
        </row>
        <row r="900">
          <cell r="I900" t="str">
            <v>COMMON STOCK</v>
          </cell>
        </row>
        <row r="901">
          <cell r="I901" t="str">
            <v>COMMON STOCK</v>
          </cell>
        </row>
        <row r="902">
          <cell r="I902" t="str">
            <v>COMMON STOCK</v>
          </cell>
        </row>
        <row r="903">
          <cell r="I903" t="str">
            <v>COMMON STOCK</v>
          </cell>
        </row>
        <row r="904">
          <cell r="I904" t="str">
            <v>COMMON STOCK</v>
          </cell>
        </row>
        <row r="905">
          <cell r="I905" t="str">
            <v>COMMON STOCK</v>
          </cell>
        </row>
        <row r="906">
          <cell r="I906" t="str">
            <v>COMMON STOCK</v>
          </cell>
        </row>
        <row r="907">
          <cell r="I907" t="str">
            <v>COMMON STOCK</v>
          </cell>
        </row>
        <row r="908">
          <cell r="I908" t="str">
            <v>COMMON STOCK</v>
          </cell>
        </row>
        <row r="909">
          <cell r="I909" t="str">
            <v>COMMON STOCK</v>
          </cell>
        </row>
        <row r="910">
          <cell r="I910" t="str">
            <v>COMMON STOCK</v>
          </cell>
        </row>
        <row r="911">
          <cell r="I911" t="str">
            <v>COMMON STOCK</v>
          </cell>
        </row>
        <row r="912">
          <cell r="I912" t="str">
            <v>COMMON STOCK</v>
          </cell>
        </row>
        <row r="913">
          <cell r="I913" t="str">
            <v>COMMON STOCK</v>
          </cell>
        </row>
        <row r="914">
          <cell r="I914" t="str">
            <v>COMMON STOCK</v>
          </cell>
        </row>
        <row r="915">
          <cell r="I915" t="str">
            <v>COMMON STOCK</v>
          </cell>
        </row>
        <row r="916">
          <cell r="I916" t="str">
            <v>COMMON STOCK</v>
          </cell>
        </row>
        <row r="917">
          <cell r="I917" t="str">
            <v>COMMON STOCK</v>
          </cell>
        </row>
        <row r="918">
          <cell r="I918" t="str">
            <v>COMMON STOCK</v>
          </cell>
        </row>
        <row r="919">
          <cell r="I919" t="str">
            <v>COMMON STOCK</v>
          </cell>
        </row>
        <row r="920">
          <cell r="I920" t="str">
            <v>COMMON STOCK</v>
          </cell>
        </row>
        <row r="921">
          <cell r="I921" t="str">
            <v>COMMON STOCK</v>
          </cell>
        </row>
        <row r="922">
          <cell r="I922" t="str">
            <v>COMMON STOCK</v>
          </cell>
        </row>
        <row r="923">
          <cell r="I923" t="str">
            <v>COMMON STOCK</v>
          </cell>
        </row>
        <row r="924">
          <cell r="I924" t="str">
            <v>COMMON STOCK</v>
          </cell>
        </row>
        <row r="925">
          <cell r="I925" t="str">
            <v>COMMON STOCK</v>
          </cell>
        </row>
        <row r="926">
          <cell r="I926" t="str">
            <v>COMMON STOCK</v>
          </cell>
        </row>
        <row r="927">
          <cell r="I927" t="str">
            <v>COMMON STOCK</v>
          </cell>
        </row>
        <row r="928">
          <cell r="I928" t="str">
            <v>COMMON STOCK</v>
          </cell>
        </row>
        <row r="929">
          <cell r="I929" t="str">
            <v>COMMON STOCK</v>
          </cell>
        </row>
        <row r="930">
          <cell r="I930" t="str">
            <v>COMMON STOCK</v>
          </cell>
        </row>
        <row r="931">
          <cell r="I931" t="str">
            <v>COMMON STOCK</v>
          </cell>
        </row>
        <row r="932">
          <cell r="I932" t="str">
            <v>COMMON STOCK</v>
          </cell>
        </row>
        <row r="933">
          <cell r="I933" t="str">
            <v>COMMON STOCK</v>
          </cell>
        </row>
        <row r="934">
          <cell r="I934" t="str">
            <v>COMMON STOCK</v>
          </cell>
        </row>
        <row r="935">
          <cell r="I935" t="str">
            <v>COMMON STOCK</v>
          </cell>
        </row>
        <row r="936">
          <cell r="I936" t="str">
            <v>COMMON STOCK</v>
          </cell>
        </row>
        <row r="937">
          <cell r="I937" t="str">
            <v>COMMON STOCK</v>
          </cell>
        </row>
        <row r="938">
          <cell r="I938" t="str">
            <v>COMMON STOCK</v>
          </cell>
        </row>
        <row r="939">
          <cell r="I939" t="str">
            <v>COMMON STOCK</v>
          </cell>
        </row>
        <row r="940">
          <cell r="I940" t="str">
            <v>COMMON STOCK</v>
          </cell>
        </row>
        <row r="941">
          <cell r="I941" t="str">
            <v>COMMON STOCK</v>
          </cell>
        </row>
        <row r="942">
          <cell r="I942" t="str">
            <v>COMMON STOCK</v>
          </cell>
        </row>
        <row r="943">
          <cell r="I943" t="str">
            <v>COMMON STOCK</v>
          </cell>
        </row>
        <row r="944">
          <cell r="I944" t="str">
            <v>COMMON STOCK</v>
          </cell>
        </row>
        <row r="945">
          <cell r="I945" t="str">
            <v>COMMON STOCK</v>
          </cell>
        </row>
        <row r="946">
          <cell r="I946" t="str">
            <v>COMMON STOCK</v>
          </cell>
        </row>
        <row r="947">
          <cell r="I947" t="str">
            <v>COMMON STOCK</v>
          </cell>
        </row>
        <row r="948">
          <cell r="I948" t="str">
            <v>COMMON STOCK</v>
          </cell>
        </row>
        <row r="949">
          <cell r="I949" t="str">
            <v>COMMON STOCK</v>
          </cell>
        </row>
        <row r="950">
          <cell r="I950" t="str">
            <v>COMMON STOCK</v>
          </cell>
        </row>
        <row r="951">
          <cell r="I951" t="str">
            <v>COMMON STOCK</v>
          </cell>
        </row>
        <row r="952">
          <cell r="I952" t="str">
            <v>COMMON STOCK</v>
          </cell>
        </row>
        <row r="953">
          <cell r="I953" t="str">
            <v>COMMON STOCK</v>
          </cell>
        </row>
        <row r="954">
          <cell r="I954" t="str">
            <v>COMMON STOCK</v>
          </cell>
        </row>
        <row r="955">
          <cell r="I955" t="str">
            <v>COMMON STOCK</v>
          </cell>
        </row>
        <row r="956">
          <cell r="I956" t="str">
            <v>COMMON STOCK</v>
          </cell>
        </row>
        <row r="957">
          <cell r="I957" t="str">
            <v>COMMON STOCK</v>
          </cell>
        </row>
        <row r="958">
          <cell r="I958" t="str">
            <v>COMMON STOCK</v>
          </cell>
        </row>
        <row r="959">
          <cell r="I959" t="str">
            <v>COMMON STOCK</v>
          </cell>
        </row>
        <row r="960">
          <cell r="I960" t="str">
            <v>COMMON STOCK</v>
          </cell>
        </row>
        <row r="961">
          <cell r="I961" t="str">
            <v>COMMON STOCK</v>
          </cell>
        </row>
        <row r="962">
          <cell r="I962" t="str">
            <v>COMMON STOCK</v>
          </cell>
        </row>
        <row r="963">
          <cell r="I963" t="str">
            <v>COMMON STOCK</v>
          </cell>
        </row>
        <row r="964">
          <cell r="I964" t="str">
            <v>COMMON STOCK</v>
          </cell>
        </row>
        <row r="965">
          <cell r="I965" t="str">
            <v>COMMON STOCK</v>
          </cell>
        </row>
        <row r="966">
          <cell r="I966" t="str">
            <v>COMMON STOCK</v>
          </cell>
        </row>
        <row r="967">
          <cell r="I967" t="str">
            <v>COMMON STOCK</v>
          </cell>
        </row>
        <row r="968">
          <cell r="I968" t="str">
            <v>COMMON STOCK</v>
          </cell>
        </row>
        <row r="969">
          <cell r="I969" t="str">
            <v>COMMON STOCK</v>
          </cell>
        </row>
        <row r="970">
          <cell r="I970" t="str">
            <v>COMMON STOCK</v>
          </cell>
        </row>
        <row r="971">
          <cell r="I971" t="str">
            <v>COMMON STOCK</v>
          </cell>
        </row>
        <row r="972">
          <cell r="I972" t="str">
            <v>COMMON STOCK</v>
          </cell>
        </row>
        <row r="973">
          <cell r="I973" t="str">
            <v>COMMON STOCK</v>
          </cell>
        </row>
        <row r="974">
          <cell r="I974" t="str">
            <v>COMMON STOCK</v>
          </cell>
        </row>
        <row r="975">
          <cell r="I975" t="str">
            <v>COMMON STOCK</v>
          </cell>
        </row>
        <row r="976">
          <cell r="I976" t="str">
            <v>COMMON STOCK</v>
          </cell>
        </row>
        <row r="977">
          <cell r="I977" t="str">
            <v>COMMON STOCK</v>
          </cell>
        </row>
        <row r="978">
          <cell r="I978" t="str">
            <v>COMMON STOCK</v>
          </cell>
        </row>
        <row r="979">
          <cell r="I979" t="str">
            <v>COMMON STOCK</v>
          </cell>
        </row>
        <row r="980">
          <cell r="I980" t="str">
            <v>COMMON STOCK</v>
          </cell>
        </row>
        <row r="981">
          <cell r="I981" t="str">
            <v>COMMON STOCK</v>
          </cell>
        </row>
        <row r="982">
          <cell r="I982" t="str">
            <v>COMMON STOCK</v>
          </cell>
        </row>
        <row r="983">
          <cell r="I983" t="str">
            <v>COMMON STOCK</v>
          </cell>
        </row>
        <row r="984">
          <cell r="I984" t="str">
            <v>COMMON STOCK</v>
          </cell>
        </row>
        <row r="985">
          <cell r="I985" t="str">
            <v>COMMON STOCK</v>
          </cell>
        </row>
        <row r="986">
          <cell r="I986" t="str">
            <v>COMMON STOCK</v>
          </cell>
        </row>
        <row r="987">
          <cell r="I987" t="str">
            <v>COMMON STOCK</v>
          </cell>
        </row>
        <row r="988">
          <cell r="I988" t="str">
            <v>COMMON STOCK</v>
          </cell>
        </row>
        <row r="989">
          <cell r="I989" t="str">
            <v>COMMON STOCK</v>
          </cell>
        </row>
        <row r="990">
          <cell r="I990" t="str">
            <v>COMMON STOCK</v>
          </cell>
        </row>
        <row r="991">
          <cell r="I991" t="str">
            <v>COMMON STOCK</v>
          </cell>
        </row>
        <row r="992">
          <cell r="I992" t="str">
            <v>COMMON STOCK</v>
          </cell>
        </row>
        <row r="993">
          <cell r="I993" t="str">
            <v>COMMON STOCK</v>
          </cell>
        </row>
        <row r="994">
          <cell r="I994" t="str">
            <v>COMMON STOCK</v>
          </cell>
        </row>
        <row r="995">
          <cell r="I995" t="str">
            <v>COMMON STOCK</v>
          </cell>
        </row>
        <row r="996">
          <cell r="I996" t="str">
            <v>COMMON STOCK</v>
          </cell>
        </row>
        <row r="997">
          <cell r="I997" t="str">
            <v>COMMON STOCK</v>
          </cell>
        </row>
        <row r="998">
          <cell r="I998" t="str">
            <v>COMMON STOCK</v>
          </cell>
        </row>
        <row r="999">
          <cell r="I999" t="str">
            <v>COMMON STOCK</v>
          </cell>
        </row>
        <row r="1000">
          <cell r="I1000" t="str">
            <v>COMMON STOCK</v>
          </cell>
        </row>
        <row r="1001">
          <cell r="I1001" t="str">
            <v>COMMON STOCK</v>
          </cell>
        </row>
        <row r="1002">
          <cell r="I1002" t="str">
            <v>COMMON STOCK</v>
          </cell>
        </row>
        <row r="1003">
          <cell r="I1003" t="str">
            <v>COMMON STOCK</v>
          </cell>
        </row>
        <row r="1004">
          <cell r="I1004" t="str">
            <v>COMMON STOCK</v>
          </cell>
        </row>
        <row r="1005">
          <cell r="I1005" t="str">
            <v>COMMON STOCK</v>
          </cell>
        </row>
        <row r="1006">
          <cell r="I1006" t="str">
            <v>COMMON STOCK</v>
          </cell>
        </row>
        <row r="1007">
          <cell r="I1007" t="str">
            <v>COMMON STOCK</v>
          </cell>
        </row>
        <row r="1008">
          <cell r="I1008" t="str">
            <v>COMMON STOCK</v>
          </cell>
        </row>
        <row r="1009">
          <cell r="I1009" t="str">
            <v>COMMON STOCK</v>
          </cell>
        </row>
        <row r="1010">
          <cell r="I1010" t="str">
            <v>COMMON STOCK</v>
          </cell>
        </row>
        <row r="1011">
          <cell r="I1011" t="str">
            <v>COMMON STOCK</v>
          </cell>
        </row>
        <row r="1012">
          <cell r="I1012" t="str">
            <v>COMMON STOCK</v>
          </cell>
        </row>
        <row r="1013">
          <cell r="I1013" t="str">
            <v>COMMON STOCK</v>
          </cell>
        </row>
        <row r="1014">
          <cell r="I1014" t="str">
            <v>COMMON STOCK</v>
          </cell>
        </row>
        <row r="1015">
          <cell r="I1015" t="str">
            <v>COMMON STOCK</v>
          </cell>
        </row>
        <row r="1016">
          <cell r="I1016" t="str">
            <v>COMMON STOCK</v>
          </cell>
        </row>
        <row r="1017">
          <cell r="I1017" t="str">
            <v>COMMON STOCK</v>
          </cell>
        </row>
        <row r="1018">
          <cell r="I1018" t="str">
            <v>COMMON STOCK</v>
          </cell>
        </row>
        <row r="1019">
          <cell r="I1019" t="str">
            <v>COMMON STOCK</v>
          </cell>
        </row>
        <row r="1020">
          <cell r="I1020" t="str">
            <v>COMMON STOCK</v>
          </cell>
        </row>
        <row r="1021">
          <cell r="I1021" t="str">
            <v>COMMON STOCK</v>
          </cell>
        </row>
        <row r="1022">
          <cell r="I1022" t="str">
            <v>COMMON STOCK</v>
          </cell>
        </row>
        <row r="1023">
          <cell r="I1023" t="str">
            <v>COMMON STOCK</v>
          </cell>
        </row>
        <row r="1024">
          <cell r="I1024" t="str">
            <v>COMMON STOCK</v>
          </cell>
        </row>
        <row r="1025">
          <cell r="I1025" t="str">
            <v>COMMON STOCK</v>
          </cell>
        </row>
        <row r="1026">
          <cell r="I1026" t="str">
            <v>COMMON STOCK</v>
          </cell>
        </row>
        <row r="1027">
          <cell r="I1027" t="str">
            <v>COMMON STOCK</v>
          </cell>
        </row>
        <row r="1028">
          <cell r="I1028" t="str">
            <v>COMMON STOCK</v>
          </cell>
        </row>
        <row r="1029">
          <cell r="I1029" t="str">
            <v>COMMON STOCK</v>
          </cell>
        </row>
        <row r="1030">
          <cell r="I1030" t="str">
            <v>COMMON STOCK</v>
          </cell>
        </row>
        <row r="1031">
          <cell r="I1031" t="str">
            <v>COMMON STOCK</v>
          </cell>
        </row>
        <row r="1032">
          <cell r="I1032" t="str">
            <v>COMMON STOCK</v>
          </cell>
        </row>
        <row r="1033">
          <cell r="I1033" t="str">
            <v>COMMON STOCK</v>
          </cell>
        </row>
        <row r="1034">
          <cell r="I1034" t="str">
            <v>COMMON STOCK</v>
          </cell>
        </row>
        <row r="1035">
          <cell r="I1035" t="str">
            <v>COMMON STOCK</v>
          </cell>
        </row>
        <row r="1036">
          <cell r="I1036" t="str">
            <v>COMMON STOCK</v>
          </cell>
        </row>
        <row r="1037">
          <cell r="I1037" t="str">
            <v>COMMON STOCK</v>
          </cell>
        </row>
        <row r="1038">
          <cell r="I1038" t="str">
            <v>COMMON STOCK</v>
          </cell>
        </row>
        <row r="1039">
          <cell r="I1039" t="str">
            <v>COMMON STOCK</v>
          </cell>
        </row>
        <row r="1040">
          <cell r="I1040" t="str">
            <v>COMMON STOCK</v>
          </cell>
        </row>
        <row r="1041">
          <cell r="I1041" t="str">
            <v>COMMON STOCK</v>
          </cell>
        </row>
        <row r="1042">
          <cell r="I1042" t="str">
            <v>COMMON STOCK</v>
          </cell>
        </row>
        <row r="1043">
          <cell r="I1043" t="str">
            <v>COMMON STOCK</v>
          </cell>
        </row>
        <row r="1044">
          <cell r="I1044" t="str">
            <v>COMMON STOCK</v>
          </cell>
        </row>
        <row r="1045">
          <cell r="I1045" t="str">
            <v>COMMON STOCK</v>
          </cell>
        </row>
        <row r="1046">
          <cell r="I1046" t="str">
            <v>COMMON STOCK</v>
          </cell>
        </row>
        <row r="1047">
          <cell r="I1047" t="str">
            <v>COMMON STOCK</v>
          </cell>
        </row>
        <row r="1048">
          <cell r="I1048" t="str">
            <v>COMMON STOCK</v>
          </cell>
        </row>
        <row r="1049">
          <cell r="I1049" t="str">
            <v>COMMON STOCK</v>
          </cell>
        </row>
        <row r="1050">
          <cell r="I1050" t="str">
            <v>COMMON STOCK</v>
          </cell>
        </row>
        <row r="1051">
          <cell r="I1051" t="str">
            <v>COMMON STOCK</v>
          </cell>
        </row>
        <row r="1052">
          <cell r="I1052" t="str">
            <v>COMMON STOCK</v>
          </cell>
        </row>
        <row r="1053">
          <cell r="I1053" t="str">
            <v>COMMON STOCK</v>
          </cell>
        </row>
        <row r="1054">
          <cell r="I1054" t="str">
            <v>COMMON STOCK</v>
          </cell>
        </row>
        <row r="1055">
          <cell r="I1055" t="str">
            <v>COMMON STOCK</v>
          </cell>
        </row>
        <row r="1056">
          <cell r="I1056" t="str">
            <v>COMMON STOCK</v>
          </cell>
        </row>
        <row r="1057">
          <cell r="I1057" t="str">
            <v>COMMON STOCK</v>
          </cell>
        </row>
        <row r="1058">
          <cell r="I1058" t="str">
            <v>COMMON STOCK</v>
          </cell>
        </row>
        <row r="1059">
          <cell r="I1059" t="str">
            <v>COMMON STOCK</v>
          </cell>
        </row>
        <row r="1060">
          <cell r="I1060" t="str">
            <v>COMMON STOCK</v>
          </cell>
        </row>
        <row r="1061">
          <cell r="I1061" t="str">
            <v>COMMON STOCK</v>
          </cell>
        </row>
        <row r="1062">
          <cell r="I1062" t="str">
            <v>COMMON STOCK</v>
          </cell>
        </row>
        <row r="1063">
          <cell r="I1063" t="str">
            <v>COMMON STOCK</v>
          </cell>
        </row>
        <row r="1064">
          <cell r="I1064" t="str">
            <v>COMMON STOCK</v>
          </cell>
        </row>
        <row r="1065">
          <cell r="I1065" t="str">
            <v>COMMON STOCK</v>
          </cell>
        </row>
        <row r="1066">
          <cell r="I1066" t="str">
            <v>COMMON STOCK</v>
          </cell>
        </row>
        <row r="1067">
          <cell r="I1067" t="str">
            <v>COMMON STOCK</v>
          </cell>
        </row>
        <row r="1068">
          <cell r="I1068" t="str">
            <v>COMMON STOCK</v>
          </cell>
        </row>
        <row r="1069">
          <cell r="I1069" t="str">
            <v>COMMON STOCK</v>
          </cell>
        </row>
        <row r="1070">
          <cell r="I1070" t="str">
            <v>COMMON STOCK</v>
          </cell>
        </row>
        <row r="1071">
          <cell r="I1071" t="str">
            <v>COMMON STOCK</v>
          </cell>
        </row>
        <row r="1072">
          <cell r="I1072" t="str">
            <v>COMMON STOCK</v>
          </cell>
        </row>
        <row r="1073">
          <cell r="I1073" t="str">
            <v>COMMON STOCK</v>
          </cell>
        </row>
        <row r="1074">
          <cell r="I1074" t="str">
            <v>COMMON STOCK</v>
          </cell>
        </row>
        <row r="1075">
          <cell r="I1075" t="str">
            <v>COMMON STOCK</v>
          </cell>
        </row>
        <row r="1076">
          <cell r="I1076" t="str">
            <v>COMMON STOCK</v>
          </cell>
        </row>
        <row r="1077">
          <cell r="I1077" t="str">
            <v>COMMON STOCK</v>
          </cell>
        </row>
        <row r="1078">
          <cell r="I1078" t="str">
            <v>COMMON STOCK</v>
          </cell>
        </row>
        <row r="1079">
          <cell r="I1079" t="str">
            <v>COMMON STOCK</v>
          </cell>
        </row>
        <row r="1080">
          <cell r="I1080" t="str">
            <v>COMMON STOCK</v>
          </cell>
        </row>
        <row r="1081">
          <cell r="I1081" t="str">
            <v>COMMON STOCK</v>
          </cell>
        </row>
        <row r="1082">
          <cell r="I1082" t="str">
            <v>COMMON STOCK</v>
          </cell>
        </row>
        <row r="1083">
          <cell r="I1083" t="str">
            <v>COMMON STOCK</v>
          </cell>
        </row>
        <row r="1084">
          <cell r="I1084" t="str">
            <v>COMMON STOCK</v>
          </cell>
        </row>
        <row r="1085">
          <cell r="I1085" t="str">
            <v>COMMON STOCK</v>
          </cell>
        </row>
        <row r="1086">
          <cell r="I1086" t="str">
            <v>COMMON STOCK</v>
          </cell>
        </row>
        <row r="1087">
          <cell r="I1087" t="str">
            <v>COMMON STOCK</v>
          </cell>
        </row>
        <row r="1088">
          <cell r="I1088" t="str">
            <v>COMMON STOCK</v>
          </cell>
        </row>
        <row r="1089">
          <cell r="I1089" t="str">
            <v>COMMON STOCK</v>
          </cell>
        </row>
        <row r="1090">
          <cell r="I1090" t="str">
            <v>COMMON STOCK</v>
          </cell>
        </row>
        <row r="1091">
          <cell r="I1091" t="str">
            <v>COMMON STOCK</v>
          </cell>
        </row>
        <row r="1092">
          <cell r="I1092" t="str">
            <v>COMMON STOCK</v>
          </cell>
        </row>
        <row r="1093">
          <cell r="I1093" t="str">
            <v>COMMON STOCK</v>
          </cell>
        </row>
        <row r="1094">
          <cell r="I1094" t="str">
            <v>COMMON STOCK</v>
          </cell>
        </row>
        <row r="1095">
          <cell r="I1095" t="str">
            <v>COMMON STOCK</v>
          </cell>
        </row>
        <row r="1096">
          <cell r="I1096" t="str">
            <v>COMMON STOCK</v>
          </cell>
        </row>
        <row r="1097">
          <cell r="I1097" t="str">
            <v>COMMON STOCK</v>
          </cell>
        </row>
        <row r="1098">
          <cell r="I1098" t="str">
            <v>COMMON STOCK</v>
          </cell>
        </row>
        <row r="1099">
          <cell r="I1099" t="str">
            <v>COMMON STOCK</v>
          </cell>
        </row>
        <row r="1100">
          <cell r="I1100" t="str">
            <v>COMMON STOCK</v>
          </cell>
        </row>
        <row r="1101">
          <cell r="I1101" t="str">
            <v>COMMON STOCK</v>
          </cell>
        </row>
        <row r="1102">
          <cell r="I1102" t="str">
            <v>COMMON STOCK</v>
          </cell>
        </row>
        <row r="1103">
          <cell r="I1103" t="str">
            <v>COMMON STOCK</v>
          </cell>
        </row>
        <row r="1104">
          <cell r="I1104" t="str">
            <v>COMMON STOCK</v>
          </cell>
        </row>
        <row r="1105">
          <cell r="I1105" t="str">
            <v>COMMON STOCK</v>
          </cell>
        </row>
        <row r="1106">
          <cell r="I1106" t="str">
            <v>COMMON STOCK</v>
          </cell>
        </row>
        <row r="1107">
          <cell r="I1107" t="str">
            <v>COMMON STOCK</v>
          </cell>
        </row>
        <row r="1108">
          <cell r="I1108" t="str">
            <v>COMMON STOCK</v>
          </cell>
        </row>
        <row r="1109">
          <cell r="I1109" t="str">
            <v>COMMON STOCK</v>
          </cell>
        </row>
        <row r="1110">
          <cell r="I1110" t="str">
            <v>COMMON STOCK</v>
          </cell>
        </row>
        <row r="1111">
          <cell r="I1111" t="str">
            <v>COMMON STOCK</v>
          </cell>
        </row>
        <row r="1112">
          <cell r="I1112" t="str">
            <v>COMMON STOCK</v>
          </cell>
        </row>
        <row r="1113">
          <cell r="I1113" t="str">
            <v>COMMON STOCK</v>
          </cell>
        </row>
        <row r="1114">
          <cell r="I1114" t="str">
            <v>COMMON STOCK</v>
          </cell>
        </row>
        <row r="1115">
          <cell r="I1115" t="str">
            <v>COMMON STOCK</v>
          </cell>
        </row>
        <row r="1116">
          <cell r="I1116" t="str">
            <v>COMMON STOCK</v>
          </cell>
        </row>
        <row r="1117">
          <cell r="I1117" t="str">
            <v>COMMON STOCK</v>
          </cell>
        </row>
        <row r="1118">
          <cell r="I1118" t="str">
            <v>COMMON STOCK</v>
          </cell>
        </row>
        <row r="1119">
          <cell r="I1119" t="str">
            <v>COMMON STOCK</v>
          </cell>
        </row>
        <row r="1120">
          <cell r="I1120" t="str">
            <v>COMMON STOCK</v>
          </cell>
        </row>
        <row r="1121">
          <cell r="I1121" t="str">
            <v>COMMON STOCK</v>
          </cell>
        </row>
        <row r="1122">
          <cell r="I1122" t="str">
            <v>COMMON STOCK</v>
          </cell>
        </row>
        <row r="1123">
          <cell r="I1123" t="str">
            <v>COMMON STOCK</v>
          </cell>
        </row>
        <row r="1124">
          <cell r="I1124" t="str">
            <v>COMMON STOCK</v>
          </cell>
        </row>
        <row r="1125">
          <cell r="I1125" t="str">
            <v>COMMON STOCK</v>
          </cell>
        </row>
        <row r="1126">
          <cell r="I1126" t="str">
            <v>COMMON STOCK</v>
          </cell>
        </row>
        <row r="1127">
          <cell r="I1127" t="str">
            <v>COMMON STOCK</v>
          </cell>
        </row>
        <row r="1128">
          <cell r="I1128" t="str">
            <v>COMMON STOCK</v>
          </cell>
        </row>
        <row r="1129">
          <cell r="I1129" t="str">
            <v>COMMON STOCK</v>
          </cell>
        </row>
        <row r="1130">
          <cell r="I1130" t="str">
            <v>COMMON STOCK</v>
          </cell>
        </row>
        <row r="1131">
          <cell r="I1131" t="str">
            <v>COMMON STOCK</v>
          </cell>
        </row>
        <row r="1132">
          <cell r="I1132" t="str">
            <v>COMMON STOCK</v>
          </cell>
        </row>
        <row r="1133">
          <cell r="I1133" t="str">
            <v>COMMON STOCK</v>
          </cell>
        </row>
        <row r="1134">
          <cell r="I1134" t="str">
            <v>COMMON STOCK</v>
          </cell>
        </row>
        <row r="1135">
          <cell r="I1135" t="str">
            <v>COMMON STOCK</v>
          </cell>
        </row>
        <row r="1136">
          <cell r="I1136" t="str">
            <v>COMMON STOCK</v>
          </cell>
        </row>
        <row r="1137">
          <cell r="I1137" t="str">
            <v>COMMON STOCK</v>
          </cell>
        </row>
        <row r="1138">
          <cell r="I1138" t="str">
            <v>COMMON STOCK</v>
          </cell>
        </row>
        <row r="1139">
          <cell r="I1139" t="str">
            <v>COMMON STOCK</v>
          </cell>
        </row>
        <row r="1140">
          <cell r="I1140" t="str">
            <v>COMMON STOCK</v>
          </cell>
        </row>
        <row r="1141">
          <cell r="I1141" t="str">
            <v>COMMON STOCK</v>
          </cell>
        </row>
        <row r="1142">
          <cell r="I1142" t="str">
            <v>COMMON STOCK</v>
          </cell>
        </row>
        <row r="1143">
          <cell r="I1143" t="str">
            <v>COMMON STOCK</v>
          </cell>
        </row>
        <row r="1144">
          <cell r="I1144" t="str">
            <v>COMMON STOCK</v>
          </cell>
        </row>
        <row r="1145">
          <cell r="I1145" t="str">
            <v>COMMON STOCK</v>
          </cell>
        </row>
        <row r="1146">
          <cell r="I1146" t="str">
            <v>COMMON STOCK</v>
          </cell>
        </row>
        <row r="1147">
          <cell r="I1147" t="str">
            <v>COMMON STOCK</v>
          </cell>
        </row>
        <row r="1148">
          <cell r="I1148" t="str">
            <v>COMMON STOCK</v>
          </cell>
        </row>
        <row r="1149">
          <cell r="I1149" t="str">
            <v>COMMON STOCK</v>
          </cell>
        </row>
        <row r="1150">
          <cell r="I1150" t="str">
            <v>COMMON STOCK</v>
          </cell>
        </row>
        <row r="1151">
          <cell r="I1151" t="str">
            <v>COMMON STOCK</v>
          </cell>
        </row>
        <row r="1152">
          <cell r="I1152" t="str">
            <v>COMMON STOCK</v>
          </cell>
        </row>
        <row r="1153">
          <cell r="I1153" t="str">
            <v>COMMON STOCK</v>
          </cell>
        </row>
        <row r="1154">
          <cell r="I1154" t="str">
            <v>COMMON STOCK</v>
          </cell>
        </row>
        <row r="1155">
          <cell r="I1155" t="str">
            <v>COMMON STOCK</v>
          </cell>
        </row>
        <row r="1156">
          <cell r="I1156" t="str">
            <v>COMMON STOCK</v>
          </cell>
        </row>
        <row r="1157">
          <cell r="I1157" t="str">
            <v>COMMON STOCK</v>
          </cell>
        </row>
        <row r="1158">
          <cell r="I1158" t="str">
            <v>COMMON STOCK</v>
          </cell>
        </row>
        <row r="1159">
          <cell r="I1159" t="str">
            <v>COMMON STOCK</v>
          </cell>
        </row>
        <row r="1160">
          <cell r="I1160" t="str">
            <v>COMMON STOCK</v>
          </cell>
        </row>
        <row r="1161">
          <cell r="I1161" t="str">
            <v>COMMON STOCK</v>
          </cell>
        </row>
        <row r="1162">
          <cell r="I1162" t="str">
            <v>COMMON STOCK</v>
          </cell>
        </row>
        <row r="1163">
          <cell r="I1163" t="str">
            <v>COMMON STOCK</v>
          </cell>
        </row>
        <row r="1164">
          <cell r="I1164" t="str">
            <v>COMMON STOCK</v>
          </cell>
        </row>
        <row r="1165">
          <cell r="I1165" t="str">
            <v>COMMON STOCK</v>
          </cell>
        </row>
        <row r="1166">
          <cell r="I1166" t="str">
            <v>COMMON STOCK</v>
          </cell>
        </row>
        <row r="1167">
          <cell r="I1167" t="str">
            <v>COMMON STOCK</v>
          </cell>
        </row>
        <row r="1168">
          <cell r="I1168" t="str">
            <v>COMMON STOCK</v>
          </cell>
        </row>
        <row r="1169">
          <cell r="I1169" t="str">
            <v>COMMON STOCK</v>
          </cell>
        </row>
        <row r="1170">
          <cell r="I1170" t="str">
            <v>COMMON STOCK</v>
          </cell>
        </row>
        <row r="1171">
          <cell r="I1171" t="str">
            <v>COMMON STOCK</v>
          </cell>
        </row>
        <row r="1172">
          <cell r="I1172" t="str">
            <v>COMMON STOCK</v>
          </cell>
        </row>
        <row r="1173">
          <cell r="I1173" t="str">
            <v>COMMON STOCK</v>
          </cell>
        </row>
        <row r="1174">
          <cell r="I1174" t="str">
            <v>COMMON STOCK</v>
          </cell>
        </row>
        <row r="1175">
          <cell r="I1175" t="str">
            <v>COMMON STOCK</v>
          </cell>
        </row>
        <row r="1176">
          <cell r="I1176" t="str">
            <v>COMMON STOCK</v>
          </cell>
        </row>
        <row r="1177">
          <cell r="I1177" t="str">
            <v>COMMON STOCK</v>
          </cell>
        </row>
        <row r="1178">
          <cell r="I1178" t="str">
            <v>COMMON STOCK</v>
          </cell>
        </row>
        <row r="1179">
          <cell r="I1179" t="str">
            <v>COMMON STOCK</v>
          </cell>
        </row>
        <row r="1180">
          <cell r="I1180" t="str">
            <v>COMMON STOCK</v>
          </cell>
        </row>
        <row r="1181">
          <cell r="I1181" t="str">
            <v>COMMON STOCK</v>
          </cell>
        </row>
        <row r="1182">
          <cell r="I1182" t="str">
            <v>COMMON STOCK</v>
          </cell>
        </row>
        <row r="1183">
          <cell r="I1183" t="str">
            <v>COMMON STOCK</v>
          </cell>
        </row>
        <row r="1184">
          <cell r="I1184" t="str">
            <v>COMMON STOCK</v>
          </cell>
        </row>
        <row r="1185">
          <cell r="I1185" t="str">
            <v>COMMON STOCK</v>
          </cell>
        </row>
        <row r="1186">
          <cell r="I1186" t="str">
            <v>COMMON STOCK</v>
          </cell>
        </row>
        <row r="1187">
          <cell r="I1187" t="str">
            <v>COMMON STOCK</v>
          </cell>
        </row>
        <row r="1188">
          <cell r="I1188" t="str">
            <v>COMMON STOCK</v>
          </cell>
        </row>
        <row r="1189">
          <cell r="I1189" t="str">
            <v>COMMON STOCK</v>
          </cell>
        </row>
        <row r="1190">
          <cell r="I1190" t="str">
            <v>COMMON STOCK</v>
          </cell>
        </row>
        <row r="1191">
          <cell r="I1191" t="str">
            <v>COMMON STOCK</v>
          </cell>
        </row>
        <row r="1192">
          <cell r="I1192" t="str">
            <v>COMMON STOCK</v>
          </cell>
        </row>
        <row r="1193">
          <cell r="I1193" t="str">
            <v>COMMON STOCK</v>
          </cell>
        </row>
        <row r="1194">
          <cell r="I1194" t="str">
            <v>COMMON STOCK</v>
          </cell>
        </row>
        <row r="1195">
          <cell r="I1195" t="str">
            <v>COMMON STOCK</v>
          </cell>
        </row>
        <row r="1196">
          <cell r="I1196" t="str">
            <v>COMMON STOCK</v>
          </cell>
        </row>
        <row r="1197">
          <cell r="I1197" t="str">
            <v>COMMON STOCK</v>
          </cell>
        </row>
        <row r="1198">
          <cell r="I1198" t="str">
            <v>COMMON STOCK</v>
          </cell>
        </row>
        <row r="1199">
          <cell r="I1199" t="str">
            <v>COMMON STOCK</v>
          </cell>
        </row>
        <row r="1200">
          <cell r="I1200" t="str">
            <v>COMMON STOCK</v>
          </cell>
        </row>
        <row r="1201">
          <cell r="I1201" t="str">
            <v>COMMON STOCK</v>
          </cell>
        </row>
        <row r="1202">
          <cell r="I1202" t="str">
            <v>COMMON STOCK</v>
          </cell>
        </row>
        <row r="1203">
          <cell r="I1203" t="str">
            <v>COMMON STOCK</v>
          </cell>
        </row>
        <row r="1204">
          <cell r="I1204" t="str">
            <v>COMMON STOCK</v>
          </cell>
        </row>
        <row r="1205">
          <cell r="I1205" t="str">
            <v>COMMON STOCK</v>
          </cell>
        </row>
        <row r="1206">
          <cell r="I1206" t="str">
            <v>COMMON STOCK</v>
          </cell>
        </row>
        <row r="1207">
          <cell r="I1207" t="str">
            <v>COMMON STOCK</v>
          </cell>
        </row>
        <row r="1208">
          <cell r="I1208" t="str">
            <v>COMMON STOCK</v>
          </cell>
        </row>
        <row r="1209">
          <cell r="I1209" t="str">
            <v>COMMON STOCK</v>
          </cell>
        </row>
        <row r="1210">
          <cell r="I1210" t="str">
            <v>COMMON STOCK</v>
          </cell>
        </row>
        <row r="1211">
          <cell r="I1211" t="str">
            <v>COMMON STOCK</v>
          </cell>
        </row>
        <row r="1212">
          <cell r="I1212" t="str">
            <v>COMMON STOCK</v>
          </cell>
        </row>
        <row r="1213">
          <cell r="I1213" t="str">
            <v>COMMON STOCK</v>
          </cell>
        </row>
        <row r="1214">
          <cell r="I1214" t="str">
            <v>COMMON STOCK</v>
          </cell>
        </row>
        <row r="1215">
          <cell r="I1215" t="str">
            <v>COMMON STOCK</v>
          </cell>
        </row>
        <row r="1216">
          <cell r="I1216" t="str">
            <v>COMMON STOCK</v>
          </cell>
        </row>
        <row r="1217">
          <cell r="I1217" t="str">
            <v>COMMON STOCK</v>
          </cell>
        </row>
        <row r="1218">
          <cell r="I1218" t="str">
            <v>COMMON STOCK</v>
          </cell>
        </row>
        <row r="1219">
          <cell r="I1219" t="str">
            <v>COMMON STOCK</v>
          </cell>
        </row>
        <row r="1220">
          <cell r="I1220" t="str">
            <v>COMMON STOCK</v>
          </cell>
        </row>
        <row r="1221">
          <cell r="I1221" t="str">
            <v>COMMON STOCK</v>
          </cell>
        </row>
        <row r="1222">
          <cell r="I1222" t="str">
            <v>COMMON STOCK</v>
          </cell>
        </row>
        <row r="1223">
          <cell r="I1223" t="str">
            <v>COMMON STOCK</v>
          </cell>
        </row>
        <row r="1224">
          <cell r="I1224" t="str">
            <v>COMMON STOCK</v>
          </cell>
        </row>
        <row r="1225">
          <cell r="I1225" t="str">
            <v>COMMON STOCK</v>
          </cell>
        </row>
        <row r="1226">
          <cell r="I1226" t="str">
            <v>COMMON STOCK</v>
          </cell>
        </row>
        <row r="1227">
          <cell r="I1227" t="str">
            <v>COMMON STOCK</v>
          </cell>
        </row>
        <row r="1228">
          <cell r="I1228" t="str">
            <v>COMMON STOCK</v>
          </cell>
        </row>
        <row r="1229">
          <cell r="I1229" t="str">
            <v>COMMON STOCK</v>
          </cell>
        </row>
        <row r="1230">
          <cell r="I1230" t="str">
            <v>COMMON STOCK</v>
          </cell>
        </row>
        <row r="1231">
          <cell r="I1231" t="str">
            <v>COMMON STOCK</v>
          </cell>
        </row>
        <row r="1232">
          <cell r="I1232" t="str">
            <v>COMMON STOCK</v>
          </cell>
        </row>
        <row r="1233">
          <cell r="I1233" t="str">
            <v>COMMON STOCK</v>
          </cell>
        </row>
        <row r="1234">
          <cell r="I1234" t="str">
            <v>COMMON STOCK</v>
          </cell>
        </row>
        <row r="1235">
          <cell r="I1235" t="str">
            <v>COMMON STOCK</v>
          </cell>
        </row>
        <row r="1236">
          <cell r="I1236" t="str">
            <v>COMMON STOCK</v>
          </cell>
        </row>
        <row r="1237">
          <cell r="I1237" t="str">
            <v>COMMON STOCK</v>
          </cell>
        </row>
        <row r="1238">
          <cell r="I1238" t="str">
            <v>COMMON STOCK</v>
          </cell>
        </row>
        <row r="1239">
          <cell r="I1239" t="str">
            <v>COMMON STOCK</v>
          </cell>
        </row>
        <row r="1240">
          <cell r="I1240" t="str">
            <v>COMMON STOCK</v>
          </cell>
        </row>
        <row r="1241">
          <cell r="I1241" t="str">
            <v>COMMON STOCK</v>
          </cell>
        </row>
        <row r="1242">
          <cell r="I1242" t="str">
            <v>COMMON STOCK</v>
          </cell>
        </row>
        <row r="1243">
          <cell r="I1243" t="str">
            <v>COMMON STOCK</v>
          </cell>
        </row>
        <row r="1244">
          <cell r="I1244" t="str">
            <v>COMMON STOCK</v>
          </cell>
        </row>
        <row r="1245">
          <cell r="I1245" t="str">
            <v>COMMON STOCK</v>
          </cell>
        </row>
        <row r="1246">
          <cell r="I1246" t="str">
            <v>COMMON STOCK</v>
          </cell>
        </row>
        <row r="1247">
          <cell r="I1247" t="str">
            <v>COMMON STOCK</v>
          </cell>
        </row>
        <row r="1248">
          <cell r="I1248" t="str">
            <v>COMMON STOCK</v>
          </cell>
        </row>
        <row r="1249">
          <cell r="I1249" t="str">
            <v>COMMON STOCK</v>
          </cell>
        </row>
        <row r="1250">
          <cell r="I1250" t="str">
            <v>COMMON STOCK</v>
          </cell>
        </row>
        <row r="1251">
          <cell r="I1251" t="str">
            <v>COMMON STOCK</v>
          </cell>
        </row>
        <row r="1252">
          <cell r="I1252" t="str">
            <v>COMMON STOCK</v>
          </cell>
        </row>
        <row r="1253">
          <cell r="I1253" t="str">
            <v>COMMON STOCK</v>
          </cell>
        </row>
        <row r="1254">
          <cell r="I1254" t="str">
            <v>COMMON STOCK</v>
          </cell>
        </row>
        <row r="1255">
          <cell r="I1255" t="str">
            <v>COMMON STOCK</v>
          </cell>
        </row>
        <row r="1256">
          <cell r="I1256" t="str">
            <v>COMMON STOCK</v>
          </cell>
        </row>
        <row r="1257">
          <cell r="I1257" t="str">
            <v>COMMON STOCK</v>
          </cell>
        </row>
        <row r="1258">
          <cell r="I1258" t="str">
            <v>COMMON STOCK</v>
          </cell>
        </row>
        <row r="1259">
          <cell r="I1259" t="str">
            <v>COMMON STOCK</v>
          </cell>
        </row>
        <row r="1260">
          <cell r="I1260" t="str">
            <v>COMMON STOCK</v>
          </cell>
        </row>
        <row r="1261">
          <cell r="I1261" t="str">
            <v>COMMON STOCK</v>
          </cell>
        </row>
        <row r="1262">
          <cell r="I1262" t="str">
            <v>COMMON STOCK</v>
          </cell>
        </row>
        <row r="1263">
          <cell r="I1263" t="str">
            <v>COMMON STOCK</v>
          </cell>
        </row>
        <row r="1264">
          <cell r="I1264" t="str">
            <v>COMMON STOCK</v>
          </cell>
        </row>
        <row r="1265">
          <cell r="I1265" t="str">
            <v>COMMON STOCK</v>
          </cell>
        </row>
        <row r="1266">
          <cell r="I1266" t="str">
            <v>COMMON STOCK</v>
          </cell>
        </row>
        <row r="1267">
          <cell r="I1267" t="str">
            <v>COMMON STOCK</v>
          </cell>
        </row>
        <row r="1268">
          <cell r="I1268" t="str">
            <v>COMMON STOCK</v>
          </cell>
        </row>
        <row r="1269">
          <cell r="I1269" t="str">
            <v>COMMON STOCK</v>
          </cell>
        </row>
        <row r="1270">
          <cell r="I1270" t="str">
            <v>COMMON STOCK</v>
          </cell>
        </row>
        <row r="1271">
          <cell r="I1271" t="str">
            <v>COMMON STOCK</v>
          </cell>
        </row>
        <row r="1272">
          <cell r="I1272" t="str">
            <v>COMMON STOCK</v>
          </cell>
        </row>
        <row r="1273">
          <cell r="I1273" t="str">
            <v>COMMON STOCK</v>
          </cell>
        </row>
        <row r="1274">
          <cell r="I1274" t="str">
            <v>COMMON STOCK</v>
          </cell>
        </row>
        <row r="1275">
          <cell r="I1275" t="str">
            <v>COMMON STOCK</v>
          </cell>
        </row>
        <row r="1276">
          <cell r="I1276" t="str">
            <v>COMMON STOCK</v>
          </cell>
        </row>
        <row r="1277">
          <cell r="I1277" t="str">
            <v>COMMON STOCK</v>
          </cell>
        </row>
        <row r="1278">
          <cell r="I1278" t="str">
            <v>COMMON STOCK</v>
          </cell>
        </row>
        <row r="1279">
          <cell r="I1279" t="str">
            <v>COMMON STOCK</v>
          </cell>
        </row>
        <row r="1280">
          <cell r="I1280" t="str">
            <v>COMMON STOCK</v>
          </cell>
        </row>
        <row r="1281">
          <cell r="I1281" t="str">
            <v>COMMON STOCK</v>
          </cell>
        </row>
        <row r="1282">
          <cell r="I1282" t="str">
            <v>COMMON STOCK</v>
          </cell>
        </row>
        <row r="1283">
          <cell r="I1283" t="str">
            <v>COMMON STOCK</v>
          </cell>
        </row>
        <row r="1284">
          <cell r="I1284" t="str">
            <v>COMMON STOCK</v>
          </cell>
        </row>
        <row r="1285">
          <cell r="I1285" t="str">
            <v>COMMON STOCK</v>
          </cell>
        </row>
        <row r="1286">
          <cell r="I1286" t="str">
            <v>COMMON STOCK</v>
          </cell>
        </row>
        <row r="1287">
          <cell r="I1287" t="str">
            <v>COMMON STOCK</v>
          </cell>
        </row>
        <row r="1288">
          <cell r="I1288" t="str">
            <v>COMMON STOCK</v>
          </cell>
        </row>
        <row r="1289">
          <cell r="I1289" t="str">
            <v>COMMON STOCK</v>
          </cell>
        </row>
        <row r="1290">
          <cell r="I1290" t="str">
            <v>COMMON STOCK</v>
          </cell>
        </row>
        <row r="1291">
          <cell r="I1291" t="str">
            <v>COMMON STOCK</v>
          </cell>
        </row>
        <row r="1292">
          <cell r="I1292" t="str">
            <v>COMMON STOCK</v>
          </cell>
        </row>
        <row r="1293">
          <cell r="I1293" t="str">
            <v>COMMON STOCK</v>
          </cell>
        </row>
        <row r="1294">
          <cell r="I1294" t="str">
            <v>COMMON STOCK</v>
          </cell>
        </row>
        <row r="1295">
          <cell r="I1295" t="str">
            <v>COMMON STOCK</v>
          </cell>
        </row>
        <row r="1296">
          <cell r="I1296" t="str">
            <v>COMMON STOCK</v>
          </cell>
        </row>
        <row r="1297">
          <cell r="I1297" t="str">
            <v>COMMON STOCK</v>
          </cell>
        </row>
        <row r="1298">
          <cell r="I1298" t="str">
            <v>COMMON STOCK</v>
          </cell>
        </row>
        <row r="1299">
          <cell r="I1299" t="str">
            <v>COMMON STOCK</v>
          </cell>
        </row>
        <row r="1300">
          <cell r="I1300" t="str">
            <v>COMMON STOCK</v>
          </cell>
        </row>
        <row r="1301">
          <cell r="I1301" t="str">
            <v>COMMON STOCK</v>
          </cell>
        </row>
        <row r="1302">
          <cell r="I1302" t="str">
            <v>COMMON STOCK</v>
          </cell>
        </row>
        <row r="1303">
          <cell r="I1303" t="str">
            <v>COMMON STOCK</v>
          </cell>
        </row>
        <row r="1304">
          <cell r="I1304" t="str">
            <v>COMMON STOCK</v>
          </cell>
        </row>
        <row r="1305">
          <cell r="I1305" t="str">
            <v>COMMON STOCK</v>
          </cell>
        </row>
        <row r="1306">
          <cell r="I1306" t="str">
            <v>COMMON STOCK</v>
          </cell>
        </row>
        <row r="1307">
          <cell r="I1307" t="str">
            <v>COMMON STOCK</v>
          </cell>
        </row>
        <row r="1308">
          <cell r="I1308" t="str">
            <v>COMMON STOCK</v>
          </cell>
        </row>
        <row r="1309">
          <cell r="I1309" t="str">
            <v>COMMON STOCK</v>
          </cell>
        </row>
        <row r="1310">
          <cell r="I1310" t="str">
            <v>COMMON STOCK</v>
          </cell>
        </row>
        <row r="1311">
          <cell r="I1311" t="str">
            <v>COMMON STOCK</v>
          </cell>
        </row>
        <row r="1312">
          <cell r="I1312" t="str">
            <v>COMMON STOCK</v>
          </cell>
        </row>
        <row r="1313">
          <cell r="I1313" t="str">
            <v>COMMON STOCK</v>
          </cell>
        </row>
        <row r="1314">
          <cell r="I1314" t="str">
            <v>COMMON STOCK</v>
          </cell>
        </row>
        <row r="1315">
          <cell r="I1315" t="str">
            <v>COMMON STOCK</v>
          </cell>
        </row>
        <row r="1316">
          <cell r="I1316" t="str">
            <v>COMMON STOCK</v>
          </cell>
        </row>
        <row r="1317">
          <cell r="I1317" t="str">
            <v>COMMON STOCK</v>
          </cell>
        </row>
        <row r="1318">
          <cell r="I1318" t="str">
            <v>COMMON STOCK</v>
          </cell>
        </row>
        <row r="1319">
          <cell r="I1319" t="str">
            <v>COMMON STOCK</v>
          </cell>
        </row>
        <row r="1320">
          <cell r="I1320" t="str">
            <v>COMMON STOCK</v>
          </cell>
        </row>
        <row r="1321">
          <cell r="I1321" t="str">
            <v>COMMON STOCK</v>
          </cell>
        </row>
        <row r="1322">
          <cell r="I1322" t="str">
            <v>COMMON STOCK</v>
          </cell>
        </row>
        <row r="1323">
          <cell r="I1323" t="str">
            <v>COMMON STOCK</v>
          </cell>
        </row>
        <row r="1324">
          <cell r="I1324" t="str">
            <v>COMMON STOCK</v>
          </cell>
        </row>
        <row r="1325">
          <cell r="I1325" t="str">
            <v>COMMON STOCK</v>
          </cell>
        </row>
        <row r="1326">
          <cell r="I1326" t="str">
            <v>COMMON STOCK</v>
          </cell>
        </row>
        <row r="1327">
          <cell r="I1327" t="str">
            <v>STATE &amp; MUNICIPAL ZERO COUPON BOND</v>
          </cell>
        </row>
        <row r="1328">
          <cell r="I1328" t="str">
            <v>COMMON STOCK</v>
          </cell>
        </row>
        <row r="1329">
          <cell r="I1329" t="str">
            <v>COMMON STOCK</v>
          </cell>
        </row>
        <row r="1330">
          <cell r="I1330" t="str">
            <v>COMMON STOCK</v>
          </cell>
        </row>
        <row r="1331">
          <cell r="I1331" t="str">
            <v>COMMON STOCK</v>
          </cell>
        </row>
        <row r="1332">
          <cell r="I1332" t="str">
            <v>COMMON STOCK</v>
          </cell>
        </row>
        <row r="1333">
          <cell r="I1333" t="str">
            <v>STATE &amp; MUNICIPAL BOND</v>
          </cell>
        </row>
        <row r="1334">
          <cell r="I1334" t="str">
            <v>STATE &amp; MUNICIPAL BOND</v>
          </cell>
        </row>
        <row r="1335">
          <cell r="I1335" t="str">
            <v>STATE &amp; MUNICIPAL BOND</v>
          </cell>
        </row>
        <row r="1336">
          <cell r="I1336" t="str">
            <v>STATE &amp; MUNICIPAL BOND</v>
          </cell>
        </row>
        <row r="1337">
          <cell r="I1337" t="str">
            <v>STATE &amp; MUNICIPAL BOND</v>
          </cell>
        </row>
        <row r="1338">
          <cell r="I1338" t="str">
            <v>STATE &amp; MUNICIPAL BOND</v>
          </cell>
        </row>
        <row r="1339">
          <cell r="I1339" t="str">
            <v>STATE &amp; MUNICIPAL BOND</v>
          </cell>
        </row>
        <row r="1340">
          <cell r="I1340" t="str">
            <v>STATE &amp; MUNICIPAL BOND</v>
          </cell>
        </row>
        <row r="1341">
          <cell r="I1341" t="str">
            <v>STATE &amp; MUNICIPAL BOND</v>
          </cell>
        </row>
        <row r="1342">
          <cell r="I1342" t="str">
            <v>STATE &amp; MUNICIPAL ZERO COUPON BOND</v>
          </cell>
        </row>
        <row r="1343">
          <cell r="I1343" t="str">
            <v>STATE &amp; MUNICIPAL BOND</v>
          </cell>
        </row>
        <row r="1344">
          <cell r="I1344" t="str">
            <v>STATE &amp; MUNICIPAL BOND</v>
          </cell>
        </row>
        <row r="1345">
          <cell r="I1345" t="str">
            <v>STATE &amp; MUNICIPAL ZERO COUPON BOND</v>
          </cell>
        </row>
        <row r="1346">
          <cell r="I1346" t="str">
            <v>STATE &amp; MUNICIPAL ZERO COUPON BOND</v>
          </cell>
        </row>
        <row r="1347">
          <cell r="I1347" t="str">
            <v>STATE &amp; MUNICIPAL ZERO COUPON BOND</v>
          </cell>
        </row>
        <row r="1348">
          <cell r="I1348" t="str">
            <v>STATE &amp; MUNICIPAL ZERO COUPON BOND</v>
          </cell>
        </row>
        <row r="1349">
          <cell r="I1349" t="str">
            <v>STATE &amp; MUNICIPAL BOND</v>
          </cell>
        </row>
        <row r="1350">
          <cell r="I1350" t="str">
            <v>STATE &amp; MUNICIPAL BOND</v>
          </cell>
        </row>
        <row r="1351">
          <cell r="I1351" t="str">
            <v>STATE &amp; MUNICIPAL BOND</v>
          </cell>
        </row>
        <row r="1352">
          <cell r="I1352" t="str">
            <v>STATE &amp; MUNICIPAL BOND</v>
          </cell>
        </row>
        <row r="1353">
          <cell r="I1353" t="str">
            <v>STATE &amp; MUNICIPAL BOND</v>
          </cell>
        </row>
        <row r="1354">
          <cell r="I1354" t="str">
            <v>STATE &amp; MUNICIPAL ZERO COUPON BOND</v>
          </cell>
        </row>
        <row r="1355">
          <cell r="I1355" t="str">
            <v>STATE &amp; MUNICIPAL BOND</v>
          </cell>
        </row>
        <row r="1356">
          <cell r="I1356" t="str">
            <v>STATE &amp; MUNICIPAL BOND</v>
          </cell>
        </row>
        <row r="1357">
          <cell r="I1357" t="str">
            <v>STATE &amp; MUNICIPAL BOND</v>
          </cell>
        </row>
        <row r="1358">
          <cell r="I1358" t="str">
            <v>STATE &amp; MUNICIPAL BOND</v>
          </cell>
        </row>
        <row r="1359">
          <cell r="I1359" t="str">
            <v>STATE &amp; MUNICIPAL BOND</v>
          </cell>
        </row>
        <row r="1360">
          <cell r="I1360" t="str">
            <v>STATE &amp; MUNICIPAL BOND</v>
          </cell>
        </row>
        <row r="1361">
          <cell r="I1361" t="str">
            <v>STATE &amp; MUNICIPAL BOND</v>
          </cell>
        </row>
        <row r="1362">
          <cell r="I1362" t="str">
            <v>STATE &amp; MUNICIPAL BOND</v>
          </cell>
        </row>
        <row r="1363">
          <cell r="I1363" t="str">
            <v>STATE &amp; MUNICIPAL BOND</v>
          </cell>
        </row>
        <row r="1364">
          <cell r="I1364" t="str">
            <v>STATE &amp; MUNICIPAL BOND</v>
          </cell>
        </row>
        <row r="1365">
          <cell r="I1365" t="str">
            <v>STATE &amp; MUNICIPAL BOND</v>
          </cell>
        </row>
        <row r="1366">
          <cell r="I1366" t="str">
            <v>STATE &amp; MUNICIPAL BOND</v>
          </cell>
        </row>
        <row r="1367">
          <cell r="I1367" t="str">
            <v>STATE &amp; MUNICIPAL BOND</v>
          </cell>
        </row>
        <row r="1368">
          <cell r="I1368" t="str">
            <v>STATE &amp; MUNICIPAL BOND</v>
          </cell>
        </row>
        <row r="1369">
          <cell r="I1369" t="str">
            <v>STATE &amp; MUNICIPAL BOND</v>
          </cell>
        </row>
        <row r="1370">
          <cell r="I1370" t="str">
            <v>STATE &amp; MUNICIPAL BOND</v>
          </cell>
        </row>
        <row r="1371">
          <cell r="I1371" t="str">
            <v>STATE &amp; MUNICIPAL BOND</v>
          </cell>
        </row>
        <row r="1372">
          <cell r="I1372" t="str">
            <v>STATE &amp; MUNICIPAL BOND</v>
          </cell>
        </row>
        <row r="1373">
          <cell r="I1373" t="str">
            <v>STATE &amp; MUNICIPAL BOND</v>
          </cell>
        </row>
        <row r="1374">
          <cell r="I1374" t="str">
            <v>STATE &amp; MUNICIPAL BOND</v>
          </cell>
        </row>
        <row r="1375">
          <cell r="I1375" t="str">
            <v>STATE &amp; MUNICIPAL BOND</v>
          </cell>
        </row>
        <row r="1376">
          <cell r="I1376" t="str">
            <v>STATE &amp; MUNICIPAL ZERO COUPON BOND</v>
          </cell>
        </row>
        <row r="1377">
          <cell r="I1377" t="str">
            <v>STATE &amp; MUNICIPAL ZERO COUPON BOND</v>
          </cell>
        </row>
        <row r="1378">
          <cell r="I1378" t="str">
            <v>STATE &amp; MUNICIPAL BOND</v>
          </cell>
        </row>
        <row r="1379">
          <cell r="I1379" t="str">
            <v>STATE &amp; MUNICIPAL ZERO COUPON BOND</v>
          </cell>
        </row>
        <row r="1380">
          <cell r="I1380" t="str">
            <v>STATE &amp; MUNICIPAL ZERO COUPON BOND</v>
          </cell>
        </row>
        <row r="1381">
          <cell r="I1381" t="str">
            <v>STATE &amp; MUNICIPAL ZERO COUPON BOND</v>
          </cell>
        </row>
        <row r="1382">
          <cell r="I1382" t="str">
            <v>STATE &amp; MUNICIPAL BOND</v>
          </cell>
        </row>
        <row r="1383">
          <cell r="I1383" t="str">
            <v>STATE &amp; MUNICIPAL BOND</v>
          </cell>
        </row>
        <row r="1384">
          <cell r="I1384" t="str">
            <v>STATE &amp; MUNICIPAL BOND</v>
          </cell>
        </row>
        <row r="1385">
          <cell r="I1385" t="str">
            <v>STATE &amp; MUNICIPAL ZERO COUPON BOND</v>
          </cell>
        </row>
        <row r="1386">
          <cell r="I1386" t="str">
            <v>STATE &amp; MUNICIPAL ZERO COUPON BOND</v>
          </cell>
        </row>
        <row r="1387">
          <cell r="I1387" t="str">
            <v>STATE &amp; MUNICIPAL ZERO COUPON BOND</v>
          </cell>
        </row>
        <row r="1388">
          <cell r="I1388" t="str">
            <v>STATE &amp; MUNICIPAL ZERO COUPON BOND</v>
          </cell>
        </row>
        <row r="1389">
          <cell r="I1389" t="str">
            <v>STATE &amp; MUNICIPAL ZERO COUPON BOND</v>
          </cell>
        </row>
        <row r="1390">
          <cell r="I1390" t="str">
            <v>STATE &amp; MUNICIPAL BOND</v>
          </cell>
        </row>
        <row r="1391">
          <cell r="I1391" t="str">
            <v>STATE &amp; MUNICIPAL BOND</v>
          </cell>
        </row>
        <row r="1392">
          <cell r="I1392" t="str">
            <v>STATE &amp; MUNICIPAL BOND</v>
          </cell>
        </row>
        <row r="1393">
          <cell r="I1393" t="str">
            <v>STATE &amp; MUNICIPAL BOND</v>
          </cell>
        </row>
        <row r="1394">
          <cell r="I1394" t="str">
            <v>STATE &amp; MUNICIPAL BOND</v>
          </cell>
        </row>
        <row r="1395">
          <cell r="I1395" t="str">
            <v>STATE &amp; MUNICIPAL BOND</v>
          </cell>
        </row>
        <row r="1396">
          <cell r="I1396" t="str">
            <v>STATE &amp; MUNICIPAL BOND</v>
          </cell>
        </row>
        <row r="1397">
          <cell r="I1397" t="str">
            <v>STATE &amp; MUNICIPAL BOND</v>
          </cell>
        </row>
        <row r="1398">
          <cell r="I1398" t="str">
            <v>STATE &amp; MUNICIPAL BOND</v>
          </cell>
        </row>
        <row r="1399">
          <cell r="I1399" t="str">
            <v>STATE &amp; MUNICIPAL BOND</v>
          </cell>
        </row>
        <row r="1400">
          <cell r="I1400" t="str">
            <v>STATE &amp; MUNICIPAL ZERO COUPON BOND</v>
          </cell>
        </row>
        <row r="1401">
          <cell r="I1401" t="str">
            <v>STATE &amp; MUNICIPAL ZERO COUPON BOND</v>
          </cell>
        </row>
        <row r="1402">
          <cell r="I1402" t="str">
            <v>STATE &amp; MUNICIPAL ZERO COUPON BOND</v>
          </cell>
        </row>
        <row r="1403">
          <cell r="I1403" t="str">
            <v>STATE &amp; MUNICIPAL BOND</v>
          </cell>
        </row>
        <row r="1404">
          <cell r="I1404" t="str">
            <v>STATE &amp; MUNICIPAL BOND</v>
          </cell>
        </row>
        <row r="1405">
          <cell r="I1405" t="str">
            <v>STATE &amp; MUNICIPAL ZERO COUPON BOND</v>
          </cell>
        </row>
        <row r="1406">
          <cell r="I1406" t="str">
            <v>STATE &amp; MUNICIPAL BOND</v>
          </cell>
        </row>
        <row r="1407">
          <cell r="I1407" t="str">
            <v>STATE &amp; MUNICIPAL ZERO COUPON BOND</v>
          </cell>
        </row>
        <row r="1408">
          <cell r="I1408" t="str">
            <v>STATE &amp; MUNICIPAL BOND</v>
          </cell>
        </row>
        <row r="1409">
          <cell r="I1409" t="str">
            <v>STATE &amp; MUNICIPAL BOND</v>
          </cell>
        </row>
        <row r="1410">
          <cell r="I1410" t="str">
            <v>STATE &amp; MUNICIPAL BOND</v>
          </cell>
        </row>
        <row r="1411">
          <cell r="I1411" t="str">
            <v>STATE &amp; MUNICIPAL BOND</v>
          </cell>
        </row>
        <row r="1412">
          <cell r="I1412" t="str">
            <v>STATE &amp; MUNICIPAL ZERO COUPON BOND</v>
          </cell>
        </row>
        <row r="1413">
          <cell r="I1413" t="str">
            <v>STATE &amp; MUNICIPAL ZERO COUPON BOND</v>
          </cell>
        </row>
        <row r="1414">
          <cell r="I1414" t="str">
            <v>STATE &amp; MUNICIPAL ZERO COUPON BOND</v>
          </cell>
        </row>
        <row r="1415">
          <cell r="I1415" t="str">
            <v>STATE &amp; MUNICIPAL ZERO COUPON BOND</v>
          </cell>
        </row>
        <row r="1416">
          <cell r="I1416" t="str">
            <v>STATE &amp; MUNICIPAL ZERO COUPON BOND</v>
          </cell>
        </row>
        <row r="1417">
          <cell r="I1417" t="str">
            <v>STATE &amp; MUNICIPAL ZERO COUPON BOND</v>
          </cell>
        </row>
        <row r="1418">
          <cell r="I1418" t="str">
            <v>STATE &amp; MUNICIPAL ZERO COUPON BOND</v>
          </cell>
        </row>
        <row r="1419">
          <cell r="I1419" t="str">
            <v>STATE &amp; MUNICIPAL ZERO COUPON BOND</v>
          </cell>
        </row>
        <row r="1420">
          <cell r="I1420" t="str">
            <v>STATE &amp; MUNICIPAL ZERO COUPON BOND</v>
          </cell>
        </row>
        <row r="1421">
          <cell r="I1421" t="str">
            <v>STATE &amp; MUNICIPAL ZERO COUPON BOND</v>
          </cell>
        </row>
        <row r="1422">
          <cell r="I1422" t="str">
            <v>STATE &amp; MUNICIPAL ZERO COUPON BOND</v>
          </cell>
        </row>
        <row r="1423">
          <cell r="I1423" t="str">
            <v>STATE &amp; MUNICIPAL ZERO COUPON BOND</v>
          </cell>
        </row>
        <row r="1424">
          <cell r="I1424" t="str">
            <v>STATE &amp; MUNICIPAL ZERO COUPON BOND</v>
          </cell>
        </row>
        <row r="1425">
          <cell r="I1425" t="str">
            <v>STATE &amp; MUNICIPAL ZERO COUPON BOND</v>
          </cell>
        </row>
        <row r="1426">
          <cell r="I1426" t="str">
            <v>STATE &amp; MUNICIPAL ZERO COUPON BOND</v>
          </cell>
        </row>
        <row r="1427">
          <cell r="I1427" t="str">
            <v>STATE &amp; MUNICIPAL BOND</v>
          </cell>
        </row>
        <row r="1428">
          <cell r="I1428" t="str">
            <v>STATE &amp; MUNICIPAL BOND</v>
          </cell>
        </row>
        <row r="1429">
          <cell r="I1429" t="str">
            <v>STATE &amp; MUNICIPAL BOND</v>
          </cell>
        </row>
        <row r="1430">
          <cell r="I1430" t="str">
            <v>STATE &amp; MUNICIPAL ZERO COUPON BOND</v>
          </cell>
        </row>
        <row r="1431">
          <cell r="I1431" t="str">
            <v>STATE &amp; MUNICIPAL ZERO COUPON BOND</v>
          </cell>
        </row>
        <row r="1432">
          <cell r="I1432" t="str">
            <v>STATE &amp; MUNICIPAL ZERO COUPON BOND</v>
          </cell>
        </row>
        <row r="1433">
          <cell r="I1433" t="str">
            <v>STATE &amp; MUNICIPAL ZERO COUPON BOND</v>
          </cell>
        </row>
        <row r="1434">
          <cell r="I1434" t="str">
            <v>STATE &amp; MUNICIPAL ZERO COUPON BOND</v>
          </cell>
        </row>
        <row r="1435">
          <cell r="I1435" t="str">
            <v>STATE &amp; MUNICIPAL ZERO COUPON BOND</v>
          </cell>
        </row>
        <row r="1436">
          <cell r="I1436" t="str">
            <v>STATE &amp; MUNICIPAL ZERO COUPON BOND</v>
          </cell>
        </row>
        <row r="1437">
          <cell r="I1437" t="str">
            <v>STATE &amp; MUNICIPAL ZERO COUPON BOND</v>
          </cell>
        </row>
        <row r="1438">
          <cell r="I1438" t="str">
            <v>STATE &amp; MUNICIPAL BOND</v>
          </cell>
        </row>
        <row r="1439">
          <cell r="I1439" t="str">
            <v>STATE &amp; MUNICIPAL BOND</v>
          </cell>
        </row>
        <row r="1440">
          <cell r="I1440" t="str">
            <v>STATE &amp; MUNICIPAL BOND</v>
          </cell>
        </row>
        <row r="1441">
          <cell r="I1441" t="str">
            <v>STATE &amp; MUNICIPAL ZERO COUPON BOND</v>
          </cell>
        </row>
        <row r="1442">
          <cell r="I1442" t="str">
            <v>STATE &amp; MUNICIPAL ZERO COUPON BOND</v>
          </cell>
        </row>
        <row r="1443">
          <cell r="I1443" t="str">
            <v>STATE &amp; MUNICIPAL ZERO COUPON BOND</v>
          </cell>
        </row>
        <row r="1444">
          <cell r="I1444" t="str">
            <v>STATE &amp; MUNICIPAL ZERO COUPON BOND</v>
          </cell>
        </row>
        <row r="1445">
          <cell r="I1445" t="str">
            <v>STATE &amp; MUNICIPAL ZERO COUPON BOND</v>
          </cell>
        </row>
        <row r="1446">
          <cell r="I1446" t="str">
            <v>STATE &amp; MUNICIPAL BOND</v>
          </cell>
        </row>
        <row r="1447">
          <cell r="I1447" t="str">
            <v>STATE &amp; MUNICIPAL BOND</v>
          </cell>
        </row>
        <row r="1448">
          <cell r="I1448" t="str">
            <v>STATE &amp; MUNICIPAL BOND</v>
          </cell>
        </row>
        <row r="1449">
          <cell r="I1449" t="str">
            <v>STATE &amp; MUNICIPAL BOND</v>
          </cell>
        </row>
        <row r="1450">
          <cell r="I1450" t="str">
            <v>STATE &amp; MUNICIPAL ZERO COUPON BOND</v>
          </cell>
        </row>
        <row r="1451">
          <cell r="I1451" t="str">
            <v>STATE &amp; MUNICIPAL ZERO COUPON BOND</v>
          </cell>
        </row>
        <row r="1452">
          <cell r="I1452" t="str">
            <v>STATE &amp; MUNICIPAL ZERO COUPON BOND</v>
          </cell>
        </row>
        <row r="1453">
          <cell r="I1453" t="str">
            <v>STATE &amp; MUNICIPAL ZERO COUPON BOND</v>
          </cell>
        </row>
        <row r="1454">
          <cell r="I1454" t="str">
            <v>STATE &amp; MUNICIPAL BOND</v>
          </cell>
        </row>
        <row r="1455">
          <cell r="I1455" t="str">
            <v>STATE &amp; MUNICIPAL BOND</v>
          </cell>
        </row>
        <row r="1456">
          <cell r="I1456" t="str">
            <v>STATE &amp; MUNICIPAL BOND</v>
          </cell>
        </row>
        <row r="1457">
          <cell r="I1457" t="str">
            <v>STATE &amp; MUNICIPAL ZERO COUPON BOND</v>
          </cell>
        </row>
        <row r="1458">
          <cell r="I1458" t="str">
            <v>STATE &amp; MUNICIPAL BOND</v>
          </cell>
        </row>
        <row r="1459">
          <cell r="I1459" t="str">
            <v>STATE &amp; MUNICIPAL BOND</v>
          </cell>
        </row>
        <row r="1460">
          <cell r="I1460" t="str">
            <v>STATE &amp; MUNICIPAL BOND</v>
          </cell>
        </row>
        <row r="1461">
          <cell r="I1461" t="str">
            <v>STATE &amp; MUNICIPAL BOND</v>
          </cell>
        </row>
        <row r="1462">
          <cell r="I1462" t="str">
            <v>STATE &amp; MUNICIPAL BOND</v>
          </cell>
        </row>
        <row r="1463">
          <cell r="I1463" t="str">
            <v>STATE &amp; MUNICIPAL BOND</v>
          </cell>
        </row>
        <row r="1464">
          <cell r="I1464" t="str">
            <v>STATE &amp; MUNICIPAL BOND</v>
          </cell>
        </row>
        <row r="1465">
          <cell r="I1465" t="str">
            <v>STATE &amp; MUNICIPAL BOND</v>
          </cell>
        </row>
        <row r="1466">
          <cell r="I1466" t="str">
            <v>STATE &amp; MUNICIPAL BOND</v>
          </cell>
        </row>
        <row r="1467">
          <cell r="I1467" t="str">
            <v>STATE &amp; MUNICIPAL BOND</v>
          </cell>
        </row>
        <row r="1468">
          <cell r="I1468" t="str">
            <v>STATE &amp; MUNICIPAL BOND</v>
          </cell>
        </row>
        <row r="1469">
          <cell r="I1469" t="str">
            <v>STATE &amp; MUNICIPAL BOND</v>
          </cell>
        </row>
        <row r="1470">
          <cell r="I1470" t="str">
            <v>STATE &amp; MUNICIPAL BOND</v>
          </cell>
        </row>
        <row r="1471">
          <cell r="I1471" t="str">
            <v>STATE &amp; MUNICIPAL BOND</v>
          </cell>
        </row>
        <row r="1472">
          <cell r="I1472" t="str">
            <v>STATE &amp; MUNICIPAL BOND</v>
          </cell>
        </row>
        <row r="1473">
          <cell r="I1473" t="str">
            <v>STATE &amp; MUNICIPAL ZERO COUPON BOND</v>
          </cell>
        </row>
        <row r="1474">
          <cell r="I1474" t="str">
            <v>STATE &amp; MUNICIPAL BOND</v>
          </cell>
        </row>
        <row r="1475">
          <cell r="I1475" t="str">
            <v>STATE &amp; MUNICIPAL BOND</v>
          </cell>
        </row>
        <row r="1476">
          <cell r="I1476" t="str">
            <v>STATE &amp; MUNICIPAL BOND</v>
          </cell>
        </row>
        <row r="1477">
          <cell r="I1477" t="str">
            <v>STATE &amp; MUNICIPAL BOND</v>
          </cell>
        </row>
        <row r="1478">
          <cell r="I1478" t="str">
            <v>STATE &amp; MUNICIPAL BOND</v>
          </cell>
        </row>
        <row r="1479">
          <cell r="I1479" t="str">
            <v>STATE &amp; MUNICIPAL BOND</v>
          </cell>
        </row>
        <row r="1480">
          <cell r="I1480" t="str">
            <v>STATE &amp; MUNICIPAL BOND</v>
          </cell>
        </row>
        <row r="1481">
          <cell r="I1481" t="str">
            <v>STATE &amp; MUNICIPAL BOND</v>
          </cell>
        </row>
        <row r="1482">
          <cell r="I1482" t="str">
            <v>STATE &amp; MUNICIPAL BOND</v>
          </cell>
        </row>
        <row r="1483">
          <cell r="I1483" t="str">
            <v>STATE &amp; MUNICIPAL BOND</v>
          </cell>
        </row>
        <row r="1484">
          <cell r="I1484" t="str">
            <v>STATE &amp; MUNICIPAL BOND</v>
          </cell>
        </row>
        <row r="1485">
          <cell r="I1485" t="str">
            <v>STATE &amp; MUNICIPAL BOND</v>
          </cell>
        </row>
        <row r="1486">
          <cell r="I1486" t="str">
            <v>STATE &amp; MUNICIPAL ZERO COUPON BOND</v>
          </cell>
        </row>
        <row r="1487">
          <cell r="I1487" t="str">
            <v>STATE &amp; MUNICIPAL ZERO COUPON BOND</v>
          </cell>
        </row>
        <row r="1488">
          <cell r="I1488" t="str">
            <v>STATE &amp; MUNICIPAL BOND</v>
          </cell>
        </row>
        <row r="1489">
          <cell r="I1489" t="str">
            <v>STATE &amp; MUNICIPAL BOND</v>
          </cell>
        </row>
        <row r="1490">
          <cell r="I1490" t="str">
            <v>STATE &amp; MUNICIPAL BOND</v>
          </cell>
        </row>
        <row r="1491">
          <cell r="I1491" t="str">
            <v>STATE &amp; MUNICIPAL BOND</v>
          </cell>
        </row>
        <row r="1492">
          <cell r="I1492" t="str">
            <v>STATE &amp; MUNICIPAL BOND</v>
          </cell>
        </row>
        <row r="1493">
          <cell r="I1493" t="str">
            <v>STATE &amp; MUNICIPAL ZERO COUPON BOND</v>
          </cell>
        </row>
        <row r="1494">
          <cell r="I1494" t="str">
            <v>STATE &amp; MUNICIPAL BOND</v>
          </cell>
        </row>
        <row r="1495">
          <cell r="I1495" t="str">
            <v>STATE &amp; MUNICIPAL ZERO COUPON BOND</v>
          </cell>
        </row>
        <row r="1496">
          <cell r="I1496" t="str">
            <v>STATE &amp; MUNICIPAL ZERO COUPON BOND</v>
          </cell>
        </row>
        <row r="1497">
          <cell r="I1497" t="str">
            <v>STATE &amp; MUNICIPAL BOND</v>
          </cell>
        </row>
        <row r="1498">
          <cell r="I1498" t="str">
            <v>STATE &amp; MUNICIPAL BOND</v>
          </cell>
        </row>
        <row r="1499">
          <cell r="I1499" t="str">
            <v>STATE &amp; MUNICIPAL BOND</v>
          </cell>
        </row>
        <row r="1500">
          <cell r="I1500" t="str">
            <v>STATE &amp; MUNICIPAL BOND</v>
          </cell>
        </row>
        <row r="1501">
          <cell r="I1501" t="str">
            <v>STATE &amp; MUNICIPAL BOND</v>
          </cell>
        </row>
        <row r="1502">
          <cell r="I1502" t="str">
            <v>STATE &amp; MUNICIPAL BOND</v>
          </cell>
        </row>
        <row r="1503">
          <cell r="I1503" t="str">
            <v>STATE &amp; MUNICIPAL BOND</v>
          </cell>
        </row>
        <row r="1504">
          <cell r="I1504" t="str">
            <v>STATE &amp; MUNICIPAL BOND</v>
          </cell>
        </row>
        <row r="1505">
          <cell r="I1505" t="str">
            <v>STATE &amp; MUNICIPAL BOND</v>
          </cell>
        </row>
        <row r="1506">
          <cell r="I1506" t="str">
            <v>STATE &amp; MUNICIPAL BOND</v>
          </cell>
        </row>
        <row r="1507">
          <cell r="I1507" t="str">
            <v>STATE &amp; MUNICIPAL BOND</v>
          </cell>
        </row>
        <row r="1508">
          <cell r="I1508" t="str">
            <v>STATE &amp; MUNICIPAL ZERO COUPON BOND</v>
          </cell>
        </row>
        <row r="1509">
          <cell r="I1509" t="str">
            <v>STATE &amp; MUNICIPAL BOND</v>
          </cell>
        </row>
        <row r="1510">
          <cell r="I1510" t="str">
            <v>STATE &amp; MUNICIPAL BOND</v>
          </cell>
        </row>
        <row r="1511">
          <cell r="I1511" t="str">
            <v>STATE &amp; MUNICIPAL BOND</v>
          </cell>
        </row>
        <row r="1512">
          <cell r="I1512" t="str">
            <v>STATE &amp; MUNICIPAL BOND</v>
          </cell>
        </row>
        <row r="1513">
          <cell r="I1513" t="str">
            <v>STATE &amp; MUNICIPAL BOND</v>
          </cell>
        </row>
        <row r="1514">
          <cell r="I1514" t="str">
            <v>STATE &amp; MUNICIPAL BOND</v>
          </cell>
        </row>
        <row r="1515">
          <cell r="I1515" t="str">
            <v>STATE &amp; MUNICIPAL BOND</v>
          </cell>
        </row>
        <row r="1516">
          <cell r="I1516" t="str">
            <v>STATE &amp; MUNICIPAL BOND</v>
          </cell>
        </row>
        <row r="1517">
          <cell r="I1517" t="str">
            <v>STATE &amp; MUNICIPAL BOND</v>
          </cell>
        </row>
        <row r="1518">
          <cell r="I1518" t="str">
            <v>STATE &amp; MUNICIPAL BOND</v>
          </cell>
        </row>
        <row r="1519">
          <cell r="I1519" t="str">
            <v>STATE &amp; MUNICIPAL BOND</v>
          </cell>
        </row>
        <row r="1520">
          <cell r="I1520" t="str">
            <v>STATE &amp; MUNICIPAL BOND</v>
          </cell>
        </row>
        <row r="1521">
          <cell r="I1521" t="str">
            <v>STATE &amp; MUNICIPAL BOND</v>
          </cell>
        </row>
        <row r="1522">
          <cell r="I1522" t="str">
            <v>STATE &amp; MUNICIPAL BOND</v>
          </cell>
        </row>
        <row r="1523">
          <cell r="I1523" t="str">
            <v>STATE &amp; MUNICIPAL ZERO COUPON BOND</v>
          </cell>
        </row>
        <row r="1524">
          <cell r="I1524" t="str">
            <v>STATE &amp; MUNICIPAL ZERO COUPON BOND</v>
          </cell>
        </row>
        <row r="1525">
          <cell r="I1525" t="str">
            <v>STATE &amp; MUNICIPAL BOND</v>
          </cell>
        </row>
        <row r="1526">
          <cell r="I1526" t="str">
            <v>STATE &amp; MUNICIPAL BOND</v>
          </cell>
        </row>
        <row r="1527">
          <cell r="I1527" t="str">
            <v>STATE &amp; MUNICIPAL BOND</v>
          </cell>
        </row>
        <row r="1528">
          <cell r="I1528" t="str">
            <v>STATE &amp; MUNICIPAL BOND</v>
          </cell>
        </row>
        <row r="1529">
          <cell r="I1529" t="str">
            <v>STATE &amp; MUNICIPAL BOND</v>
          </cell>
        </row>
        <row r="1530">
          <cell r="I1530" t="str">
            <v>STATE &amp; MUNICIPAL BOND</v>
          </cell>
        </row>
        <row r="1531">
          <cell r="I1531" t="str">
            <v>STATE &amp; MUNICIPAL ZERO COUPON BOND</v>
          </cell>
        </row>
        <row r="1532">
          <cell r="I1532" t="str">
            <v>STATE &amp; MUNICIPAL ZERO COUPON BOND</v>
          </cell>
        </row>
        <row r="1533">
          <cell r="I1533" t="str">
            <v>STATE &amp; MUNICIPAL ZERO COUPON BOND</v>
          </cell>
        </row>
        <row r="1534">
          <cell r="I1534" t="str">
            <v>STATE &amp; MUNICIPAL BOND</v>
          </cell>
        </row>
        <row r="1535">
          <cell r="I1535" t="str">
            <v>STATE &amp; MUNICIPAL BOND</v>
          </cell>
        </row>
        <row r="1536">
          <cell r="I1536" t="str">
            <v>STATE &amp; MUNICIPAL BOND</v>
          </cell>
        </row>
        <row r="1537">
          <cell r="I1537" t="str">
            <v>STATE &amp; MUNICIPAL BOND</v>
          </cell>
        </row>
        <row r="1538">
          <cell r="I1538" t="str">
            <v>STATE &amp; MUNICIPAL BOND</v>
          </cell>
        </row>
        <row r="1539">
          <cell r="I1539" t="str">
            <v>STATE &amp; MUNICIPAL BOND</v>
          </cell>
        </row>
        <row r="1540">
          <cell r="I1540" t="str">
            <v>STATE &amp; MUNICIPAL BOND</v>
          </cell>
        </row>
        <row r="1541">
          <cell r="I1541" t="str">
            <v>STATE &amp; MUNICIPAL BOND</v>
          </cell>
        </row>
        <row r="1542">
          <cell r="I1542" t="str">
            <v>STATE &amp; MUNICIPAL BOND</v>
          </cell>
        </row>
        <row r="1543">
          <cell r="I1543" t="str">
            <v>STATE &amp; MUNICIPAL BOND</v>
          </cell>
        </row>
        <row r="1544">
          <cell r="I1544" t="str">
            <v>STATE &amp; MUNICIPAL BOND</v>
          </cell>
        </row>
        <row r="1545">
          <cell r="I1545" t="str">
            <v>STATE &amp; MUNICIPAL BOND</v>
          </cell>
        </row>
        <row r="1546">
          <cell r="I1546" t="str">
            <v>STATE &amp; MUNICIPAL BOND</v>
          </cell>
        </row>
        <row r="1547">
          <cell r="I1547" t="str">
            <v>STATE &amp; MUNICIPAL BOND</v>
          </cell>
        </row>
        <row r="1548">
          <cell r="I1548" t="str">
            <v>STATE &amp; MUNICIPAL BOND</v>
          </cell>
        </row>
        <row r="1549">
          <cell r="I1549" t="str">
            <v>STATE &amp; MUNICIPAL BOND</v>
          </cell>
        </row>
        <row r="1550">
          <cell r="I1550" t="str">
            <v>STATE &amp; MUNICIPAL BOND</v>
          </cell>
        </row>
        <row r="1551">
          <cell r="I1551" t="str">
            <v>STATE &amp; MUNICIPAL BOND</v>
          </cell>
        </row>
        <row r="1552">
          <cell r="I1552" t="str">
            <v>STATE &amp; MUNICIPAL BOND</v>
          </cell>
        </row>
        <row r="1553">
          <cell r="I1553" t="str">
            <v>STATE &amp; MUNICIPAL BOND</v>
          </cell>
        </row>
        <row r="1554">
          <cell r="I1554" t="str">
            <v>STATE &amp; MUNICIPAL BOND</v>
          </cell>
        </row>
        <row r="1555">
          <cell r="I1555" t="str">
            <v>STATE &amp; MUNICIPAL BOND</v>
          </cell>
        </row>
        <row r="1556">
          <cell r="I1556" t="str">
            <v>STATE &amp; MUNICIPAL BOND</v>
          </cell>
        </row>
        <row r="1557">
          <cell r="I1557" t="str">
            <v>STATE &amp; MUNICIPAL ZERO COUPON BOND</v>
          </cell>
        </row>
        <row r="1558">
          <cell r="I1558" t="str">
            <v>STATE &amp; MUNICIPAL BOND</v>
          </cell>
        </row>
        <row r="1559">
          <cell r="I1559" t="str">
            <v>STATE &amp; MUNICIPAL BOND</v>
          </cell>
        </row>
        <row r="1560">
          <cell r="I1560" t="str">
            <v>STATE &amp; MUNICIPAL BOND</v>
          </cell>
        </row>
        <row r="1561">
          <cell r="I1561" t="str">
            <v>STATE &amp; MUNICIPAL ZERO COUPON BOND</v>
          </cell>
        </row>
        <row r="1562">
          <cell r="I1562" t="str">
            <v>STATE &amp; MUNICIPAL BOND</v>
          </cell>
        </row>
        <row r="1563">
          <cell r="I1563" t="str">
            <v>STATE &amp; MUNICIPAL BOND</v>
          </cell>
        </row>
        <row r="1564">
          <cell r="I1564" t="str">
            <v>STATE &amp; MUNICIPAL BOND</v>
          </cell>
        </row>
        <row r="1565">
          <cell r="I1565" t="str">
            <v>STATE &amp; MUNICIPAL BOND</v>
          </cell>
        </row>
        <row r="1566">
          <cell r="I1566" t="str">
            <v>STATE &amp; MUNICIPAL ZERO COUPON BOND</v>
          </cell>
        </row>
        <row r="1567">
          <cell r="I1567" t="str">
            <v>STATE &amp; MUNICIPAL BOND</v>
          </cell>
        </row>
        <row r="1568">
          <cell r="I1568" t="str">
            <v>STATE &amp; MUNICIPAL BOND</v>
          </cell>
        </row>
        <row r="1569">
          <cell r="I1569" t="str">
            <v>STATE &amp; MUNICIPAL BOND</v>
          </cell>
        </row>
        <row r="1570">
          <cell r="I1570" t="str">
            <v>STATE &amp; MUNICIPAL BOND</v>
          </cell>
        </row>
        <row r="1571">
          <cell r="I1571" t="str">
            <v>STATE &amp; MUNICIPAL BOND</v>
          </cell>
        </row>
        <row r="1572">
          <cell r="I1572" t="str">
            <v>STATE &amp; MUNICIPAL BOND</v>
          </cell>
        </row>
        <row r="1573">
          <cell r="I1573" t="str">
            <v>STATE &amp; MUNICIPAL BOND</v>
          </cell>
        </row>
        <row r="1574">
          <cell r="I1574" t="str">
            <v>STATE &amp; MUNICIPAL BOND</v>
          </cell>
        </row>
        <row r="1575">
          <cell r="I1575" t="str">
            <v>STATE &amp; MUNICIPAL BOND</v>
          </cell>
        </row>
        <row r="1576">
          <cell r="I1576" t="str">
            <v>STATE &amp; MUNICIPAL BOND</v>
          </cell>
        </row>
        <row r="1577">
          <cell r="I1577" t="str">
            <v>STATE &amp; MUNICIPAL BOND</v>
          </cell>
        </row>
        <row r="1578">
          <cell r="I1578" t="str">
            <v>STATE &amp; MUNICIPAL BOND</v>
          </cell>
        </row>
        <row r="1579">
          <cell r="I1579" t="str">
            <v>STATE &amp; MUNICIPAL BOND</v>
          </cell>
        </row>
        <row r="1580">
          <cell r="I1580" t="str">
            <v>STATE &amp; MUNICIPAL BOND</v>
          </cell>
        </row>
        <row r="1581">
          <cell r="I1581" t="str">
            <v>STATE &amp; MUNICIPAL BOND</v>
          </cell>
        </row>
        <row r="1582">
          <cell r="I1582" t="str">
            <v>STATE &amp; MUNICIPAL BOND</v>
          </cell>
        </row>
        <row r="1583">
          <cell r="I1583" t="str">
            <v>STATE &amp; MUNICIPAL BOND</v>
          </cell>
        </row>
        <row r="1584">
          <cell r="I1584" t="str">
            <v>STATE &amp; MUNICIPAL BOND</v>
          </cell>
        </row>
        <row r="1585">
          <cell r="I1585" t="str">
            <v>STATE &amp; MUNICIPAL BOND</v>
          </cell>
        </row>
        <row r="1586">
          <cell r="I1586" t="str">
            <v>STATE &amp; MUNICIPAL BOND</v>
          </cell>
        </row>
        <row r="1587">
          <cell r="I1587" t="str">
            <v>STATE &amp; MUNICIPAL BOND</v>
          </cell>
        </row>
        <row r="1588">
          <cell r="I1588" t="str">
            <v>STATE &amp; MUNICIPAL BOND</v>
          </cell>
        </row>
        <row r="1589">
          <cell r="I1589" t="str">
            <v>STATE &amp; MUNICIPAL BOND</v>
          </cell>
        </row>
        <row r="1590">
          <cell r="I1590" t="str">
            <v>STATE &amp; MUNICIPAL BOND</v>
          </cell>
        </row>
        <row r="1591">
          <cell r="I1591" t="str">
            <v>STATE &amp; MUNICIPAL BOND</v>
          </cell>
        </row>
        <row r="1592">
          <cell r="I1592" t="str">
            <v>STATE &amp; MUNICIPAL BOND</v>
          </cell>
        </row>
        <row r="1593">
          <cell r="I1593" t="str">
            <v>STATE &amp; MUNICIPAL BOND</v>
          </cell>
        </row>
        <row r="1594">
          <cell r="I1594" t="str">
            <v>STATE &amp; MUNICIPAL BOND</v>
          </cell>
        </row>
        <row r="1595">
          <cell r="I1595" t="str">
            <v>STATE &amp; MUNICIPAL BOND</v>
          </cell>
        </row>
        <row r="1596">
          <cell r="I1596" t="str">
            <v>STATE &amp; MUNICIPAL BOND</v>
          </cell>
        </row>
        <row r="1597">
          <cell r="I1597" t="str">
            <v>STATE &amp; MUNICIPAL BOND</v>
          </cell>
        </row>
        <row r="1598">
          <cell r="I1598" t="str">
            <v>STATE &amp; MUNICIPAL BOND</v>
          </cell>
        </row>
        <row r="1599">
          <cell r="I1599" t="str">
            <v>STATE &amp; MUNICIPAL BOND</v>
          </cell>
        </row>
        <row r="1600">
          <cell r="I1600" t="str">
            <v>STATE &amp; MUNICIPAL BOND</v>
          </cell>
        </row>
        <row r="1601">
          <cell r="I1601" t="str">
            <v>STATE &amp; MUNICIPAL BOND</v>
          </cell>
        </row>
        <row r="1602">
          <cell r="I1602" t="str">
            <v>STATE &amp; MUNICIPAL BOND</v>
          </cell>
        </row>
        <row r="1603">
          <cell r="I1603" t="str">
            <v>STATE &amp; MUNICIPAL BOND</v>
          </cell>
        </row>
        <row r="1604">
          <cell r="I1604" t="str">
            <v>STATE &amp; MUNICIPAL BOND</v>
          </cell>
        </row>
        <row r="1605">
          <cell r="I1605" t="str">
            <v>STATE &amp; MUNICIPAL BOND</v>
          </cell>
        </row>
        <row r="1606">
          <cell r="I1606" t="str">
            <v>STATE &amp; MUNICIPAL BOND</v>
          </cell>
        </row>
        <row r="1607">
          <cell r="I1607" t="str">
            <v>STATE &amp; MUNICIPAL BOND</v>
          </cell>
        </row>
        <row r="1608">
          <cell r="I1608" t="str">
            <v>STATE &amp; MUNICIPAL BOND</v>
          </cell>
        </row>
        <row r="1609">
          <cell r="I1609" t="str">
            <v>STATE &amp; MUNICIPAL BOND</v>
          </cell>
        </row>
        <row r="1610">
          <cell r="I1610" t="str">
            <v>STATE &amp; MUNICIPAL BOND</v>
          </cell>
        </row>
        <row r="1611">
          <cell r="I1611" t="str">
            <v>STATE &amp; MUNICIPAL BOND</v>
          </cell>
        </row>
        <row r="1612">
          <cell r="I1612" t="str">
            <v>STATE &amp; MUNICIPAL BOND</v>
          </cell>
        </row>
        <row r="1613">
          <cell r="I1613" t="str">
            <v>STATE &amp; MUNICIPAL BOND</v>
          </cell>
        </row>
        <row r="1614">
          <cell r="I1614" t="str">
            <v>STATE &amp; MUNICIPAL BOND</v>
          </cell>
        </row>
        <row r="1615">
          <cell r="I1615" t="str">
            <v>STATE &amp; MUNICIPAL BOND</v>
          </cell>
        </row>
        <row r="1616">
          <cell r="I1616" t="str">
            <v>STATE &amp; MUNICIPAL BOND</v>
          </cell>
        </row>
        <row r="1617">
          <cell r="I1617" t="str">
            <v>STATE &amp; MUNICIPAL BOND</v>
          </cell>
        </row>
        <row r="1618">
          <cell r="I1618" t="str">
            <v>STATE &amp; MUNICIPAL BOND</v>
          </cell>
        </row>
        <row r="1619">
          <cell r="I1619" t="str">
            <v>STATE &amp; MUNICIPAL BOND</v>
          </cell>
        </row>
        <row r="1620">
          <cell r="I1620" t="str">
            <v>STATE &amp; MUNICIPAL BOND</v>
          </cell>
        </row>
        <row r="1621">
          <cell r="I1621" t="str">
            <v>STATE &amp; MUNICIPAL BOND</v>
          </cell>
        </row>
        <row r="1622">
          <cell r="I1622" t="str">
            <v>STATE &amp; MUNICIPAL BOND</v>
          </cell>
        </row>
        <row r="1623">
          <cell r="I1623" t="str">
            <v>STATE &amp; MUNICIPAL BOND</v>
          </cell>
        </row>
        <row r="1624">
          <cell r="I1624" t="str">
            <v>STATE &amp; MUNICIPAL BOND</v>
          </cell>
        </row>
        <row r="1625">
          <cell r="I1625" t="str">
            <v>STATE &amp; MUNICIPAL BOND</v>
          </cell>
        </row>
        <row r="1626">
          <cell r="I1626" t="str">
            <v>STATE &amp; MUNICIPAL BOND</v>
          </cell>
        </row>
        <row r="1627">
          <cell r="I1627" t="str">
            <v>STATE &amp; MUNICIPAL BOND</v>
          </cell>
        </row>
        <row r="1628">
          <cell r="I1628" t="str">
            <v>STATE &amp; MUNICIPAL BOND</v>
          </cell>
        </row>
        <row r="1629">
          <cell r="I1629" t="str">
            <v>STATE &amp; MUNICIPAL BOND</v>
          </cell>
        </row>
        <row r="1630">
          <cell r="I1630" t="str">
            <v>STATE &amp; MUNICIPAL BOND</v>
          </cell>
        </row>
        <row r="1631">
          <cell r="I1631" t="str">
            <v>STATE &amp; MUNICIPAL BOND</v>
          </cell>
        </row>
        <row r="1632">
          <cell r="I1632" t="str">
            <v>STATE &amp; MUNICIPAL BOND</v>
          </cell>
        </row>
        <row r="1633">
          <cell r="I1633" t="str">
            <v>STATE &amp; MUNICIPAL BOND</v>
          </cell>
        </row>
        <row r="1634">
          <cell r="I1634" t="str">
            <v>STATE &amp; MUNICIPAL BOND</v>
          </cell>
        </row>
        <row r="1635">
          <cell r="I1635" t="str">
            <v>STATE &amp; MUNICIPAL BOND</v>
          </cell>
        </row>
        <row r="1636">
          <cell r="I1636" t="str">
            <v>STATE &amp; MUNICIPAL BOND</v>
          </cell>
        </row>
        <row r="1637">
          <cell r="I1637" t="str">
            <v>STATE &amp; MUNICIPAL BOND</v>
          </cell>
        </row>
        <row r="1638">
          <cell r="I1638" t="str">
            <v>STATE &amp; MUNICIPAL BOND</v>
          </cell>
        </row>
        <row r="1639">
          <cell r="I1639" t="str">
            <v>STATE &amp; MUNICIPAL BOND</v>
          </cell>
        </row>
        <row r="1640">
          <cell r="I1640" t="str">
            <v>STATE &amp; MUNICIPAL BOND</v>
          </cell>
        </row>
        <row r="1641">
          <cell r="I1641" t="str">
            <v>STATE &amp; MUNICIPAL BOND</v>
          </cell>
        </row>
        <row r="1642">
          <cell r="I1642" t="str">
            <v>STATE &amp; MUNICIPAL BOND</v>
          </cell>
        </row>
        <row r="1643">
          <cell r="I1643" t="str">
            <v>STATE &amp; MUNICIPAL BOND</v>
          </cell>
        </row>
        <row r="1644">
          <cell r="I1644" t="str">
            <v>STATE &amp; MUNICIPAL BOND</v>
          </cell>
        </row>
        <row r="1645">
          <cell r="I1645" t="str">
            <v>STATE &amp; MUNICIPAL BOND</v>
          </cell>
        </row>
        <row r="1646">
          <cell r="I1646" t="str">
            <v>STATE &amp; MUNICIPAL BOND</v>
          </cell>
        </row>
        <row r="1647">
          <cell r="I1647" t="str">
            <v>STATE &amp; MUNICIPAL BOND</v>
          </cell>
        </row>
        <row r="1648">
          <cell r="I1648" t="str">
            <v>STATE &amp; MUNICIPAL BOND</v>
          </cell>
        </row>
        <row r="1649">
          <cell r="I1649" t="str">
            <v>STATE &amp; MUNICIPAL BOND</v>
          </cell>
        </row>
        <row r="1650">
          <cell r="I1650" t="str">
            <v>STATE &amp; MUNICIPAL BOND</v>
          </cell>
        </row>
        <row r="1651">
          <cell r="I1651" t="str">
            <v>STATE &amp; MUNICIPAL BOND</v>
          </cell>
        </row>
        <row r="1652">
          <cell r="I1652" t="str">
            <v>STATE &amp; MUNICIPAL BOND</v>
          </cell>
        </row>
        <row r="1653">
          <cell r="I1653" t="str">
            <v>STATE &amp; MUNICIPAL BOND</v>
          </cell>
        </row>
        <row r="1654">
          <cell r="I1654" t="str">
            <v>STATE &amp; MUNICIPAL BOND</v>
          </cell>
        </row>
        <row r="1655">
          <cell r="I1655" t="str">
            <v>STATE &amp; MUNICIPAL BOND</v>
          </cell>
        </row>
        <row r="1656">
          <cell r="I1656" t="str">
            <v>STATE &amp; MUNICIPAL BOND</v>
          </cell>
        </row>
        <row r="1657">
          <cell r="I1657" t="str">
            <v>STATE &amp; MUNICIPAL BOND</v>
          </cell>
        </row>
        <row r="1658">
          <cell r="I1658" t="str">
            <v>STATE &amp; MUNICIPAL BOND</v>
          </cell>
        </row>
        <row r="1659">
          <cell r="I1659" t="str">
            <v>STATE &amp; MUNICIPAL BOND</v>
          </cell>
        </row>
        <row r="1660">
          <cell r="I1660" t="str">
            <v>STATE &amp; MUNICIPAL BOND</v>
          </cell>
        </row>
        <row r="1661">
          <cell r="I1661" t="str">
            <v>STATE &amp; MUNICIPAL BOND</v>
          </cell>
        </row>
        <row r="1662">
          <cell r="I1662" t="str">
            <v>STATE &amp; MUNICIPAL ZERO COUPON BOND</v>
          </cell>
        </row>
        <row r="1663">
          <cell r="I1663" t="str">
            <v>STATE &amp; MUNICIPAL BOND</v>
          </cell>
        </row>
        <row r="1664">
          <cell r="I1664" t="str">
            <v>STATE &amp; MUNICIPAL BOND</v>
          </cell>
        </row>
        <row r="1665">
          <cell r="I1665" t="str">
            <v>STATE &amp; MUNICIPAL BOND</v>
          </cell>
        </row>
        <row r="1666">
          <cell r="I1666" t="str">
            <v>STATE &amp; MUNICIPAL BOND</v>
          </cell>
        </row>
        <row r="1667">
          <cell r="I1667" t="str">
            <v>STATE &amp; MUNICIPAL BOND</v>
          </cell>
        </row>
        <row r="1668">
          <cell r="I1668" t="str">
            <v>STATE &amp; MUNICIPAL BOND</v>
          </cell>
        </row>
        <row r="1669">
          <cell r="I1669" t="str">
            <v>STATE &amp; MUNICIPAL BOND</v>
          </cell>
        </row>
        <row r="1670">
          <cell r="I1670" t="str">
            <v>STATE &amp; MUNICIPAL BOND</v>
          </cell>
        </row>
        <row r="1671">
          <cell r="I1671" t="str">
            <v>STATE &amp; MUNICIPAL BOND</v>
          </cell>
        </row>
        <row r="1672">
          <cell r="I1672" t="str">
            <v>STATE &amp; MUNICIPAL BOND</v>
          </cell>
        </row>
        <row r="1673">
          <cell r="I1673" t="str">
            <v>STATE &amp; MUNICIPAL BOND</v>
          </cell>
        </row>
        <row r="1674">
          <cell r="I1674" t="str">
            <v>STATE &amp; MUNICIPAL BOND</v>
          </cell>
        </row>
        <row r="1675">
          <cell r="I1675" t="str">
            <v>STATE &amp; MUNICIPAL BOND</v>
          </cell>
        </row>
        <row r="1676">
          <cell r="I1676" t="str">
            <v>STATE &amp; MUNICIPAL BOND</v>
          </cell>
        </row>
        <row r="1677">
          <cell r="I1677" t="str">
            <v>STATE &amp; MUNICIPAL BOND</v>
          </cell>
        </row>
        <row r="1678">
          <cell r="I1678" t="str">
            <v>STATE &amp; MUNICIPAL BOND</v>
          </cell>
        </row>
        <row r="1679">
          <cell r="I1679" t="str">
            <v>STATE &amp; MUNICIPAL BOND</v>
          </cell>
        </row>
        <row r="1680">
          <cell r="I1680" t="str">
            <v>STATE &amp; MUNICIPAL BOND</v>
          </cell>
        </row>
        <row r="1681">
          <cell r="I1681" t="str">
            <v>STATE &amp; MUNICIPAL BOND</v>
          </cell>
        </row>
        <row r="1682">
          <cell r="I1682" t="str">
            <v>STATE &amp; MUNICIPAL BOND</v>
          </cell>
        </row>
        <row r="1683">
          <cell r="I1683" t="str">
            <v>STATE &amp; MUNICIPAL BOND</v>
          </cell>
        </row>
        <row r="1684">
          <cell r="I1684" t="str">
            <v>STATE &amp; MUNICIPAL BOND</v>
          </cell>
        </row>
        <row r="1685">
          <cell r="I1685" t="str">
            <v>STATE &amp; MUNICIPAL BOND</v>
          </cell>
        </row>
        <row r="1686">
          <cell r="I1686" t="str">
            <v>STATE &amp; MUNICIPAL BOND</v>
          </cell>
        </row>
        <row r="1687">
          <cell r="I1687" t="str">
            <v>STATE &amp; MUNICIPAL BOND</v>
          </cell>
        </row>
        <row r="1688">
          <cell r="I1688" t="str">
            <v>STATE &amp; MUNICIPAL BOND</v>
          </cell>
        </row>
        <row r="1689">
          <cell r="I1689" t="str">
            <v>STATE &amp; MUNICIPAL BOND</v>
          </cell>
        </row>
        <row r="1690">
          <cell r="I1690" t="str">
            <v>STATE &amp; MUNICIPAL BOND</v>
          </cell>
        </row>
        <row r="1691">
          <cell r="I1691" t="str">
            <v>STATE &amp; MUNICIPAL BOND</v>
          </cell>
        </row>
        <row r="1692">
          <cell r="I1692" t="str">
            <v>STATE &amp; MUNICIPAL BOND</v>
          </cell>
        </row>
        <row r="1693">
          <cell r="I1693" t="str">
            <v>STATE &amp; MUNICIPAL BOND</v>
          </cell>
        </row>
        <row r="1694">
          <cell r="I1694" t="str">
            <v>STATE &amp; MUNICIPAL BOND</v>
          </cell>
        </row>
        <row r="1695">
          <cell r="I1695" t="str">
            <v>STATE &amp; MUNICIPAL BOND</v>
          </cell>
        </row>
        <row r="1696">
          <cell r="I1696" t="str">
            <v>STATE &amp; MUNICIPAL BOND</v>
          </cell>
        </row>
        <row r="1697">
          <cell r="I1697" t="str">
            <v>STATE &amp; MUNICIPAL BOND</v>
          </cell>
        </row>
        <row r="1698">
          <cell r="I1698" t="str">
            <v>STATE &amp; MUNICIPAL BOND</v>
          </cell>
        </row>
        <row r="1699">
          <cell r="I1699" t="str">
            <v>STATE &amp; MUNICIPAL BOND</v>
          </cell>
        </row>
        <row r="1700">
          <cell r="I1700" t="str">
            <v>STATE &amp; MUNICIPAL BOND</v>
          </cell>
        </row>
        <row r="1701">
          <cell r="I1701" t="str">
            <v>STATE &amp; MUNICIPAL BOND</v>
          </cell>
        </row>
        <row r="1702">
          <cell r="I1702" t="str">
            <v>STATE &amp; MUNICIPAL BOND</v>
          </cell>
        </row>
        <row r="1703">
          <cell r="I1703" t="str">
            <v>STATE &amp; MUNICIPAL BOND</v>
          </cell>
        </row>
        <row r="1704">
          <cell r="I1704" t="str">
            <v>STATE &amp; MUNICIPAL BOND</v>
          </cell>
        </row>
        <row r="1705">
          <cell r="I1705" t="str">
            <v>STATE &amp; MUNICIPAL BOND</v>
          </cell>
        </row>
        <row r="1706">
          <cell r="I1706" t="str">
            <v>STATE &amp; MUNICIPAL BOND</v>
          </cell>
        </row>
        <row r="1707">
          <cell r="I1707" t="str">
            <v>STATE &amp; MUNICIPAL BOND</v>
          </cell>
        </row>
        <row r="1708">
          <cell r="I1708" t="str">
            <v>STATE &amp; MUNICIPAL BOND</v>
          </cell>
        </row>
        <row r="1709">
          <cell r="I1709" t="str">
            <v>STATE &amp; MUNICIPAL BOND</v>
          </cell>
        </row>
        <row r="1710">
          <cell r="I1710" t="str">
            <v>STATE &amp; MUNICIPAL BOND</v>
          </cell>
        </row>
        <row r="1711">
          <cell r="I1711" t="str">
            <v>STATE &amp; MUNICIPAL BOND</v>
          </cell>
        </row>
        <row r="1712">
          <cell r="I1712" t="str">
            <v>STATE &amp; MUNICIPAL BOND</v>
          </cell>
        </row>
        <row r="1713">
          <cell r="I1713" t="str">
            <v>STATE &amp; MUNICIPAL BOND</v>
          </cell>
        </row>
        <row r="1714">
          <cell r="I1714" t="str">
            <v>STATE &amp; MUNICIPAL BOND</v>
          </cell>
        </row>
        <row r="1715">
          <cell r="I1715" t="str">
            <v>STATE &amp; MUNICIPAL BOND</v>
          </cell>
        </row>
        <row r="1716">
          <cell r="I1716" t="str">
            <v>STATE &amp; MUNICIPAL BOND</v>
          </cell>
        </row>
        <row r="1717">
          <cell r="I1717" t="str">
            <v>STATE &amp; MUNICIPAL BOND</v>
          </cell>
        </row>
        <row r="1718">
          <cell r="I1718" t="str">
            <v>STATE &amp; MUNICIPAL ZERO COUPON BOND</v>
          </cell>
        </row>
        <row r="1719">
          <cell r="I1719" t="str">
            <v>STATE &amp; MUNICIPAL ZERO COUPON BOND</v>
          </cell>
        </row>
        <row r="1720">
          <cell r="I1720" t="str">
            <v>STATE &amp; MUNICIPAL ZERO COUPON BOND</v>
          </cell>
        </row>
        <row r="1721">
          <cell r="I1721" t="str">
            <v>STATE &amp; MUNICIPAL ZERO COUPON BOND</v>
          </cell>
        </row>
        <row r="1722">
          <cell r="I1722" t="str">
            <v>STATE &amp; MUNICIPAL BOND</v>
          </cell>
        </row>
        <row r="1723">
          <cell r="I1723" t="str">
            <v>STATE &amp; MUNICIPAL BOND</v>
          </cell>
        </row>
        <row r="1724">
          <cell r="I1724" t="str">
            <v>STATE &amp; MUNICIPAL BOND</v>
          </cell>
        </row>
        <row r="1725">
          <cell r="I1725" t="str">
            <v>STATE &amp; MUNICIPAL BOND</v>
          </cell>
        </row>
        <row r="1726">
          <cell r="I1726" t="str">
            <v>STATE &amp; MUNICIPAL BOND</v>
          </cell>
        </row>
        <row r="1727">
          <cell r="I1727" t="str">
            <v>STATE &amp; MUNICIPAL BOND</v>
          </cell>
        </row>
        <row r="1728">
          <cell r="I1728" t="str">
            <v>STATE &amp; MUNICIPAL BOND</v>
          </cell>
        </row>
        <row r="1729">
          <cell r="I1729" t="str">
            <v>STATE &amp; MUNICIPAL BOND</v>
          </cell>
        </row>
        <row r="1730">
          <cell r="I1730" t="str">
            <v>STATE &amp; MUNICIPAL ZERO COUPON BOND</v>
          </cell>
        </row>
        <row r="1731">
          <cell r="I1731" t="str">
            <v>STATE &amp; MUNICIPAL ZERO COUPON BOND</v>
          </cell>
        </row>
        <row r="1732">
          <cell r="I1732" t="str">
            <v>STATE &amp; MUNICIPAL BOND</v>
          </cell>
        </row>
        <row r="1733">
          <cell r="I1733" t="str">
            <v>STATE &amp; MUNICIPAL ZERO COUPON BOND</v>
          </cell>
        </row>
        <row r="1734">
          <cell r="I1734" t="str">
            <v>STATE &amp; MUNICIPAL BOND</v>
          </cell>
        </row>
        <row r="1735">
          <cell r="I1735" t="str">
            <v>STATE &amp; MUNICIPAL BOND</v>
          </cell>
        </row>
        <row r="1736">
          <cell r="I1736" t="str">
            <v>STATE &amp; MUNICIPAL BOND</v>
          </cell>
        </row>
        <row r="1737">
          <cell r="I1737" t="str">
            <v>STATE &amp; MUNICIPAL BOND</v>
          </cell>
        </row>
        <row r="1738">
          <cell r="I1738" t="str">
            <v>STATE &amp; MUNICIPAL BOND</v>
          </cell>
        </row>
        <row r="1739">
          <cell r="I1739" t="str">
            <v>STATE &amp; MUNICIPAL BOND</v>
          </cell>
        </row>
        <row r="1740">
          <cell r="I1740" t="str">
            <v>STATE &amp; MUNICIPAL BOND</v>
          </cell>
        </row>
        <row r="1741">
          <cell r="I1741" t="str">
            <v>STATE &amp; MUNICIPAL BOND</v>
          </cell>
        </row>
        <row r="1742">
          <cell r="I1742" t="str">
            <v>STATE &amp; MUNICIPAL BOND</v>
          </cell>
        </row>
        <row r="1743">
          <cell r="I1743" t="str">
            <v>STATE &amp; MUNICIPAL BOND</v>
          </cell>
        </row>
        <row r="1744">
          <cell r="I1744" t="str">
            <v>STATE &amp; MUNICIPAL BOND</v>
          </cell>
        </row>
        <row r="1745">
          <cell r="I1745" t="str">
            <v>STATE &amp; MUNICIPAL BOND</v>
          </cell>
        </row>
        <row r="1746">
          <cell r="I1746" t="str">
            <v>STATE &amp; MUNICIPAL BOND</v>
          </cell>
        </row>
        <row r="1747">
          <cell r="I1747" t="str">
            <v>STATE &amp; MUNICIPAL BOND</v>
          </cell>
        </row>
        <row r="1748">
          <cell r="I1748" t="str">
            <v>STATE &amp; MUNICIPAL BOND</v>
          </cell>
        </row>
        <row r="1749">
          <cell r="I1749" t="str">
            <v>STATE &amp; MUNICIPAL ZERO COUPON BOND</v>
          </cell>
        </row>
        <row r="1750">
          <cell r="I1750" t="str">
            <v>STATE &amp; MUNICIPAL ZERO COUPON BOND</v>
          </cell>
        </row>
        <row r="1751">
          <cell r="I1751" t="str">
            <v>STATE &amp; MUNICIPAL BOND</v>
          </cell>
        </row>
        <row r="1752">
          <cell r="I1752" t="str">
            <v>STATE &amp; MUNICIPAL BOND</v>
          </cell>
        </row>
        <row r="1753">
          <cell r="I1753" t="str">
            <v>STATE &amp; MUNICIPAL BOND</v>
          </cell>
        </row>
        <row r="1754">
          <cell r="I1754" t="str">
            <v>STATE &amp; MUNICIPAL BOND</v>
          </cell>
        </row>
        <row r="1755">
          <cell r="I1755" t="str">
            <v>STATE &amp; MUNICIPAL BOND</v>
          </cell>
        </row>
        <row r="1756">
          <cell r="I1756" t="str">
            <v>STATE &amp; MUNICIPAL BOND</v>
          </cell>
        </row>
        <row r="1757">
          <cell r="I1757" t="str">
            <v>STATE &amp; MUNICIPAL BOND</v>
          </cell>
        </row>
        <row r="1758">
          <cell r="I1758" t="str">
            <v>STATE &amp; MUNICIPAL ZERO COUPON BOND</v>
          </cell>
        </row>
        <row r="1759">
          <cell r="I1759" t="str">
            <v>STATE &amp; MUNICIPAL ZERO COUPON BOND</v>
          </cell>
        </row>
        <row r="1760">
          <cell r="I1760" t="str">
            <v>STATE &amp; MUNICIPAL ZERO COUPON BOND</v>
          </cell>
        </row>
        <row r="1761">
          <cell r="I1761" t="str">
            <v>STATE &amp; MUNICIPAL BOND</v>
          </cell>
        </row>
        <row r="1762">
          <cell r="I1762" t="str">
            <v>STATE &amp; MUNICIPAL BOND</v>
          </cell>
        </row>
        <row r="1763">
          <cell r="I1763" t="str">
            <v>STATE &amp; MUNICIPAL BOND</v>
          </cell>
        </row>
        <row r="1764">
          <cell r="I1764" t="str">
            <v>STATE &amp; MUNICIPAL BOND</v>
          </cell>
        </row>
        <row r="1765">
          <cell r="I1765" t="str">
            <v>STATE &amp; MUNICIPAL BOND</v>
          </cell>
        </row>
        <row r="1766">
          <cell r="I1766" t="str">
            <v>STATE &amp; MUNICIPAL BOND</v>
          </cell>
        </row>
        <row r="1767">
          <cell r="I1767" t="str">
            <v>STATE &amp; MUNICIPAL BOND</v>
          </cell>
        </row>
        <row r="1768">
          <cell r="I1768" t="str">
            <v>STATE &amp; MUNICIPAL ZERO COUPON BOND</v>
          </cell>
        </row>
        <row r="1769">
          <cell r="I1769" t="str">
            <v>STATE &amp; MUNICIPAL ZERO COUPON BOND</v>
          </cell>
        </row>
        <row r="1770">
          <cell r="I1770" t="str">
            <v>STATE &amp; MUNICIPAL ZERO COUPON BOND</v>
          </cell>
        </row>
        <row r="1771">
          <cell r="I1771" t="str">
            <v>STATE &amp; MUNICIPAL BOND</v>
          </cell>
        </row>
        <row r="1772">
          <cell r="I1772" t="str">
            <v>STATE &amp; MUNICIPAL BOND</v>
          </cell>
        </row>
        <row r="1773">
          <cell r="I1773" t="str">
            <v>STATE &amp; MUNICIPAL BOND</v>
          </cell>
        </row>
        <row r="1774">
          <cell r="I1774" t="str">
            <v>STATE &amp; MUNICIPAL BOND</v>
          </cell>
        </row>
        <row r="1775">
          <cell r="I1775" t="str">
            <v>STATE &amp; MUNICIPAL BOND</v>
          </cell>
        </row>
        <row r="1776">
          <cell r="I1776" t="str">
            <v>STATE &amp; MUNICIPAL BOND</v>
          </cell>
        </row>
        <row r="1777">
          <cell r="I1777" t="str">
            <v>STATE &amp; MUNICIPAL BOND</v>
          </cell>
        </row>
        <row r="1778">
          <cell r="I1778" t="str">
            <v>STATE &amp; MUNICIPAL BOND</v>
          </cell>
        </row>
        <row r="1779">
          <cell r="I1779" t="str">
            <v>STATE &amp; MUNICIPAL BOND</v>
          </cell>
        </row>
        <row r="1780">
          <cell r="I1780" t="str">
            <v>STATE &amp; MUNICIPAL BOND</v>
          </cell>
        </row>
        <row r="1781">
          <cell r="I1781" t="str">
            <v>STATE &amp; MUNICIPAL BOND</v>
          </cell>
        </row>
        <row r="1782">
          <cell r="I1782" t="str">
            <v>STATE &amp; MUNICIPAL BOND</v>
          </cell>
        </row>
        <row r="1783">
          <cell r="I1783" t="str">
            <v>STATE &amp; MUNICIPAL BOND</v>
          </cell>
        </row>
        <row r="1784">
          <cell r="I1784" t="str">
            <v>STATE &amp; MUNICIPAL BOND</v>
          </cell>
        </row>
        <row r="1785">
          <cell r="I1785" t="str">
            <v>STATE &amp; MUNICIPAL BOND</v>
          </cell>
        </row>
        <row r="1786">
          <cell r="I1786" t="str">
            <v>STATE &amp; MUNICIPAL BOND</v>
          </cell>
        </row>
        <row r="1787">
          <cell r="I1787" t="str">
            <v>STATE &amp; MUNICIPAL BOND</v>
          </cell>
        </row>
        <row r="1788">
          <cell r="I1788" t="str">
            <v>STATE &amp; MUNICIPAL BOND</v>
          </cell>
        </row>
        <row r="1789">
          <cell r="I1789" t="str">
            <v>STATE &amp; MUNICIPAL BOND</v>
          </cell>
        </row>
        <row r="1790">
          <cell r="I1790" t="str">
            <v>STATE &amp; MUNICIPAL BOND</v>
          </cell>
        </row>
        <row r="1791">
          <cell r="I1791" t="str">
            <v>STATE &amp; MUNICIPAL BOND</v>
          </cell>
        </row>
        <row r="1792">
          <cell r="I1792" t="str">
            <v>STATE &amp; MUNICIPAL BOND</v>
          </cell>
        </row>
        <row r="1793">
          <cell r="I1793" t="str">
            <v>STATE &amp; MUNICIPAL BOND</v>
          </cell>
        </row>
        <row r="1794">
          <cell r="I1794" t="str">
            <v>STATE &amp; MUNICIPAL BOND</v>
          </cell>
        </row>
        <row r="1795">
          <cell r="I1795" t="str">
            <v>STATE &amp; MUNICIPAL BOND</v>
          </cell>
        </row>
        <row r="1796">
          <cell r="I1796" t="str">
            <v>STATE &amp; MUNICIPAL BOND</v>
          </cell>
        </row>
        <row r="1797">
          <cell r="I1797" t="str">
            <v>STATE &amp; MUNICIPAL BOND</v>
          </cell>
        </row>
        <row r="1798">
          <cell r="I1798" t="str">
            <v>STATE &amp; MUNICIPAL BOND</v>
          </cell>
        </row>
        <row r="1799">
          <cell r="I1799" t="str">
            <v>STATE &amp; MUNICIPAL BOND</v>
          </cell>
        </row>
        <row r="1800">
          <cell r="I1800" t="str">
            <v>STATE &amp; MUNICIPAL BOND</v>
          </cell>
        </row>
        <row r="1801">
          <cell r="I1801" t="str">
            <v>STATE &amp; MUNICIPAL BOND</v>
          </cell>
        </row>
        <row r="1802">
          <cell r="I1802" t="str">
            <v>STATE &amp; MUNICIPAL BOND</v>
          </cell>
        </row>
        <row r="1803">
          <cell r="I1803" t="str">
            <v>STATE &amp; MUNICIPAL BOND</v>
          </cell>
        </row>
        <row r="1804">
          <cell r="I1804" t="str">
            <v>STATE &amp; MUNICIPAL BOND</v>
          </cell>
        </row>
        <row r="1805">
          <cell r="I1805" t="str">
            <v>STATE &amp; MUNICIPAL ZERO COUPON BOND</v>
          </cell>
        </row>
        <row r="1806">
          <cell r="I1806" t="str">
            <v>STATE &amp; MUNICIPAL BOND</v>
          </cell>
        </row>
        <row r="1807">
          <cell r="I1807" t="str">
            <v>STATE &amp; MUNICIPAL BOND</v>
          </cell>
        </row>
        <row r="1808">
          <cell r="I1808" t="str">
            <v>STATE &amp; MUNICIPAL BOND</v>
          </cell>
        </row>
        <row r="1809">
          <cell r="I1809" t="str">
            <v>STATE &amp; MUNICIPAL BOND</v>
          </cell>
        </row>
        <row r="1810">
          <cell r="I1810" t="str">
            <v>STATE &amp; MUNICIPAL BOND</v>
          </cell>
        </row>
        <row r="1811">
          <cell r="I1811" t="str">
            <v>STATE &amp; MUNICIPAL BOND</v>
          </cell>
        </row>
        <row r="1812">
          <cell r="I1812" t="str">
            <v>STATE &amp; MUNICIPAL BOND</v>
          </cell>
        </row>
        <row r="1813">
          <cell r="I1813" t="str">
            <v>STATE &amp; MUNICIPAL BOND</v>
          </cell>
        </row>
        <row r="1814">
          <cell r="I1814" t="str">
            <v>STATE &amp; MUNICIPAL ZERO COUPON BOND</v>
          </cell>
        </row>
        <row r="1815">
          <cell r="I1815" t="str">
            <v>STATE &amp; MUNICIPAL BOND</v>
          </cell>
        </row>
        <row r="1816">
          <cell r="I1816" t="str">
            <v>STATE &amp; MUNICIPAL BOND</v>
          </cell>
        </row>
        <row r="1817">
          <cell r="I1817" t="str">
            <v>STATE &amp; MUNICIPAL BOND</v>
          </cell>
        </row>
        <row r="1818">
          <cell r="I1818" t="str">
            <v>STATE &amp; MUNICIPAL BOND</v>
          </cell>
        </row>
        <row r="1819">
          <cell r="I1819" t="str">
            <v>STATE &amp; MUNICIPAL BOND</v>
          </cell>
        </row>
        <row r="1820">
          <cell r="I1820" t="str">
            <v>STATE &amp; MUNICIPAL BOND</v>
          </cell>
        </row>
        <row r="1821">
          <cell r="I1821" t="str">
            <v>STATE &amp; MUNICIPAL BOND</v>
          </cell>
        </row>
        <row r="1822">
          <cell r="I1822" t="str">
            <v>STATE &amp; MUNICIPAL BOND</v>
          </cell>
        </row>
        <row r="1823">
          <cell r="I1823" t="str">
            <v>STATE &amp; MUNICIPAL BOND</v>
          </cell>
        </row>
        <row r="1824">
          <cell r="I1824" t="str">
            <v>STATE &amp; MUNICIPAL BOND</v>
          </cell>
        </row>
        <row r="1825">
          <cell r="I1825" t="str">
            <v>STATE &amp; MUNICIPAL BOND</v>
          </cell>
        </row>
        <row r="1826">
          <cell r="I1826" t="str">
            <v>STATE &amp; MUNICIPAL BOND</v>
          </cell>
        </row>
        <row r="1827">
          <cell r="I1827" t="str">
            <v>STATE &amp; MUNICIPAL BOND</v>
          </cell>
        </row>
        <row r="1828">
          <cell r="I1828" t="str">
            <v>STATE &amp; MUNICIPAL BOND</v>
          </cell>
        </row>
        <row r="1829">
          <cell r="I1829" t="str">
            <v>STATE &amp; MUNICIPAL ZERO COUPON BOND</v>
          </cell>
        </row>
        <row r="1830">
          <cell r="I1830" t="str">
            <v>STATE &amp; MUNICIPAL BOND</v>
          </cell>
        </row>
        <row r="1831">
          <cell r="I1831" t="str">
            <v>STATE &amp; MUNICIPAL BOND</v>
          </cell>
        </row>
        <row r="1832">
          <cell r="I1832" t="str">
            <v>STATE &amp; MUNICIPAL BOND</v>
          </cell>
        </row>
        <row r="1833">
          <cell r="I1833" t="str">
            <v>STATE &amp; MUNICIPAL BOND</v>
          </cell>
        </row>
        <row r="1834">
          <cell r="I1834" t="str">
            <v>STATE &amp; MUNICIPAL BOND</v>
          </cell>
        </row>
        <row r="1835">
          <cell r="I1835" t="str">
            <v>STATE &amp; MUNICIPAL BOND</v>
          </cell>
        </row>
        <row r="1836">
          <cell r="I1836" t="str">
            <v>STATE &amp; MUNICIPAL BOND</v>
          </cell>
        </row>
        <row r="1837">
          <cell r="I1837" t="str">
            <v>STATE &amp; MUNICIPAL BOND</v>
          </cell>
        </row>
        <row r="1838">
          <cell r="I1838" t="str">
            <v>STATE &amp; MUNICIPAL BOND</v>
          </cell>
        </row>
        <row r="1839">
          <cell r="I1839" t="str">
            <v>STATE &amp; MUNICIPAL BOND</v>
          </cell>
        </row>
        <row r="1840">
          <cell r="I1840" t="str">
            <v>STATE &amp; MUNICIPAL BOND</v>
          </cell>
        </row>
        <row r="1841">
          <cell r="I1841" t="str">
            <v>STATE &amp; MUNICIPAL BOND</v>
          </cell>
        </row>
        <row r="1842">
          <cell r="I1842" t="str">
            <v>STATE &amp; MUNICIPAL BOND</v>
          </cell>
        </row>
        <row r="1843">
          <cell r="I1843" t="str">
            <v>STATE &amp; MUNICIPAL BOND</v>
          </cell>
        </row>
        <row r="1844">
          <cell r="I1844" t="str">
            <v>STATE &amp; MUNICIPAL BOND</v>
          </cell>
        </row>
        <row r="1845">
          <cell r="I1845" t="str">
            <v>STATE &amp; MUNICIPAL BOND</v>
          </cell>
        </row>
        <row r="1846">
          <cell r="I1846" t="str">
            <v>STATE &amp; MUNICIPAL ZERO COUPON BOND</v>
          </cell>
        </row>
        <row r="1847">
          <cell r="I1847" t="str">
            <v>STATE &amp; MUNICIPAL ZERO COUPON BOND</v>
          </cell>
        </row>
        <row r="1848">
          <cell r="I1848" t="str">
            <v>STATE &amp; MUNICIPAL BOND</v>
          </cell>
        </row>
        <row r="1849">
          <cell r="I1849" t="str">
            <v>STATE &amp; MUNICIPAL BOND</v>
          </cell>
        </row>
        <row r="1850">
          <cell r="I1850" t="str">
            <v>STATE &amp; MUNICIPAL BOND</v>
          </cell>
        </row>
        <row r="1851">
          <cell r="I1851" t="str">
            <v>STATE &amp; MUNICIPAL BOND</v>
          </cell>
        </row>
        <row r="1852">
          <cell r="I1852" t="str">
            <v>STATE &amp; MUNICIPAL BOND</v>
          </cell>
        </row>
        <row r="1853">
          <cell r="I1853" t="str">
            <v>STATE &amp; MUNICIPAL BOND</v>
          </cell>
        </row>
        <row r="1854">
          <cell r="I1854" t="str">
            <v>STATE &amp; MUNICIPAL BOND</v>
          </cell>
        </row>
        <row r="1855">
          <cell r="I1855" t="str">
            <v>STATE &amp; MUNICIPAL BOND</v>
          </cell>
        </row>
        <row r="1856">
          <cell r="I1856" t="str">
            <v>STATE &amp; MUNICIPAL BOND</v>
          </cell>
        </row>
        <row r="1857">
          <cell r="I1857" t="str">
            <v>STATE &amp; MUNICIPAL ZERO COUPON BOND</v>
          </cell>
        </row>
        <row r="1858">
          <cell r="I1858" t="str">
            <v>STATE &amp; MUNICIPAL BOND</v>
          </cell>
        </row>
        <row r="1859">
          <cell r="I1859" t="str">
            <v>STATE &amp; MUNICIPAL BOND</v>
          </cell>
        </row>
        <row r="1860">
          <cell r="I1860" t="str">
            <v>STATE &amp; MUNICIPAL BOND</v>
          </cell>
        </row>
        <row r="1861">
          <cell r="I1861" t="str">
            <v>STATE &amp; MUNICIPAL BOND</v>
          </cell>
        </row>
        <row r="1862">
          <cell r="I1862" t="str">
            <v>STATE &amp; MUNICIPAL BOND</v>
          </cell>
        </row>
        <row r="1863">
          <cell r="I1863" t="str">
            <v>STATE &amp; MUNICIPAL BOND</v>
          </cell>
        </row>
        <row r="1864">
          <cell r="I1864" t="str">
            <v>STATE &amp; MUNICIPAL BOND</v>
          </cell>
        </row>
        <row r="1865">
          <cell r="I1865" t="str">
            <v>STATE &amp; MUNICIPAL BOND</v>
          </cell>
        </row>
        <row r="1866">
          <cell r="I1866" t="str">
            <v>STATE &amp; MUNICIPAL BOND</v>
          </cell>
        </row>
        <row r="1867">
          <cell r="I1867" t="str">
            <v>STATE &amp; MUNICIPAL BOND</v>
          </cell>
        </row>
        <row r="1868">
          <cell r="I1868" t="str">
            <v>STATE &amp; MUNICIPAL ZERO COUPON BOND</v>
          </cell>
        </row>
        <row r="1869">
          <cell r="I1869" t="str">
            <v>STATE &amp; MUNICIPAL BOND</v>
          </cell>
        </row>
        <row r="1870">
          <cell r="I1870" t="str">
            <v>STATE &amp; MUNICIPAL BOND</v>
          </cell>
        </row>
        <row r="1871">
          <cell r="I1871" t="str">
            <v>STATE &amp; MUNICIPAL BOND</v>
          </cell>
        </row>
        <row r="1872">
          <cell r="I1872" t="str">
            <v>STATE &amp; MUNICIPAL BOND</v>
          </cell>
        </row>
        <row r="1873">
          <cell r="I1873" t="str">
            <v>STATE &amp; MUNICIPAL BOND</v>
          </cell>
        </row>
        <row r="1874">
          <cell r="I1874" t="str">
            <v>STATE &amp; MUNICIPAL ZERO COUPON BOND</v>
          </cell>
        </row>
        <row r="1875">
          <cell r="I1875" t="str">
            <v>STATE &amp; MUNICIPAL BOND</v>
          </cell>
        </row>
        <row r="1876">
          <cell r="I1876" t="str">
            <v>STATE &amp; MUNICIPAL ZERO COUPON BOND</v>
          </cell>
        </row>
        <row r="1877">
          <cell r="I1877" t="str">
            <v>STATE &amp; MUNICIPAL ZERO COUPON BOND</v>
          </cell>
        </row>
        <row r="1878">
          <cell r="I1878" t="str">
            <v>STATE &amp; MUNICIPAL ZERO COUPON BOND</v>
          </cell>
        </row>
        <row r="1879">
          <cell r="I1879" t="str">
            <v>STATE &amp; MUNICIPAL ZERO COUPON BOND</v>
          </cell>
        </row>
        <row r="1880">
          <cell r="I1880" t="str">
            <v>STATE &amp; MUNICIPAL BOND</v>
          </cell>
        </row>
        <row r="1881">
          <cell r="I1881" t="str">
            <v>STATE &amp; MUNICIPAL BOND</v>
          </cell>
        </row>
        <row r="1882">
          <cell r="I1882" t="str">
            <v>STATE &amp; MUNICIPAL BOND</v>
          </cell>
        </row>
        <row r="1883">
          <cell r="I1883" t="str">
            <v>STATE &amp; MUNICIPAL BOND</v>
          </cell>
        </row>
        <row r="1884">
          <cell r="I1884" t="str">
            <v>STATE &amp; MUNICIPAL BOND</v>
          </cell>
        </row>
        <row r="1885">
          <cell r="I1885" t="str">
            <v>STATE &amp; MUNICIPAL BOND</v>
          </cell>
        </row>
        <row r="1886">
          <cell r="I1886" t="str">
            <v>STATE &amp; MUNICIPAL ZERO COUPON BOND</v>
          </cell>
        </row>
        <row r="1887">
          <cell r="I1887" t="str">
            <v>STATE &amp; MUNICIPAL ZERO COUPON BOND</v>
          </cell>
        </row>
        <row r="1888">
          <cell r="I1888" t="str">
            <v>STATE &amp; MUNICIPAL ZERO COUPON BOND</v>
          </cell>
        </row>
        <row r="1889">
          <cell r="I1889" t="str">
            <v>STATE &amp; MUNICIPAL ZERO COUPON BOND</v>
          </cell>
        </row>
        <row r="1890">
          <cell r="I1890" t="str">
            <v>STATE &amp; MUNICIPAL BOND</v>
          </cell>
        </row>
        <row r="1891">
          <cell r="I1891" t="str">
            <v>STATE &amp; MUNICIPAL BOND</v>
          </cell>
        </row>
        <row r="1892">
          <cell r="I1892" t="str">
            <v>STATE &amp; MUNICIPAL BOND</v>
          </cell>
        </row>
        <row r="1893">
          <cell r="I1893" t="str">
            <v>STATE &amp; MUNICIPAL BOND</v>
          </cell>
        </row>
        <row r="1894">
          <cell r="I1894" t="str">
            <v>STATE &amp; MUNICIPAL BOND</v>
          </cell>
        </row>
        <row r="1895">
          <cell r="I1895" t="str">
            <v>STATE &amp; MUNICIPAL BOND</v>
          </cell>
        </row>
        <row r="1896">
          <cell r="I1896" t="str">
            <v>STATE &amp; MUNICIPAL BOND</v>
          </cell>
        </row>
        <row r="1897">
          <cell r="I1897" t="str">
            <v>STATE &amp; MUNICIPAL BOND</v>
          </cell>
        </row>
        <row r="1898">
          <cell r="I1898" t="str">
            <v>STATE &amp; MUNICIPAL BOND</v>
          </cell>
        </row>
        <row r="1899">
          <cell r="I1899" t="str">
            <v>STATE &amp; MUNICIPAL BOND</v>
          </cell>
        </row>
        <row r="1900">
          <cell r="I1900" t="str">
            <v>STATE &amp; MUNICIPAL ZERO COUPON BOND</v>
          </cell>
        </row>
        <row r="1901">
          <cell r="I1901" t="str">
            <v>STATE &amp; MUNICIPAL ZERO COUPON BOND</v>
          </cell>
        </row>
        <row r="1902">
          <cell r="I1902" t="str">
            <v>STATE &amp; MUNICIPAL BOND</v>
          </cell>
        </row>
        <row r="1903">
          <cell r="I1903" t="str">
            <v>STATE &amp; MUNICIPAL BOND</v>
          </cell>
        </row>
        <row r="1904">
          <cell r="I1904" t="str">
            <v>STATE &amp; MUNICIPAL BOND</v>
          </cell>
        </row>
        <row r="1905">
          <cell r="I1905" t="str">
            <v>STATE &amp; MUNICIPAL BOND</v>
          </cell>
        </row>
        <row r="1906">
          <cell r="I1906" t="str">
            <v>STATE &amp; MUNICIPAL BOND</v>
          </cell>
        </row>
        <row r="1907">
          <cell r="I1907" t="str">
            <v>STATE &amp; MUNICIPAL BOND</v>
          </cell>
        </row>
        <row r="1908">
          <cell r="I1908" t="str">
            <v>STATE &amp; MUNICIPAL BOND</v>
          </cell>
        </row>
        <row r="1909">
          <cell r="I1909" t="str">
            <v>STATE &amp; MUNICIPAL BOND</v>
          </cell>
        </row>
        <row r="1910">
          <cell r="I1910" t="str">
            <v>STATE &amp; MUNICIPAL BOND</v>
          </cell>
        </row>
        <row r="1911">
          <cell r="I1911" t="str">
            <v>STATE &amp; MUNICIPAL ZERO COUPON BOND</v>
          </cell>
        </row>
        <row r="1912">
          <cell r="I1912" t="str">
            <v>STATE &amp; MUNICIPAL ZERO COUPON BOND</v>
          </cell>
        </row>
        <row r="1913">
          <cell r="I1913" t="str">
            <v>STATE &amp; MUNICIPAL ZERO COUPON BOND</v>
          </cell>
        </row>
        <row r="1914">
          <cell r="I1914" t="str">
            <v>STATE &amp; MUNICIPAL BOND</v>
          </cell>
        </row>
        <row r="1915">
          <cell r="I1915" t="str">
            <v>STATE &amp; MUNICIPAL BOND</v>
          </cell>
        </row>
        <row r="1916">
          <cell r="I1916" t="str">
            <v>STATE &amp; MUNICIPAL BOND</v>
          </cell>
        </row>
        <row r="1917">
          <cell r="I1917" t="str">
            <v>STATE &amp; MUNICIPAL BOND</v>
          </cell>
        </row>
        <row r="1918">
          <cell r="I1918" t="str">
            <v>STATE &amp; MUNICIPAL BOND</v>
          </cell>
        </row>
        <row r="1919">
          <cell r="I1919" t="str">
            <v>STATE &amp; MUNICIPAL BOND</v>
          </cell>
        </row>
        <row r="1920">
          <cell r="I1920" t="str">
            <v>STATE &amp; MUNICIPAL BOND</v>
          </cell>
        </row>
        <row r="1921">
          <cell r="I1921" t="str">
            <v>STATE &amp; MUNICIPAL ZERO COUPON BOND</v>
          </cell>
        </row>
        <row r="1922">
          <cell r="I1922" t="str">
            <v>STATE &amp; MUNICIPAL ZERO COUPON BOND</v>
          </cell>
        </row>
        <row r="1923">
          <cell r="I1923" t="str">
            <v>STATE &amp; MUNICIPAL ZERO COUPON BOND</v>
          </cell>
        </row>
        <row r="1924">
          <cell r="I1924" t="str">
            <v>STATE &amp; MUNICIPAL ZERO COUPON BOND</v>
          </cell>
        </row>
        <row r="1925">
          <cell r="I1925" t="str">
            <v>STATE &amp; MUNICIPAL ZERO COUPON BOND</v>
          </cell>
        </row>
        <row r="1926">
          <cell r="I1926" t="str">
            <v>STATE &amp; MUNICIPAL ZERO COUPON BOND</v>
          </cell>
        </row>
        <row r="1927">
          <cell r="I1927" t="str">
            <v>STATE &amp; MUNICIPAL ZERO COUPON BOND</v>
          </cell>
        </row>
        <row r="1928">
          <cell r="I1928" t="str">
            <v>STATE &amp; MUNICIPAL BOND</v>
          </cell>
        </row>
        <row r="1929">
          <cell r="I1929" t="str">
            <v>STATE &amp; MUNICIPAL ZERO COUPON BOND</v>
          </cell>
        </row>
        <row r="1930">
          <cell r="I1930" t="str">
            <v>STATE &amp; MUNICIPAL ZERO COUPON BOND</v>
          </cell>
        </row>
        <row r="1931">
          <cell r="I1931" t="str">
            <v>STATE &amp; MUNICIPAL ZERO COUPON BOND</v>
          </cell>
        </row>
        <row r="1932">
          <cell r="I1932" t="str">
            <v>STATE &amp; MUNICIPAL ZERO COUPON BOND</v>
          </cell>
        </row>
        <row r="1933">
          <cell r="I1933" t="str">
            <v>STATE &amp; MUNICIPAL ZERO COUPON BOND</v>
          </cell>
        </row>
        <row r="1934">
          <cell r="I1934" t="str">
            <v>STATE &amp; MUNICIPAL BOND</v>
          </cell>
        </row>
        <row r="1935">
          <cell r="I1935" t="str">
            <v>STATE &amp; MUNICIPAL BOND</v>
          </cell>
        </row>
        <row r="1936">
          <cell r="I1936" t="str">
            <v>STATE &amp; MUNICIPAL BOND</v>
          </cell>
        </row>
        <row r="1937">
          <cell r="I1937" t="str">
            <v>STATE &amp; MUNICIPAL BOND</v>
          </cell>
        </row>
        <row r="1938">
          <cell r="I1938" t="str">
            <v>STATE &amp; MUNICIPAL BOND</v>
          </cell>
        </row>
        <row r="1939">
          <cell r="I1939" t="str">
            <v>STATE &amp; MUNICIPAL BOND</v>
          </cell>
        </row>
        <row r="1940">
          <cell r="I1940" t="str">
            <v>STATE &amp; MUNICIPAL BOND</v>
          </cell>
        </row>
        <row r="1941">
          <cell r="I1941" t="str">
            <v>STATE &amp; MUNICIPAL BOND</v>
          </cell>
        </row>
        <row r="1942">
          <cell r="I1942" t="str">
            <v>STATE &amp; MUNICIPAL BOND</v>
          </cell>
        </row>
        <row r="1943">
          <cell r="I1943" t="str">
            <v>STATE &amp; MUNICIPAL BOND</v>
          </cell>
        </row>
        <row r="1944">
          <cell r="I1944" t="str">
            <v>STATE &amp; MUNICIPAL BOND</v>
          </cell>
        </row>
        <row r="1945">
          <cell r="I1945" t="str">
            <v>STATE &amp; MUNICIPAL BOND</v>
          </cell>
        </row>
        <row r="1946">
          <cell r="I1946" t="str">
            <v>STATE &amp; MUNICIPAL BOND</v>
          </cell>
        </row>
        <row r="1947">
          <cell r="I1947" t="str">
            <v>STATE &amp; MUNICIPAL BOND</v>
          </cell>
        </row>
        <row r="1948">
          <cell r="I1948" t="str">
            <v>STATE &amp; MUNICIPAL BOND</v>
          </cell>
        </row>
        <row r="1949">
          <cell r="I1949" t="str">
            <v>STATE &amp; MUNICIPAL BOND</v>
          </cell>
        </row>
        <row r="1950">
          <cell r="I1950" t="str">
            <v>STATE &amp; MUNICIPAL BOND</v>
          </cell>
        </row>
        <row r="1951">
          <cell r="I1951" t="str">
            <v>STATE &amp; MUNICIPAL BOND</v>
          </cell>
        </row>
        <row r="1952">
          <cell r="I1952" t="str">
            <v>STATE &amp; MUNICIPAL BOND</v>
          </cell>
        </row>
        <row r="1953">
          <cell r="I1953" t="str">
            <v>STATE &amp; MUNICIPAL BOND</v>
          </cell>
        </row>
        <row r="1954">
          <cell r="I1954" t="str">
            <v>STATE &amp; MUNICIPAL BOND</v>
          </cell>
        </row>
        <row r="1955">
          <cell r="I1955" t="str">
            <v>STATE &amp; MUNICIPAL BOND</v>
          </cell>
        </row>
        <row r="1956">
          <cell r="I1956" t="str">
            <v>STATE &amp; MUNICIPAL BOND</v>
          </cell>
        </row>
        <row r="1957">
          <cell r="I1957" t="str">
            <v>STATE &amp; MUNICIPAL BOND</v>
          </cell>
        </row>
        <row r="1958">
          <cell r="I1958" t="str">
            <v>STATE &amp; MUNICIPAL BOND</v>
          </cell>
        </row>
        <row r="1959">
          <cell r="I1959" t="str">
            <v>STATE &amp; MUNICIPAL BOND</v>
          </cell>
        </row>
        <row r="1960">
          <cell r="I1960" t="str">
            <v>STATE &amp; MUNICIPAL BOND</v>
          </cell>
        </row>
        <row r="1961">
          <cell r="I1961" t="str">
            <v>STATE &amp; MUNICIPAL BOND</v>
          </cell>
        </row>
        <row r="1962">
          <cell r="I1962" t="str">
            <v>STATE &amp; MUNICIPAL BOND</v>
          </cell>
        </row>
        <row r="1963">
          <cell r="I1963" t="str">
            <v>STATE &amp; MUNICIPAL BOND</v>
          </cell>
        </row>
        <row r="1964">
          <cell r="I1964" t="str">
            <v>STATE &amp; MUNICIPAL BOND</v>
          </cell>
        </row>
        <row r="1965">
          <cell r="I1965" t="str">
            <v>STATE &amp; MUNICIPAL BOND</v>
          </cell>
        </row>
        <row r="1966">
          <cell r="I1966" t="str">
            <v>STATE &amp; MUNICIPAL BOND</v>
          </cell>
        </row>
        <row r="1967">
          <cell r="I1967" t="str">
            <v>STATE &amp; MUNICIPAL BOND</v>
          </cell>
        </row>
        <row r="1968">
          <cell r="I1968" t="str">
            <v>STATE &amp; MUNICIPAL BOND</v>
          </cell>
        </row>
        <row r="1969">
          <cell r="I1969" t="str">
            <v>STATE &amp; MUNICIPAL BOND</v>
          </cell>
        </row>
        <row r="1970">
          <cell r="I1970" t="str">
            <v>STATE &amp; MUNICIPAL BOND</v>
          </cell>
        </row>
        <row r="1971">
          <cell r="I1971" t="str">
            <v>STATE &amp; MUNICIPAL BOND</v>
          </cell>
        </row>
        <row r="1972">
          <cell r="I1972" t="str">
            <v>STATE &amp; MUNICIPAL BOND</v>
          </cell>
        </row>
        <row r="1973">
          <cell r="I1973" t="str">
            <v>STATE &amp; MUNICIPAL BOND</v>
          </cell>
        </row>
        <row r="1974">
          <cell r="I1974" t="str">
            <v>STATE &amp; MUNICIPAL BOND</v>
          </cell>
        </row>
        <row r="1975">
          <cell r="I1975" t="str">
            <v>STATE &amp; MUNICIPAL BOND</v>
          </cell>
        </row>
        <row r="1976">
          <cell r="I1976" t="str">
            <v>STATE &amp; MUNICIPAL BOND</v>
          </cell>
        </row>
        <row r="1977">
          <cell r="I1977" t="str">
            <v>STATE &amp; MUNICIPAL BOND</v>
          </cell>
        </row>
        <row r="1978">
          <cell r="I1978" t="str">
            <v>STATE &amp; MUNICIPAL BOND</v>
          </cell>
        </row>
        <row r="1979">
          <cell r="I1979" t="str">
            <v>STATE &amp; MUNICIPAL BOND</v>
          </cell>
        </row>
        <row r="1980">
          <cell r="I1980" t="str">
            <v>STATE &amp; MUNICIPAL BOND</v>
          </cell>
        </row>
        <row r="1981">
          <cell r="I1981" t="str">
            <v>STATE &amp; MUNICIPAL BOND</v>
          </cell>
        </row>
        <row r="1982">
          <cell r="I1982" t="str">
            <v>STATE &amp; MUNICIPAL BOND</v>
          </cell>
        </row>
        <row r="1983">
          <cell r="I1983" t="str">
            <v>STATE &amp; MUNICIPAL BOND</v>
          </cell>
        </row>
        <row r="1984">
          <cell r="I1984" t="str">
            <v>STATE &amp; MUNICIPAL BOND</v>
          </cell>
        </row>
        <row r="1985">
          <cell r="I1985" t="str">
            <v>STATE &amp; MUNICIPAL BOND</v>
          </cell>
        </row>
        <row r="1986">
          <cell r="I1986" t="str">
            <v>STATE &amp; MUNICIPAL BOND</v>
          </cell>
        </row>
        <row r="1987">
          <cell r="I1987" t="str">
            <v>STATE &amp; MUNICIPAL BOND</v>
          </cell>
        </row>
        <row r="1988">
          <cell r="I1988" t="str">
            <v>STATE &amp; MUNICIPAL BOND</v>
          </cell>
        </row>
        <row r="1989">
          <cell r="I1989" t="str">
            <v>STATE &amp; MUNICIPAL BOND</v>
          </cell>
        </row>
        <row r="1990">
          <cell r="I1990" t="str">
            <v>STATE &amp; MUNICIPAL BOND</v>
          </cell>
        </row>
        <row r="1991">
          <cell r="I1991" t="str">
            <v>STATE &amp; MUNICIPAL BOND</v>
          </cell>
        </row>
        <row r="1992">
          <cell r="I1992" t="str">
            <v>STATE &amp; MUNICIPAL BOND</v>
          </cell>
        </row>
        <row r="1993">
          <cell r="I1993" t="str">
            <v>STATE &amp; MUNICIPAL BOND</v>
          </cell>
        </row>
        <row r="1994">
          <cell r="I1994" t="str">
            <v>STATE &amp; MUNICIPAL BOND</v>
          </cell>
        </row>
        <row r="1995">
          <cell r="I1995" t="str">
            <v>STATE &amp; MUNICIPAL BOND</v>
          </cell>
        </row>
        <row r="1996">
          <cell r="I1996" t="str">
            <v>STATE &amp; MUNICIPAL BOND</v>
          </cell>
        </row>
        <row r="1997">
          <cell r="I1997" t="str">
            <v>STATE &amp; MUNICIPAL BOND</v>
          </cell>
        </row>
        <row r="1998">
          <cell r="I1998" t="str">
            <v>STATE &amp; MUNICIPAL BOND</v>
          </cell>
        </row>
        <row r="1999">
          <cell r="I1999" t="str">
            <v>STATE &amp; MUNICIPAL BOND</v>
          </cell>
        </row>
        <row r="2000">
          <cell r="I2000" t="str">
            <v>STATE &amp; MUNICIPAL BOND</v>
          </cell>
        </row>
        <row r="2001">
          <cell r="I2001" t="str">
            <v>STATE &amp; MUNICIPAL BOND</v>
          </cell>
        </row>
        <row r="2002">
          <cell r="I2002" t="str">
            <v>STATE &amp; MUNICIPAL BOND</v>
          </cell>
        </row>
        <row r="2003">
          <cell r="I2003" t="str">
            <v>STATE &amp; MUNICIPAL BOND</v>
          </cell>
        </row>
        <row r="2004">
          <cell r="I2004" t="str">
            <v>STATE &amp; MUNICIPAL BOND</v>
          </cell>
        </row>
        <row r="2005">
          <cell r="I2005" t="str">
            <v>STATE &amp; MUNICIPAL BOND</v>
          </cell>
        </row>
        <row r="2006">
          <cell r="I2006" t="str">
            <v>STATE &amp; MUNICIPAL BOND</v>
          </cell>
        </row>
        <row r="2007">
          <cell r="I2007" t="str">
            <v>STATE &amp; MUNICIPAL BOND</v>
          </cell>
        </row>
        <row r="2008">
          <cell r="I2008" t="str">
            <v>STATE &amp; MUNICIPAL BOND</v>
          </cell>
        </row>
        <row r="2009">
          <cell r="I2009" t="str">
            <v>STATE &amp; MUNICIPAL BOND</v>
          </cell>
        </row>
        <row r="2010">
          <cell r="I2010" t="str">
            <v>STATE &amp; MUNICIPAL BOND</v>
          </cell>
        </row>
        <row r="2011">
          <cell r="I2011" t="str">
            <v>STATE &amp; MUNICIPAL BOND</v>
          </cell>
        </row>
        <row r="2012">
          <cell r="I2012" t="str">
            <v>STATE &amp; MUNICIPAL BOND</v>
          </cell>
        </row>
        <row r="2013">
          <cell r="I2013" t="str">
            <v>STATE &amp; MUNICIPAL BOND</v>
          </cell>
        </row>
        <row r="2014">
          <cell r="I2014" t="str">
            <v>STATE &amp; MUNICIPAL BOND</v>
          </cell>
        </row>
        <row r="2015">
          <cell r="I2015" t="str">
            <v>STATE &amp; MUNICIPAL BOND</v>
          </cell>
        </row>
        <row r="2016">
          <cell r="I2016" t="str">
            <v>STATE &amp; MUNICIPAL BOND</v>
          </cell>
        </row>
        <row r="2017">
          <cell r="I2017" t="str">
            <v>STATE &amp; MUNICIPAL BOND</v>
          </cell>
        </row>
        <row r="2018">
          <cell r="I2018" t="str">
            <v>STATE &amp; MUNICIPAL BOND</v>
          </cell>
        </row>
        <row r="2019">
          <cell r="I2019" t="str">
            <v>STATE &amp; MUNICIPAL BOND</v>
          </cell>
        </row>
        <row r="2020">
          <cell r="I2020" t="str">
            <v>STATE &amp; MUNICIPAL BOND</v>
          </cell>
        </row>
        <row r="2021">
          <cell r="I2021" t="str">
            <v>STATE &amp; MUNICIPAL BOND</v>
          </cell>
        </row>
        <row r="2022">
          <cell r="I2022" t="str">
            <v>STATE &amp; MUNICIPAL BOND</v>
          </cell>
        </row>
        <row r="2023">
          <cell r="I2023" t="str">
            <v>STATE &amp; MUNICIPAL BOND</v>
          </cell>
        </row>
        <row r="2024">
          <cell r="I2024" t="str">
            <v>STATE &amp; MUNICIPAL BOND</v>
          </cell>
        </row>
        <row r="2025">
          <cell r="I2025" t="str">
            <v>STATE &amp; MUNICIPAL BOND</v>
          </cell>
        </row>
        <row r="2026">
          <cell r="I2026" t="str">
            <v>STATE &amp; MUNICIPAL BOND</v>
          </cell>
        </row>
        <row r="2027">
          <cell r="I2027" t="str">
            <v>STATE &amp; MUNICIPAL BOND</v>
          </cell>
        </row>
        <row r="2028">
          <cell r="I2028" t="str">
            <v>STATE &amp; MUNICIPAL BOND</v>
          </cell>
        </row>
        <row r="2029">
          <cell r="I2029" t="str">
            <v>STATE &amp; MUNICIPAL BOND</v>
          </cell>
        </row>
        <row r="2030">
          <cell r="I2030" t="str">
            <v>COMMON STOCK</v>
          </cell>
        </row>
        <row r="2031">
          <cell r="I2031" t="str">
            <v>COMMON STOCK</v>
          </cell>
        </row>
        <row r="2032">
          <cell r="I2032" t="str">
            <v>COMMON STOCK</v>
          </cell>
        </row>
        <row r="2033">
          <cell r="I2033" t="str">
            <v>COMMON STOCK</v>
          </cell>
        </row>
        <row r="2034">
          <cell r="I2034" t="str">
            <v>COMMON STOCK</v>
          </cell>
        </row>
        <row r="2035">
          <cell r="I2035" t="str">
            <v>COMMON STOCK</v>
          </cell>
        </row>
        <row r="2036">
          <cell r="I2036" t="str">
            <v>COMMON STOCK</v>
          </cell>
        </row>
        <row r="2037">
          <cell r="I2037" t="str">
            <v>COMMON STOCK</v>
          </cell>
        </row>
        <row r="2038">
          <cell r="I2038" t="str">
            <v>COMMON STOCK</v>
          </cell>
        </row>
        <row r="2039">
          <cell r="I2039" t="str">
            <v>COMMON STOCK</v>
          </cell>
        </row>
        <row r="2040">
          <cell r="I2040" t="str">
            <v>COMMON STOCK</v>
          </cell>
        </row>
        <row r="2041">
          <cell r="I2041" t="str">
            <v>COMMON STOCK</v>
          </cell>
        </row>
        <row r="2042">
          <cell r="I2042" t="str">
            <v>COMMON STOCK</v>
          </cell>
        </row>
        <row r="2043">
          <cell r="I2043" t="str">
            <v>COMMON STOCK</v>
          </cell>
        </row>
        <row r="2044">
          <cell r="I2044" t="str">
            <v>COMMON STOCK</v>
          </cell>
        </row>
        <row r="2045">
          <cell r="I2045" t="str">
            <v>COMMON STOCK</v>
          </cell>
        </row>
        <row r="2046">
          <cell r="I2046" t="str">
            <v>COMMON STOCK</v>
          </cell>
        </row>
        <row r="2047">
          <cell r="I2047" t="str">
            <v>COMMON STOCK</v>
          </cell>
        </row>
        <row r="2048">
          <cell r="I2048" t="str">
            <v>COMMON STOCK</v>
          </cell>
        </row>
        <row r="2049">
          <cell r="I2049" t="str">
            <v>COMMON STOCK</v>
          </cell>
        </row>
        <row r="2050">
          <cell r="I2050" t="str">
            <v>COMMON STOCK</v>
          </cell>
        </row>
        <row r="2051">
          <cell r="I2051" t="str">
            <v>COMMON STOCK</v>
          </cell>
        </row>
        <row r="2052">
          <cell r="I2052" t="str">
            <v>COMMON STOCK</v>
          </cell>
        </row>
        <row r="2053">
          <cell r="I2053" t="str">
            <v>COMMON STOCK</v>
          </cell>
        </row>
        <row r="2054">
          <cell r="I2054" t="str">
            <v>COMMON STOCK</v>
          </cell>
        </row>
        <row r="2055">
          <cell r="I2055" t="str">
            <v>COMMON STOCK</v>
          </cell>
        </row>
        <row r="2056">
          <cell r="I2056" t="str">
            <v>COMMON STOCK</v>
          </cell>
        </row>
        <row r="2057">
          <cell r="I2057" t="str">
            <v>COMMON STOCK</v>
          </cell>
        </row>
        <row r="2058">
          <cell r="I2058" t="str">
            <v>COMMON STOCK</v>
          </cell>
        </row>
        <row r="2059">
          <cell r="I2059" t="str">
            <v>COMMON STOCK</v>
          </cell>
        </row>
        <row r="2060">
          <cell r="I2060" t="str">
            <v>COMMON STOCK</v>
          </cell>
        </row>
        <row r="2061">
          <cell r="I2061" t="str">
            <v>COMMON STOCK</v>
          </cell>
        </row>
        <row r="2062">
          <cell r="I2062" t="str">
            <v>COMMON STOCK</v>
          </cell>
        </row>
        <row r="2063">
          <cell r="I2063" t="str">
            <v>COMMON STOCK</v>
          </cell>
        </row>
        <row r="2064">
          <cell r="I2064" t="str">
            <v>COMMON STOCK</v>
          </cell>
        </row>
        <row r="2065">
          <cell r="I2065" t="str">
            <v>COMMON STOCK</v>
          </cell>
        </row>
        <row r="2066">
          <cell r="I2066" t="str">
            <v>COMMON STOCK</v>
          </cell>
        </row>
        <row r="2067">
          <cell r="I2067" t="str">
            <v>COMMON STOCK</v>
          </cell>
        </row>
        <row r="2068">
          <cell r="I2068" t="str">
            <v>COMMON STOCK</v>
          </cell>
        </row>
        <row r="2069">
          <cell r="I2069" t="str">
            <v>COMMON STOCK</v>
          </cell>
        </row>
        <row r="2070">
          <cell r="I2070" t="str">
            <v>COMMON STOCK</v>
          </cell>
        </row>
        <row r="2071">
          <cell r="I2071" t="str">
            <v>COMMON STOCK</v>
          </cell>
        </row>
        <row r="2072">
          <cell r="I2072" t="str">
            <v>COMMON STOCK</v>
          </cell>
        </row>
        <row r="2073">
          <cell r="I2073" t="str">
            <v>COMMON STOCK</v>
          </cell>
        </row>
        <row r="2074">
          <cell r="I2074" t="str">
            <v>COMMON STOCK</v>
          </cell>
        </row>
        <row r="2075">
          <cell r="I2075" t="str">
            <v>COMMON STOCK</v>
          </cell>
        </row>
        <row r="2076">
          <cell r="I2076" t="str">
            <v>COMMON STOCK</v>
          </cell>
        </row>
        <row r="2077">
          <cell r="I2077" t="str">
            <v>COMMON STOCK</v>
          </cell>
        </row>
        <row r="2078">
          <cell r="I2078" t="str">
            <v>COMMON STOCK</v>
          </cell>
        </row>
        <row r="2079">
          <cell r="I2079" t="str">
            <v>COMMON STOCK</v>
          </cell>
        </row>
        <row r="2080">
          <cell r="I2080" t="str">
            <v>COMMON STOCK</v>
          </cell>
        </row>
        <row r="2081">
          <cell r="I2081" t="str">
            <v>COMMON STOCK</v>
          </cell>
        </row>
        <row r="2082">
          <cell r="I2082" t="str">
            <v>COMMON STOCK</v>
          </cell>
        </row>
        <row r="2083">
          <cell r="I2083" t="str">
            <v>COMMON STOCK</v>
          </cell>
        </row>
        <row r="2084">
          <cell r="I2084" t="str">
            <v>COMMON STOCK</v>
          </cell>
        </row>
        <row r="2085">
          <cell r="I2085" t="str">
            <v>COMMON STOCK</v>
          </cell>
        </row>
        <row r="2086">
          <cell r="I2086" t="str">
            <v>COMMON STOCK</v>
          </cell>
        </row>
        <row r="2087">
          <cell r="I2087" t="str">
            <v>COMMON STOCK</v>
          </cell>
        </row>
        <row r="2088">
          <cell r="I2088" t="str">
            <v>COMMON STOCK</v>
          </cell>
        </row>
        <row r="2089">
          <cell r="I2089" t="str">
            <v>COMMON STOCK</v>
          </cell>
        </row>
        <row r="2090">
          <cell r="I2090" t="str">
            <v>COMMON STOCK</v>
          </cell>
        </row>
        <row r="2091">
          <cell r="I2091" t="str">
            <v>COMMON STOCK</v>
          </cell>
        </row>
        <row r="2092">
          <cell r="I2092" t="str">
            <v>COMMON STOCK</v>
          </cell>
        </row>
        <row r="2093">
          <cell r="I2093" t="str">
            <v>COMMON STOCK</v>
          </cell>
        </row>
        <row r="2094">
          <cell r="I2094" t="str">
            <v>COMMON STOCK</v>
          </cell>
        </row>
        <row r="2095">
          <cell r="I2095" t="str">
            <v>COMMON STOCK</v>
          </cell>
        </row>
        <row r="2096">
          <cell r="I2096" t="str">
            <v>COMMON STOCK</v>
          </cell>
        </row>
        <row r="2097">
          <cell r="I2097" t="str">
            <v>COMMON STOCK</v>
          </cell>
        </row>
        <row r="2098">
          <cell r="I2098" t="str">
            <v>COMMON STOCK</v>
          </cell>
        </row>
        <row r="2099">
          <cell r="I2099" t="str">
            <v>COMMON STOCK</v>
          </cell>
        </row>
        <row r="2100">
          <cell r="I2100" t="str">
            <v>COMMON STOCK</v>
          </cell>
        </row>
        <row r="2101">
          <cell r="I2101" t="str">
            <v>COMMON STOCK</v>
          </cell>
        </row>
        <row r="2102">
          <cell r="I2102" t="str">
            <v>COMMON STOCK</v>
          </cell>
        </row>
        <row r="2103">
          <cell r="I2103" t="str">
            <v>COMMON STOCK</v>
          </cell>
        </row>
        <row r="2104">
          <cell r="I2104" t="str">
            <v>COMMON STOCK</v>
          </cell>
        </row>
        <row r="2105">
          <cell r="I2105" t="str">
            <v>COMMON STOCK</v>
          </cell>
        </row>
        <row r="2106">
          <cell r="I2106" t="str">
            <v>COMMON STOCK</v>
          </cell>
        </row>
        <row r="2107">
          <cell r="I2107" t="str">
            <v>COMMON STOCK</v>
          </cell>
        </row>
        <row r="2108">
          <cell r="I2108" t="str">
            <v>COMMON STOCK</v>
          </cell>
        </row>
        <row r="2109">
          <cell r="I2109" t="str">
            <v>COMMON STOCK</v>
          </cell>
        </row>
        <row r="2110">
          <cell r="I2110" t="str">
            <v>COMMON STOCK</v>
          </cell>
        </row>
        <row r="2111">
          <cell r="I2111" t="str">
            <v>COMMON STOCK</v>
          </cell>
        </row>
        <row r="2112">
          <cell r="I2112" t="str">
            <v>COMMON STOCK</v>
          </cell>
        </row>
        <row r="2113">
          <cell r="I2113" t="str">
            <v>COMMON STOCK</v>
          </cell>
        </row>
        <row r="2114">
          <cell r="I2114" t="str">
            <v>COMMON STOCK</v>
          </cell>
        </row>
        <row r="2115">
          <cell r="I2115" t="str">
            <v>COMMON STOCK</v>
          </cell>
        </row>
        <row r="2116">
          <cell r="I2116" t="str">
            <v>COMMON STOCK</v>
          </cell>
        </row>
        <row r="2117">
          <cell r="I2117" t="str">
            <v>COMMON STOCK</v>
          </cell>
        </row>
        <row r="2118">
          <cell r="I2118" t="str">
            <v>COMMON STOCK</v>
          </cell>
        </row>
        <row r="2119">
          <cell r="I2119" t="str">
            <v>COMMON STOCK</v>
          </cell>
        </row>
        <row r="2120">
          <cell r="I2120" t="str">
            <v>COMMON STOCK</v>
          </cell>
        </row>
        <row r="2121">
          <cell r="I2121" t="str">
            <v>COMMON STOCK</v>
          </cell>
        </row>
        <row r="2122">
          <cell r="I2122" t="str">
            <v>COMMON STOCK</v>
          </cell>
        </row>
        <row r="2123">
          <cell r="I2123" t="str">
            <v>COMMON STOCK</v>
          </cell>
        </row>
        <row r="2124">
          <cell r="I2124" t="str">
            <v>COMMON STOCK</v>
          </cell>
        </row>
        <row r="2125">
          <cell r="I2125" t="str">
            <v>COMMON STOCK</v>
          </cell>
        </row>
        <row r="2126">
          <cell r="I2126" t="str">
            <v>COMMON STOCK</v>
          </cell>
        </row>
        <row r="2127">
          <cell r="I2127" t="str">
            <v>COMMON STOCK</v>
          </cell>
        </row>
        <row r="2128">
          <cell r="I2128" t="str">
            <v>COMMON STOCK</v>
          </cell>
        </row>
        <row r="2129">
          <cell r="I2129" t="str">
            <v>COMMON STOCK</v>
          </cell>
        </row>
        <row r="2130">
          <cell r="I2130" t="str">
            <v>COMMON STOCK</v>
          </cell>
        </row>
        <row r="2131">
          <cell r="I2131" t="str">
            <v>COMMON STOCK</v>
          </cell>
        </row>
        <row r="2132">
          <cell r="I2132" t="str">
            <v>COMMON STOCK</v>
          </cell>
        </row>
        <row r="2133">
          <cell r="I2133" t="str">
            <v>COMMON STOCK</v>
          </cell>
        </row>
        <row r="2134">
          <cell r="I2134" t="str">
            <v>COMMON STOCK</v>
          </cell>
        </row>
        <row r="2135">
          <cell r="I2135" t="str">
            <v>COMMON STOCK</v>
          </cell>
        </row>
        <row r="2136">
          <cell r="I2136" t="str">
            <v>COMMON STOCK</v>
          </cell>
        </row>
        <row r="2137">
          <cell r="I2137" t="str">
            <v>COMMON STOCK</v>
          </cell>
        </row>
        <row r="2138">
          <cell r="I2138" t="str">
            <v>COMMON STOCK</v>
          </cell>
        </row>
        <row r="2139">
          <cell r="I2139" t="str">
            <v>COMMON STOCK</v>
          </cell>
        </row>
        <row r="2140">
          <cell r="I2140" t="str">
            <v>COMMON STOCK</v>
          </cell>
        </row>
        <row r="2141">
          <cell r="I2141" t="str">
            <v>COMMON STOCK</v>
          </cell>
        </row>
        <row r="2142">
          <cell r="I2142" t="str">
            <v>COMMON STOCK</v>
          </cell>
        </row>
        <row r="2143">
          <cell r="I2143" t="str">
            <v>COMMON STOCK</v>
          </cell>
        </row>
        <row r="2144">
          <cell r="I2144" t="str">
            <v>COMMON STOCK</v>
          </cell>
        </row>
        <row r="2145">
          <cell r="I2145" t="str">
            <v>COMMON STOCK</v>
          </cell>
        </row>
        <row r="2146">
          <cell r="I2146" t="str">
            <v>COMMON STOCK</v>
          </cell>
        </row>
        <row r="2147">
          <cell r="I2147" t="str">
            <v>COMMON STOCK</v>
          </cell>
        </row>
        <row r="2148">
          <cell r="I2148" t="str">
            <v>COMMON STOCK</v>
          </cell>
        </row>
        <row r="2149">
          <cell r="I2149" t="str">
            <v>COMMON STOCK</v>
          </cell>
        </row>
        <row r="2150">
          <cell r="I2150" t="str">
            <v>COMMON STOCK</v>
          </cell>
        </row>
        <row r="2151">
          <cell r="I2151" t="str">
            <v>COMMON STOCK</v>
          </cell>
        </row>
        <row r="2152">
          <cell r="I2152" t="str">
            <v>COMMON STOCK</v>
          </cell>
        </row>
        <row r="2153">
          <cell r="I2153" t="str">
            <v>COMMON STOCK</v>
          </cell>
        </row>
        <row r="2154">
          <cell r="I2154" t="str">
            <v>COMMON STOCK</v>
          </cell>
        </row>
        <row r="2155">
          <cell r="I2155" t="str">
            <v>COMMON STOCK</v>
          </cell>
        </row>
        <row r="2156">
          <cell r="I2156" t="str">
            <v>COMMON STOCK</v>
          </cell>
        </row>
        <row r="2157">
          <cell r="I2157" t="str">
            <v>COMMON STOCK</v>
          </cell>
        </row>
        <row r="2158">
          <cell r="I2158" t="str">
            <v>COMMON STOCK</v>
          </cell>
        </row>
        <row r="2159">
          <cell r="I2159" t="str">
            <v>COMMON STOCK</v>
          </cell>
        </row>
        <row r="2160">
          <cell r="I2160" t="str">
            <v>COMMON STOCK</v>
          </cell>
        </row>
        <row r="2161">
          <cell r="I2161" t="str">
            <v>COMMON STOCK</v>
          </cell>
        </row>
        <row r="2162">
          <cell r="I2162" t="str">
            <v>COMMON STOCK</v>
          </cell>
        </row>
        <row r="2163">
          <cell r="I2163" t="str">
            <v>COMMON STOCK</v>
          </cell>
        </row>
        <row r="2164">
          <cell r="I2164" t="str">
            <v>COMMON STOCK</v>
          </cell>
        </row>
        <row r="2165">
          <cell r="I2165" t="str">
            <v>COMMON STOCK</v>
          </cell>
        </row>
        <row r="2166">
          <cell r="I2166" t="str">
            <v>COMMON STOCK</v>
          </cell>
        </row>
        <row r="2167">
          <cell r="I2167" t="str">
            <v>COMMON STOCK</v>
          </cell>
        </row>
        <row r="2168">
          <cell r="I2168" t="str">
            <v>COMMON STOCK</v>
          </cell>
        </row>
        <row r="2169">
          <cell r="I2169" t="str">
            <v>COMMON STOCK</v>
          </cell>
        </row>
        <row r="2170">
          <cell r="I2170" t="str">
            <v>COMMON STOCK</v>
          </cell>
        </row>
        <row r="2171">
          <cell r="I2171" t="str">
            <v>COMMON STOCK</v>
          </cell>
        </row>
        <row r="2172">
          <cell r="I2172" t="str">
            <v>COMMON STOCK</v>
          </cell>
        </row>
        <row r="2173">
          <cell r="I2173" t="str">
            <v>COMMON STOCK</v>
          </cell>
        </row>
        <row r="2174">
          <cell r="I2174" t="str">
            <v>COMMON STOCK</v>
          </cell>
        </row>
        <row r="2175">
          <cell r="I2175" t="str">
            <v>COMMON STOCK</v>
          </cell>
        </row>
        <row r="2176">
          <cell r="I2176" t="str">
            <v>COMMON STOCK</v>
          </cell>
        </row>
        <row r="2177">
          <cell r="I2177" t="str">
            <v>COMMON STOCK</v>
          </cell>
        </row>
        <row r="2178">
          <cell r="I2178" t="str">
            <v>COMMON STOCK</v>
          </cell>
        </row>
        <row r="2179">
          <cell r="I2179" t="str">
            <v>COMMON STOCK</v>
          </cell>
        </row>
        <row r="2180">
          <cell r="I2180" t="str">
            <v>COMMON STOCK</v>
          </cell>
        </row>
        <row r="2181">
          <cell r="I2181" t="str">
            <v>COMMON STOCK</v>
          </cell>
        </row>
        <row r="2182">
          <cell r="I2182" t="str">
            <v>COMMON STOCK</v>
          </cell>
        </row>
        <row r="2183">
          <cell r="I2183" t="str">
            <v>COMMON STOCK</v>
          </cell>
        </row>
        <row r="2184">
          <cell r="I2184" t="str">
            <v>COMMON STOCK</v>
          </cell>
        </row>
        <row r="2185">
          <cell r="I2185" t="str">
            <v>COMMON STOCK</v>
          </cell>
        </row>
        <row r="2186">
          <cell r="I2186" t="str">
            <v>COMMON STOCK</v>
          </cell>
        </row>
        <row r="2187">
          <cell r="I2187" t="str">
            <v>COMMON STOCK</v>
          </cell>
        </row>
        <row r="2188">
          <cell r="I2188" t="str">
            <v>COMMON STOCK</v>
          </cell>
        </row>
        <row r="2189">
          <cell r="I2189" t="str">
            <v>COMMON STOCK</v>
          </cell>
        </row>
        <row r="2190">
          <cell r="I2190" t="str">
            <v>COMMON STOCK</v>
          </cell>
        </row>
        <row r="2191">
          <cell r="I2191" t="str">
            <v>COMMON STOCK</v>
          </cell>
        </row>
        <row r="2192">
          <cell r="I2192" t="str">
            <v>COMMON STOCK</v>
          </cell>
        </row>
        <row r="2193">
          <cell r="I2193" t="str">
            <v>COMMON STOCK</v>
          </cell>
        </row>
        <row r="2194">
          <cell r="I2194" t="str">
            <v>COMMON STOCK</v>
          </cell>
        </row>
        <row r="2195">
          <cell r="I2195" t="str">
            <v>COMMON STOCK</v>
          </cell>
        </row>
        <row r="2196">
          <cell r="I2196" t="str">
            <v>COMMON STOCK</v>
          </cell>
        </row>
        <row r="2197">
          <cell r="I2197" t="str">
            <v>COMMON STOCK</v>
          </cell>
        </row>
        <row r="2198">
          <cell r="I2198" t="str">
            <v>COMMON STOCK</v>
          </cell>
        </row>
        <row r="2199">
          <cell r="I2199" t="str">
            <v>COMMON STOCK</v>
          </cell>
        </row>
        <row r="2200">
          <cell r="I2200" t="str">
            <v>COMMON STOCK</v>
          </cell>
        </row>
        <row r="2201">
          <cell r="I2201" t="str">
            <v>COMMON STOCK</v>
          </cell>
        </row>
        <row r="2202">
          <cell r="I2202" t="str">
            <v>COMMON STOCK</v>
          </cell>
        </row>
        <row r="2203">
          <cell r="I2203" t="str">
            <v>COMMON STOCK</v>
          </cell>
        </row>
        <row r="2204">
          <cell r="I2204" t="str">
            <v>COMMON STOCK</v>
          </cell>
        </row>
        <row r="2205">
          <cell r="I2205" t="str">
            <v>COMMON STOCK</v>
          </cell>
        </row>
        <row r="2206">
          <cell r="I2206" t="str">
            <v>COMMON STOCK</v>
          </cell>
        </row>
        <row r="2207">
          <cell r="I2207" t="str">
            <v>COMMON STOCK</v>
          </cell>
        </row>
        <row r="2208">
          <cell r="I2208" t="str">
            <v>COMMON STOCK</v>
          </cell>
        </row>
        <row r="2209">
          <cell r="I2209" t="str">
            <v>COMMON STOCK</v>
          </cell>
        </row>
        <row r="2210">
          <cell r="I2210" t="str">
            <v>COMMON STOCK</v>
          </cell>
        </row>
        <row r="2211">
          <cell r="I2211" t="str">
            <v>COMMON STOCK</v>
          </cell>
        </row>
        <row r="2212">
          <cell r="I2212" t="str">
            <v>COMMON STOCK</v>
          </cell>
        </row>
        <row r="2213">
          <cell r="I2213" t="str">
            <v>COMMON STOCK</v>
          </cell>
        </row>
        <row r="2214">
          <cell r="I2214" t="str">
            <v>COMMON STOCK</v>
          </cell>
        </row>
        <row r="2215">
          <cell r="I2215" t="str">
            <v>COMMON STOCK</v>
          </cell>
        </row>
        <row r="2216">
          <cell r="I2216" t="str">
            <v>COMMON STOCK</v>
          </cell>
        </row>
        <row r="2217">
          <cell r="I2217" t="str">
            <v>COMMON STOCK</v>
          </cell>
        </row>
        <row r="2218">
          <cell r="I2218" t="str">
            <v>COMMON STOCK</v>
          </cell>
        </row>
        <row r="2219">
          <cell r="I2219" t="str">
            <v>COMMON STOCK</v>
          </cell>
        </row>
        <row r="2220">
          <cell r="I2220" t="str">
            <v>COMMON STOCK</v>
          </cell>
        </row>
        <row r="2221">
          <cell r="I2221" t="str">
            <v>COMMON STOCK</v>
          </cell>
        </row>
        <row r="2222">
          <cell r="I2222" t="str">
            <v>COMMON STOCK</v>
          </cell>
        </row>
        <row r="2223">
          <cell r="I2223" t="str">
            <v>COMMON STOCK</v>
          </cell>
        </row>
        <row r="2224">
          <cell r="I2224" t="str">
            <v>COMMON STOCK</v>
          </cell>
        </row>
        <row r="2225">
          <cell r="I2225" t="str">
            <v>COMMON STOCK</v>
          </cell>
        </row>
        <row r="2226">
          <cell r="I2226" t="str">
            <v>COMMON STOCK</v>
          </cell>
        </row>
        <row r="2227">
          <cell r="I2227" t="str">
            <v>COMMON STOCK</v>
          </cell>
        </row>
        <row r="2228">
          <cell r="I2228" t="str">
            <v>COMMON STOCK</v>
          </cell>
        </row>
        <row r="2229">
          <cell r="I2229" t="str">
            <v>COMMON STOCK</v>
          </cell>
        </row>
        <row r="2230">
          <cell r="I2230" t="str">
            <v>COMMON STOCK</v>
          </cell>
        </row>
        <row r="2231">
          <cell r="I2231" t="str">
            <v>COMMON STOCK</v>
          </cell>
        </row>
        <row r="2232">
          <cell r="I2232" t="str">
            <v>COMMON STOCK</v>
          </cell>
        </row>
        <row r="2233">
          <cell r="I2233" t="str">
            <v>COMMON STOCK</v>
          </cell>
        </row>
        <row r="2234">
          <cell r="I2234" t="str">
            <v>COMMON STOCK</v>
          </cell>
        </row>
        <row r="2235">
          <cell r="I2235" t="str">
            <v>COMMON STOCK</v>
          </cell>
        </row>
        <row r="2236">
          <cell r="I2236" t="str">
            <v>COMMON STOCK</v>
          </cell>
        </row>
        <row r="2237">
          <cell r="I2237" t="str">
            <v>COMMON STOCK</v>
          </cell>
        </row>
        <row r="2238">
          <cell r="I2238" t="str">
            <v>COMMON STOCK</v>
          </cell>
        </row>
        <row r="2239">
          <cell r="I2239" t="str">
            <v>COMMON STOCK</v>
          </cell>
        </row>
        <row r="2240">
          <cell r="I2240" t="str">
            <v>COMMON STOCK</v>
          </cell>
        </row>
        <row r="2241">
          <cell r="I2241" t="str">
            <v>COMMON STOCK</v>
          </cell>
        </row>
        <row r="2242">
          <cell r="I2242" t="str">
            <v>COMMON STOCK</v>
          </cell>
        </row>
        <row r="2243">
          <cell r="I2243" t="str">
            <v>COMMON STOCK</v>
          </cell>
        </row>
        <row r="2244">
          <cell r="I2244" t="str">
            <v>COMMON STOCK</v>
          </cell>
        </row>
        <row r="2245">
          <cell r="I2245" t="str">
            <v>COMMON STOCK</v>
          </cell>
        </row>
        <row r="2246">
          <cell r="I2246" t="str">
            <v>COMMON STOCK</v>
          </cell>
        </row>
        <row r="2247">
          <cell r="I2247" t="str">
            <v>COMMON STOCK</v>
          </cell>
        </row>
        <row r="2248">
          <cell r="I2248" t="str">
            <v>COMMON STOCK</v>
          </cell>
        </row>
        <row r="2249">
          <cell r="I2249" t="str">
            <v>COMMON STOCK</v>
          </cell>
        </row>
        <row r="2250">
          <cell r="I2250" t="str">
            <v>COMMON STOCK</v>
          </cell>
        </row>
        <row r="2251">
          <cell r="I2251" t="str">
            <v>COMMON STOCK</v>
          </cell>
        </row>
        <row r="2252">
          <cell r="I2252" t="str">
            <v>COMMON STOCK</v>
          </cell>
        </row>
        <row r="2253">
          <cell r="I2253" t="str">
            <v>COMMON STOCK</v>
          </cell>
        </row>
        <row r="2254">
          <cell r="I2254" t="str">
            <v>COMMON STOCK</v>
          </cell>
        </row>
        <row r="2255">
          <cell r="I2255" t="str">
            <v>COMMON STOCK</v>
          </cell>
        </row>
        <row r="2256">
          <cell r="I2256" t="str">
            <v>COMMON STOCK</v>
          </cell>
        </row>
        <row r="2257">
          <cell r="I2257" t="str">
            <v>COMMON STOCK</v>
          </cell>
        </row>
        <row r="2258">
          <cell r="I2258" t="str">
            <v>COMMON STOCK</v>
          </cell>
        </row>
        <row r="2259">
          <cell r="I2259" t="str">
            <v>COMMON STOCK</v>
          </cell>
        </row>
        <row r="2260">
          <cell r="I2260" t="str">
            <v>COMMON STOCK</v>
          </cell>
        </row>
        <row r="2261">
          <cell r="I2261" t="str">
            <v>COMMON STOCK</v>
          </cell>
        </row>
        <row r="2262">
          <cell r="I2262" t="str">
            <v>COMMON STOCK</v>
          </cell>
        </row>
        <row r="2263">
          <cell r="I2263" t="str">
            <v>COMMON STOCK</v>
          </cell>
        </row>
        <row r="2264">
          <cell r="I2264" t="str">
            <v>COMMON STOCK</v>
          </cell>
        </row>
        <row r="2265">
          <cell r="I2265" t="str">
            <v>COMMON STOCK</v>
          </cell>
        </row>
        <row r="2266">
          <cell r="I2266" t="str">
            <v>COMMON STOCK</v>
          </cell>
        </row>
        <row r="2267">
          <cell r="I2267" t="str">
            <v>COMMON STOCK</v>
          </cell>
        </row>
        <row r="2268">
          <cell r="I2268" t="str">
            <v>COMMON STOCK</v>
          </cell>
        </row>
        <row r="2269">
          <cell r="I2269" t="str">
            <v>COMMON STOCK</v>
          </cell>
        </row>
        <row r="2270">
          <cell r="I2270" t="str">
            <v>COMMON STOCK</v>
          </cell>
        </row>
        <row r="2271">
          <cell r="I2271" t="str">
            <v>COMMON STOCK</v>
          </cell>
        </row>
        <row r="2272">
          <cell r="I2272" t="str">
            <v>COMMON STOCK</v>
          </cell>
        </row>
        <row r="2273">
          <cell r="I2273" t="str">
            <v>COMMON STOCK</v>
          </cell>
        </row>
        <row r="2274">
          <cell r="I2274" t="str">
            <v>COMMON STOCK</v>
          </cell>
        </row>
        <row r="2275">
          <cell r="I2275" t="str">
            <v>COMMON STOCK</v>
          </cell>
        </row>
        <row r="2276">
          <cell r="I2276" t="str">
            <v>COMMON STOCK</v>
          </cell>
        </row>
        <row r="2277">
          <cell r="I2277" t="str">
            <v>COMMON STOCK</v>
          </cell>
        </row>
        <row r="2278">
          <cell r="I2278" t="str">
            <v>COMMON STOCK</v>
          </cell>
        </row>
        <row r="2279">
          <cell r="I2279" t="str">
            <v>COMMON STOCK</v>
          </cell>
        </row>
        <row r="2280">
          <cell r="I2280" t="str">
            <v>COMMON STOCK</v>
          </cell>
        </row>
        <row r="2281">
          <cell r="I2281" t="str">
            <v>COMMON STOCK</v>
          </cell>
        </row>
        <row r="2282">
          <cell r="I2282" t="str">
            <v>COMMON STOCK</v>
          </cell>
        </row>
        <row r="2283">
          <cell r="I2283" t="str">
            <v>COMMON STOCK</v>
          </cell>
        </row>
        <row r="2284">
          <cell r="I2284" t="str">
            <v>COMMON STOCK</v>
          </cell>
        </row>
        <row r="2285">
          <cell r="I2285" t="str">
            <v>COMMON STOCK</v>
          </cell>
        </row>
        <row r="2286">
          <cell r="I2286" t="str">
            <v>COMMON STOCK</v>
          </cell>
        </row>
        <row r="2287">
          <cell r="I2287" t="str">
            <v>COMMON STOCK</v>
          </cell>
        </row>
        <row r="2288">
          <cell r="I2288" t="str">
            <v>COMMON STOCK</v>
          </cell>
        </row>
        <row r="2289">
          <cell r="I2289" t="str">
            <v>COMMON STOCK</v>
          </cell>
        </row>
        <row r="2290">
          <cell r="I2290" t="str">
            <v>COMMON STOCK</v>
          </cell>
        </row>
        <row r="2291">
          <cell r="I2291" t="str">
            <v>COMMON STOCK</v>
          </cell>
        </row>
        <row r="2292">
          <cell r="I2292" t="str">
            <v>COMMON STOCK</v>
          </cell>
        </row>
        <row r="2293">
          <cell r="I2293" t="str">
            <v>COMMON STOCK</v>
          </cell>
        </row>
        <row r="2294">
          <cell r="I2294" t="str">
            <v>COMMON STOCK</v>
          </cell>
        </row>
        <row r="2295">
          <cell r="I2295" t="str">
            <v>COMMON STOCK</v>
          </cell>
        </row>
        <row r="2296">
          <cell r="I2296" t="str">
            <v>COMMON STOCK</v>
          </cell>
        </row>
        <row r="2297">
          <cell r="I2297" t="str">
            <v>COMMON STOCK</v>
          </cell>
        </row>
        <row r="2298">
          <cell r="I2298" t="str">
            <v>COMMON STOCK</v>
          </cell>
        </row>
        <row r="2299">
          <cell r="I2299" t="str">
            <v>COMMON STOCK</v>
          </cell>
        </row>
        <row r="2300">
          <cell r="I2300" t="str">
            <v>COMMON STOCK</v>
          </cell>
        </row>
        <row r="2301">
          <cell r="I2301" t="str">
            <v>COMMON STOCK</v>
          </cell>
        </row>
        <row r="2302">
          <cell r="I2302" t="str">
            <v>COMMON STOCK</v>
          </cell>
        </row>
        <row r="2303">
          <cell r="I2303" t="str">
            <v>COMMON STOCK</v>
          </cell>
        </row>
        <row r="2304">
          <cell r="I2304" t="str">
            <v>COMMON STOCK</v>
          </cell>
        </row>
        <row r="2305">
          <cell r="I2305" t="str">
            <v>COMMON STOCK</v>
          </cell>
        </row>
        <row r="2306">
          <cell r="I2306" t="str">
            <v>COMMON STOCK</v>
          </cell>
        </row>
        <row r="2307">
          <cell r="I2307" t="str">
            <v>COMMON STOCK</v>
          </cell>
        </row>
        <row r="2308">
          <cell r="I2308" t="str">
            <v>COMMON STOCK</v>
          </cell>
        </row>
        <row r="2309">
          <cell r="I2309" t="str">
            <v>COMMON STOCK</v>
          </cell>
        </row>
        <row r="2310">
          <cell r="I2310" t="str">
            <v>COMMON STOCK</v>
          </cell>
        </row>
        <row r="2311">
          <cell r="I2311" t="str">
            <v>COMMON STOCK</v>
          </cell>
        </row>
        <row r="2312">
          <cell r="I2312" t="str">
            <v>COMMON STOCK</v>
          </cell>
        </row>
        <row r="2313">
          <cell r="I2313" t="str">
            <v>COMMON STOCK</v>
          </cell>
        </row>
        <row r="2314">
          <cell r="I2314" t="str">
            <v>COMMON STOCK</v>
          </cell>
        </row>
        <row r="2315">
          <cell r="I2315" t="str">
            <v>COMMON STOCK</v>
          </cell>
        </row>
        <row r="2316">
          <cell r="I2316" t="str">
            <v>COMMON STOCK</v>
          </cell>
        </row>
        <row r="2317">
          <cell r="I2317" t="str">
            <v>COMMON STOCK</v>
          </cell>
        </row>
        <row r="2318">
          <cell r="I2318" t="str">
            <v>COMMON STOCK</v>
          </cell>
        </row>
        <row r="2319">
          <cell r="I2319" t="str">
            <v>COMMON STOCK</v>
          </cell>
        </row>
        <row r="2320">
          <cell r="I2320" t="str">
            <v>COMMON STOCK</v>
          </cell>
        </row>
        <row r="2321">
          <cell r="I2321" t="str">
            <v>COMMON STOCK</v>
          </cell>
        </row>
        <row r="2322">
          <cell r="I2322" t="str">
            <v>COMMON STOCK</v>
          </cell>
        </row>
        <row r="2323">
          <cell r="I2323" t="str">
            <v>COMMON STOCK</v>
          </cell>
        </row>
        <row r="2324">
          <cell r="I2324" t="str">
            <v>COMMON STOCK</v>
          </cell>
        </row>
        <row r="2325">
          <cell r="I2325" t="str">
            <v>COMMON STOCK</v>
          </cell>
        </row>
        <row r="2326">
          <cell r="I2326" t="str">
            <v>COMMON STOCK</v>
          </cell>
        </row>
        <row r="2327">
          <cell r="I2327" t="str">
            <v>COMMON STOCK</v>
          </cell>
        </row>
        <row r="2328">
          <cell r="I2328" t="str">
            <v>COMMON STOCK</v>
          </cell>
        </row>
        <row r="2329">
          <cell r="I2329" t="str">
            <v>COMMON STOCK</v>
          </cell>
        </row>
        <row r="2330">
          <cell r="I2330" t="str">
            <v>COMMON STOCK</v>
          </cell>
        </row>
        <row r="2331">
          <cell r="I2331" t="str">
            <v>COMMON STOCK</v>
          </cell>
        </row>
        <row r="2332">
          <cell r="I2332" t="str">
            <v>COMMON STOCK</v>
          </cell>
        </row>
        <row r="2333">
          <cell r="I2333" t="str">
            <v>COMMON STOCK</v>
          </cell>
        </row>
        <row r="2334">
          <cell r="I2334" t="str">
            <v>COMMON STOCK</v>
          </cell>
        </row>
        <row r="2335">
          <cell r="I2335" t="str">
            <v>COMMON STOCK</v>
          </cell>
        </row>
        <row r="2336">
          <cell r="I2336" t="str">
            <v>COMMON STOCK</v>
          </cell>
        </row>
        <row r="2337">
          <cell r="I2337" t="str">
            <v>COMMON STOCK</v>
          </cell>
        </row>
        <row r="2338">
          <cell r="I2338" t="str">
            <v>COMMON STOCK</v>
          </cell>
        </row>
        <row r="2339">
          <cell r="I2339" t="str">
            <v>COMMON STOCK</v>
          </cell>
        </row>
        <row r="2340">
          <cell r="I2340" t="str">
            <v>COMMON STOCK</v>
          </cell>
        </row>
        <row r="2341">
          <cell r="I2341" t="str">
            <v>COMMON STOCK</v>
          </cell>
        </row>
        <row r="2342">
          <cell r="I2342" t="str">
            <v>COMMON STOCK</v>
          </cell>
        </row>
        <row r="2343">
          <cell r="I2343" t="str">
            <v>COMMON STOCK</v>
          </cell>
        </row>
        <row r="2344">
          <cell r="I2344" t="str">
            <v>COMMON STOCK</v>
          </cell>
        </row>
        <row r="2345">
          <cell r="I2345" t="str">
            <v>COMMON STOCK</v>
          </cell>
        </row>
        <row r="2346">
          <cell r="I2346" t="str">
            <v>COMMON STOCK</v>
          </cell>
        </row>
        <row r="2347">
          <cell r="I2347" t="str">
            <v>COMMON STOCK</v>
          </cell>
        </row>
        <row r="2348">
          <cell r="I2348" t="str">
            <v>COMMON STOCK</v>
          </cell>
        </row>
        <row r="2349">
          <cell r="I2349" t="str">
            <v>COMMON STOCK</v>
          </cell>
        </row>
        <row r="2350">
          <cell r="I2350" t="str">
            <v>COMMON STOCK</v>
          </cell>
        </row>
        <row r="2351">
          <cell r="I2351" t="str">
            <v>COMMON STOCK</v>
          </cell>
        </row>
        <row r="2352">
          <cell r="I2352" t="str">
            <v>COMMON STOCK</v>
          </cell>
        </row>
        <row r="2353">
          <cell r="I2353" t="str">
            <v>COMMON STOCK</v>
          </cell>
        </row>
        <row r="2354">
          <cell r="I2354" t="str">
            <v>COMMON STOCK</v>
          </cell>
        </row>
        <row r="2355">
          <cell r="I2355" t="str">
            <v>COMMON STOCK</v>
          </cell>
        </row>
        <row r="2356">
          <cell r="I2356" t="str">
            <v>COMMON STOCK</v>
          </cell>
        </row>
        <row r="2357">
          <cell r="I2357" t="str">
            <v>COMMON STOCK</v>
          </cell>
        </row>
        <row r="2358">
          <cell r="I2358" t="str">
            <v>COMMON STOCK</v>
          </cell>
        </row>
        <row r="2359">
          <cell r="I2359" t="str">
            <v>COMMON STOCK</v>
          </cell>
        </row>
        <row r="2360">
          <cell r="I2360" t="str">
            <v>COMMON STOCK</v>
          </cell>
        </row>
        <row r="2361">
          <cell r="I2361" t="str">
            <v>COMMON STOCK</v>
          </cell>
        </row>
        <row r="2362">
          <cell r="I2362" t="str">
            <v>COMMON STOCK</v>
          </cell>
        </row>
        <row r="2363">
          <cell r="I2363" t="str">
            <v>COMMON STOCK</v>
          </cell>
        </row>
        <row r="2364">
          <cell r="I2364" t="str">
            <v>COMMON STOCK</v>
          </cell>
        </row>
        <row r="2365">
          <cell r="I2365" t="str">
            <v>COMMON STOCK</v>
          </cell>
        </row>
        <row r="2366">
          <cell r="I2366" t="str">
            <v>COMMON STOCK</v>
          </cell>
        </row>
        <row r="2367">
          <cell r="I2367" t="str">
            <v>COMMON STOCK</v>
          </cell>
        </row>
        <row r="2368">
          <cell r="I2368" t="str">
            <v>COMMON STOCK</v>
          </cell>
        </row>
        <row r="2369">
          <cell r="I2369" t="str">
            <v>COMMON STOCK</v>
          </cell>
        </row>
        <row r="2370">
          <cell r="I2370" t="str">
            <v>COMMON STOCK</v>
          </cell>
        </row>
        <row r="2371">
          <cell r="I2371" t="str">
            <v>COMMON STOCK</v>
          </cell>
        </row>
        <row r="2372">
          <cell r="I2372" t="str">
            <v>COMMON STOCK</v>
          </cell>
        </row>
        <row r="2373">
          <cell r="I2373" t="str">
            <v>COMMON STOCK</v>
          </cell>
        </row>
        <row r="2374">
          <cell r="I2374" t="str">
            <v>COMMON STOCK</v>
          </cell>
        </row>
        <row r="2375">
          <cell r="I2375" t="str">
            <v>COMMON STOCK</v>
          </cell>
        </row>
        <row r="2376">
          <cell r="I2376" t="str">
            <v>COMMON STOCK</v>
          </cell>
        </row>
        <row r="2377">
          <cell r="I2377" t="str">
            <v>COMMON STOCK</v>
          </cell>
        </row>
        <row r="2378">
          <cell r="I2378" t="str">
            <v>COMMON STOCK</v>
          </cell>
        </row>
        <row r="2379">
          <cell r="I2379" t="str">
            <v>COMMON STOCK</v>
          </cell>
        </row>
        <row r="2380">
          <cell r="I2380" t="str">
            <v>COMMON STOCK</v>
          </cell>
        </row>
        <row r="2381">
          <cell r="I2381" t="str">
            <v>COMMON STOCK</v>
          </cell>
        </row>
        <row r="2382">
          <cell r="I2382" t="str">
            <v>COMMON STOCK</v>
          </cell>
        </row>
        <row r="2383">
          <cell r="I2383" t="str">
            <v>COMMON STOCK</v>
          </cell>
        </row>
        <row r="2384">
          <cell r="I2384" t="str">
            <v>COMMON STOCK</v>
          </cell>
        </row>
        <row r="2385">
          <cell r="I2385" t="str">
            <v>COMMON STOCK</v>
          </cell>
        </row>
        <row r="2386">
          <cell r="I2386" t="str">
            <v>COMMON STOCK</v>
          </cell>
        </row>
        <row r="2387">
          <cell r="I2387" t="str">
            <v>COMMON STOCK</v>
          </cell>
        </row>
        <row r="2388">
          <cell r="I2388" t="str">
            <v>COMMON STOCK</v>
          </cell>
        </row>
        <row r="2389">
          <cell r="I2389" t="str">
            <v>COMMON STOCK</v>
          </cell>
        </row>
        <row r="2390">
          <cell r="I2390" t="str">
            <v>COMMON STOCK</v>
          </cell>
        </row>
        <row r="2391">
          <cell r="I2391" t="str">
            <v>COMMON STOCK</v>
          </cell>
        </row>
        <row r="2392">
          <cell r="I2392" t="str">
            <v>COMMON STOCK</v>
          </cell>
        </row>
        <row r="2393">
          <cell r="I2393" t="str">
            <v>COMMON STOCK</v>
          </cell>
        </row>
        <row r="2394">
          <cell r="I2394" t="str">
            <v>COMMON STOCK</v>
          </cell>
        </row>
        <row r="2395">
          <cell r="I2395" t="str">
            <v>COMMON STOCK</v>
          </cell>
        </row>
        <row r="2396">
          <cell r="I2396" t="str">
            <v>COMMON STOCK</v>
          </cell>
        </row>
        <row r="2397">
          <cell r="I2397" t="str">
            <v>COMMON STOCK</v>
          </cell>
        </row>
        <row r="2398">
          <cell r="I2398" t="str">
            <v>COMMON STOCK</v>
          </cell>
        </row>
        <row r="2399">
          <cell r="I2399" t="str">
            <v>COMMON STOCK</v>
          </cell>
        </row>
        <row r="2400">
          <cell r="I2400" t="str">
            <v>COMMON STOCK</v>
          </cell>
        </row>
        <row r="2401">
          <cell r="I2401" t="str">
            <v>COMMON STOCK</v>
          </cell>
        </row>
        <row r="2402">
          <cell r="I2402" t="str">
            <v>COMMON STOCK</v>
          </cell>
        </row>
        <row r="2403">
          <cell r="I2403" t="str">
            <v>COMMON STOCK</v>
          </cell>
        </row>
        <row r="2404">
          <cell r="I2404" t="str">
            <v>COMMON STOCK</v>
          </cell>
        </row>
        <row r="2405">
          <cell r="I2405" t="str">
            <v>COMMON STOCK</v>
          </cell>
        </row>
        <row r="2406">
          <cell r="I2406" t="str">
            <v>COMMON STOCK</v>
          </cell>
        </row>
        <row r="2407">
          <cell r="I2407" t="str">
            <v>COMMON STOCK</v>
          </cell>
        </row>
        <row r="2408">
          <cell r="I2408" t="str">
            <v>COMMON STOCK</v>
          </cell>
        </row>
        <row r="2409">
          <cell r="I2409" t="str">
            <v>COMMON STOCK</v>
          </cell>
        </row>
        <row r="2410">
          <cell r="I2410" t="str">
            <v>COMMON STOCK</v>
          </cell>
        </row>
        <row r="2411">
          <cell r="I2411" t="str">
            <v>COMMON STOCK</v>
          </cell>
        </row>
        <row r="2412">
          <cell r="I2412" t="str">
            <v>COMMON STOCK</v>
          </cell>
        </row>
        <row r="2413">
          <cell r="I2413" t="str">
            <v>COMMON STOCK</v>
          </cell>
        </row>
        <row r="2414">
          <cell r="I2414" t="str">
            <v>COMMON STOCK</v>
          </cell>
        </row>
        <row r="2415">
          <cell r="I2415" t="str">
            <v>COMMON STOCK</v>
          </cell>
        </row>
        <row r="2416">
          <cell r="I2416" t="str">
            <v>COMMON STOCK</v>
          </cell>
        </row>
        <row r="2417">
          <cell r="I2417" t="str">
            <v>COMMON STOCK</v>
          </cell>
        </row>
        <row r="2418">
          <cell r="I2418" t="str">
            <v>COMMON STOCK</v>
          </cell>
        </row>
        <row r="2419">
          <cell r="I2419" t="str">
            <v>COMMON STOCK</v>
          </cell>
        </row>
        <row r="2420">
          <cell r="I2420" t="str">
            <v>COMMON STOCK</v>
          </cell>
        </row>
        <row r="2421">
          <cell r="I2421" t="str">
            <v>COMMON STOCK</v>
          </cell>
        </row>
        <row r="2422">
          <cell r="I2422" t="str">
            <v>COMMON STOCK</v>
          </cell>
        </row>
        <row r="2423">
          <cell r="I2423" t="str">
            <v>COMMON STOCK</v>
          </cell>
        </row>
        <row r="2424">
          <cell r="I2424" t="str">
            <v>COMMON STOCK</v>
          </cell>
        </row>
        <row r="2425">
          <cell r="I2425" t="str">
            <v>COMMON STOCK</v>
          </cell>
        </row>
        <row r="2426">
          <cell r="I2426" t="str">
            <v>COMMON STOCK</v>
          </cell>
        </row>
        <row r="2427">
          <cell r="I2427" t="str">
            <v>COMMON STOCK</v>
          </cell>
        </row>
        <row r="2428">
          <cell r="I2428" t="str">
            <v>COMMON STOCK</v>
          </cell>
        </row>
        <row r="2429">
          <cell r="I2429" t="str">
            <v>COMMON STOCK</v>
          </cell>
        </row>
        <row r="2430">
          <cell r="I2430" t="str">
            <v>COMMON STOCK</v>
          </cell>
        </row>
        <row r="2431">
          <cell r="I2431" t="str">
            <v>COMMON STOCK</v>
          </cell>
        </row>
        <row r="2432">
          <cell r="I2432" t="str">
            <v>COMMON STOCK</v>
          </cell>
        </row>
        <row r="2433">
          <cell r="I2433" t="str">
            <v>COMMON STOCK</v>
          </cell>
        </row>
        <row r="2434">
          <cell r="I2434" t="str">
            <v>COMMON STOCK</v>
          </cell>
        </row>
        <row r="2435">
          <cell r="I2435" t="str">
            <v>COMMON STOCK</v>
          </cell>
        </row>
        <row r="2436">
          <cell r="I2436" t="str">
            <v>COMMON STOCK</v>
          </cell>
        </row>
        <row r="2437">
          <cell r="I2437" t="str">
            <v>COMMON STOCK</v>
          </cell>
        </row>
        <row r="2438">
          <cell r="I2438" t="str">
            <v>COMMON STOCK</v>
          </cell>
        </row>
        <row r="2439">
          <cell r="I2439" t="str">
            <v>COMMON STOCK</v>
          </cell>
        </row>
        <row r="2440">
          <cell r="I2440" t="str">
            <v>COMMON STOCK</v>
          </cell>
        </row>
        <row r="2441">
          <cell r="I2441" t="str">
            <v>COMMON STOCK</v>
          </cell>
        </row>
        <row r="2442">
          <cell r="I2442" t="str">
            <v>COMMON STOCK</v>
          </cell>
        </row>
        <row r="2443">
          <cell r="I2443" t="str">
            <v>COMMON STOCK</v>
          </cell>
        </row>
        <row r="2444">
          <cell r="I2444" t="str">
            <v>COMMON STOCK</v>
          </cell>
        </row>
        <row r="2445">
          <cell r="I2445" t="str">
            <v>COMMON STOCK</v>
          </cell>
        </row>
        <row r="2446">
          <cell r="I2446" t="str">
            <v>COMMON STOCK</v>
          </cell>
        </row>
        <row r="2447">
          <cell r="I2447" t="str">
            <v>COMMON STOCK</v>
          </cell>
        </row>
        <row r="2448">
          <cell r="I2448" t="str">
            <v>COMMON STOCK</v>
          </cell>
        </row>
        <row r="2449">
          <cell r="I2449" t="str">
            <v>COMMON STOCK</v>
          </cell>
        </row>
        <row r="2450">
          <cell r="I2450" t="str">
            <v>COMMON STOCK</v>
          </cell>
        </row>
        <row r="2451">
          <cell r="I2451" t="str">
            <v>COMMON STOCK</v>
          </cell>
        </row>
        <row r="2452">
          <cell r="I2452" t="str">
            <v>COMMON STOCK</v>
          </cell>
        </row>
        <row r="2453">
          <cell r="I2453" t="str">
            <v>COMMON STOCK</v>
          </cell>
        </row>
        <row r="2454">
          <cell r="I2454" t="str">
            <v>COMMON STOCK</v>
          </cell>
        </row>
        <row r="2455">
          <cell r="I2455" t="str">
            <v>COMMON STOCK</v>
          </cell>
        </row>
        <row r="2456">
          <cell r="I2456" t="str">
            <v>COMMON STOCK</v>
          </cell>
        </row>
        <row r="2457">
          <cell r="I2457" t="str">
            <v>COMMON STOCK</v>
          </cell>
        </row>
        <row r="2458">
          <cell r="I2458" t="str">
            <v>COMMON STOCK</v>
          </cell>
        </row>
        <row r="2459">
          <cell r="I2459" t="str">
            <v>COMMON STOCK</v>
          </cell>
        </row>
        <row r="2460">
          <cell r="I2460" t="str">
            <v>COMMON STOCK</v>
          </cell>
        </row>
        <row r="2461">
          <cell r="I2461" t="str">
            <v>COMMON STOCK</v>
          </cell>
        </row>
        <row r="2462">
          <cell r="I2462" t="str">
            <v>COMMON STOCK</v>
          </cell>
        </row>
        <row r="2463">
          <cell r="I2463" t="str">
            <v>COMMON STOCK</v>
          </cell>
        </row>
        <row r="2464">
          <cell r="I2464" t="str">
            <v>COMMON STOCK</v>
          </cell>
        </row>
        <row r="2465">
          <cell r="I2465" t="str">
            <v>COMMON STOCK</v>
          </cell>
        </row>
        <row r="2466">
          <cell r="I2466" t="str">
            <v>COMMON STOCK</v>
          </cell>
        </row>
        <row r="2467">
          <cell r="I2467" t="str">
            <v>COMMON STOCK</v>
          </cell>
        </row>
        <row r="2468">
          <cell r="I2468" t="str">
            <v>COMMON STOCK</v>
          </cell>
        </row>
        <row r="2469">
          <cell r="I2469" t="str">
            <v>COMMON STOCK</v>
          </cell>
        </row>
        <row r="2470">
          <cell r="I2470" t="str">
            <v>COMMON STOCK</v>
          </cell>
        </row>
        <row r="2471">
          <cell r="I2471" t="str">
            <v>COMMON STOCK</v>
          </cell>
        </row>
        <row r="2472">
          <cell r="I2472" t="str">
            <v>COMMON STOCK</v>
          </cell>
        </row>
        <row r="2473">
          <cell r="I2473" t="str">
            <v>COMMON STOCK</v>
          </cell>
        </row>
        <row r="2474">
          <cell r="I2474" t="str">
            <v>COMMON STOCK</v>
          </cell>
        </row>
        <row r="2475">
          <cell r="I2475" t="str">
            <v>COMMON STOCK</v>
          </cell>
        </row>
        <row r="2476">
          <cell r="I2476" t="str">
            <v>COMMON STOCK</v>
          </cell>
        </row>
        <row r="2477">
          <cell r="I2477" t="str">
            <v>COMMON STOCK</v>
          </cell>
        </row>
        <row r="2478">
          <cell r="I2478" t="str">
            <v>COMMON STOCK</v>
          </cell>
        </row>
        <row r="2479">
          <cell r="I2479" t="str">
            <v>COMMON STOCK</v>
          </cell>
        </row>
        <row r="2480">
          <cell r="I2480" t="str">
            <v>COMMON STOCK</v>
          </cell>
        </row>
        <row r="2481">
          <cell r="I2481" t="str">
            <v>COMMON STOCK</v>
          </cell>
        </row>
        <row r="2482">
          <cell r="I2482" t="str">
            <v>COMMON STOCK</v>
          </cell>
        </row>
        <row r="2483">
          <cell r="I2483" t="str">
            <v>COMMON STOCK</v>
          </cell>
        </row>
        <row r="2484">
          <cell r="I2484" t="str">
            <v>COMMON STOCK</v>
          </cell>
        </row>
        <row r="2485">
          <cell r="I2485" t="str">
            <v>COMMON STOCK</v>
          </cell>
        </row>
        <row r="2486">
          <cell r="I2486" t="str">
            <v>COMMON STOCK</v>
          </cell>
        </row>
        <row r="2487">
          <cell r="I2487" t="str">
            <v>COMMON STOCK</v>
          </cell>
        </row>
        <row r="2488">
          <cell r="I2488" t="str">
            <v>COMMON STOCK</v>
          </cell>
        </row>
        <row r="2489">
          <cell r="I2489" t="str">
            <v>COMMON STOCK</v>
          </cell>
        </row>
        <row r="2490">
          <cell r="I2490" t="str">
            <v>COMMON STOCK</v>
          </cell>
        </row>
        <row r="2491">
          <cell r="I2491" t="str">
            <v>COMMON STOCK</v>
          </cell>
        </row>
        <row r="2492">
          <cell r="I2492" t="str">
            <v>COMMON STOCK</v>
          </cell>
        </row>
        <row r="2493">
          <cell r="I2493" t="str">
            <v>COMMON STOCK</v>
          </cell>
        </row>
        <row r="2494">
          <cell r="I2494" t="str">
            <v>COMMON STOCK</v>
          </cell>
        </row>
        <row r="2495">
          <cell r="I2495" t="str">
            <v>COMMON STOCK</v>
          </cell>
        </row>
        <row r="2496">
          <cell r="I2496" t="str">
            <v>COMMON STOCK</v>
          </cell>
        </row>
        <row r="2497">
          <cell r="I2497" t="str">
            <v>COMMON STOCK</v>
          </cell>
        </row>
        <row r="2498">
          <cell r="I2498" t="str">
            <v>COMMON STOCK</v>
          </cell>
        </row>
        <row r="2499">
          <cell r="I2499" t="str">
            <v>COMMON STOCK</v>
          </cell>
        </row>
        <row r="2500">
          <cell r="I2500" t="str">
            <v>COMMON STOCK</v>
          </cell>
        </row>
        <row r="2501">
          <cell r="I2501" t="str">
            <v>COMMON STOCK</v>
          </cell>
        </row>
        <row r="2502">
          <cell r="I2502" t="str">
            <v>COMMON STOCK</v>
          </cell>
        </row>
        <row r="2503">
          <cell r="I2503" t="str">
            <v>COMMON STOCK</v>
          </cell>
        </row>
        <row r="2504">
          <cell r="I2504" t="str">
            <v>COMMON STOCK</v>
          </cell>
        </row>
        <row r="2505">
          <cell r="I2505" t="str">
            <v>COMMON STOCK</v>
          </cell>
        </row>
        <row r="2506">
          <cell r="I2506" t="str">
            <v>COMMON STOCK</v>
          </cell>
        </row>
        <row r="2507">
          <cell r="I2507" t="str">
            <v>COMMON STOCK</v>
          </cell>
        </row>
        <row r="2508">
          <cell r="I2508" t="str">
            <v>COMMON STOCK</v>
          </cell>
        </row>
        <row r="2509">
          <cell r="I2509" t="str">
            <v>COMMON STOCK</v>
          </cell>
        </row>
        <row r="2510">
          <cell r="I2510" t="str">
            <v>COMMON STOCK</v>
          </cell>
        </row>
        <row r="2511">
          <cell r="I2511" t="str">
            <v>COMMON STOCK</v>
          </cell>
        </row>
        <row r="2512">
          <cell r="I2512" t="str">
            <v>COMMON STOCK</v>
          </cell>
        </row>
        <row r="2513">
          <cell r="I2513" t="str">
            <v>COMMON STOCK</v>
          </cell>
        </row>
        <row r="2514">
          <cell r="I2514" t="str">
            <v>COMMON STOCK</v>
          </cell>
        </row>
        <row r="2515">
          <cell r="I2515" t="str">
            <v>COMMON STOCK</v>
          </cell>
        </row>
        <row r="2516">
          <cell r="I2516" t="str">
            <v>COMMON STOCK</v>
          </cell>
        </row>
        <row r="2517">
          <cell r="I2517" t="str">
            <v>COMMON STOCK</v>
          </cell>
        </row>
        <row r="2518">
          <cell r="I2518" t="str">
            <v>COMMON STOCK</v>
          </cell>
        </row>
        <row r="2519">
          <cell r="I2519" t="str">
            <v>COMMON STOCK</v>
          </cell>
        </row>
        <row r="2520">
          <cell r="I2520" t="str">
            <v>COMMON STOCK</v>
          </cell>
        </row>
        <row r="2521">
          <cell r="I2521" t="str">
            <v>COMMON STOCK</v>
          </cell>
        </row>
        <row r="2522">
          <cell r="I2522" t="str">
            <v>COMMON STOCK</v>
          </cell>
        </row>
        <row r="2523">
          <cell r="I2523" t="str">
            <v>COMMON STOCK</v>
          </cell>
        </row>
        <row r="2524">
          <cell r="I2524" t="str">
            <v>COMMON STOCK</v>
          </cell>
        </row>
        <row r="2525">
          <cell r="I2525" t="str">
            <v>COMMON STOCK</v>
          </cell>
        </row>
        <row r="2526">
          <cell r="I2526" t="str">
            <v>COMMON STOCK</v>
          </cell>
        </row>
        <row r="2527">
          <cell r="I2527" t="str">
            <v>COMMON STOCK</v>
          </cell>
        </row>
        <row r="2528">
          <cell r="I2528" t="str">
            <v>COMMON STOCK</v>
          </cell>
        </row>
        <row r="2529">
          <cell r="I2529" t="str">
            <v>COMMON STOCK</v>
          </cell>
        </row>
        <row r="2530">
          <cell r="I2530" t="str">
            <v>COMMON STOCK</v>
          </cell>
        </row>
        <row r="2531">
          <cell r="I2531" t="str">
            <v>COMMON STOCK</v>
          </cell>
        </row>
        <row r="2532">
          <cell r="I2532" t="str">
            <v>COMMON STOCK</v>
          </cell>
        </row>
        <row r="2533">
          <cell r="I2533" t="str">
            <v>COMMON STOCK</v>
          </cell>
        </row>
        <row r="2534">
          <cell r="I2534" t="str">
            <v>COMMON STOCK</v>
          </cell>
        </row>
        <row r="2535">
          <cell r="I2535" t="str">
            <v>COMMON STOCK</v>
          </cell>
        </row>
        <row r="2536">
          <cell r="I2536" t="str">
            <v>COMMON STOCK</v>
          </cell>
        </row>
        <row r="2537">
          <cell r="I2537" t="str">
            <v>COMMON STOCK</v>
          </cell>
        </row>
        <row r="2538">
          <cell r="I2538" t="str">
            <v>COMMON STOCK</v>
          </cell>
        </row>
        <row r="2539">
          <cell r="I2539" t="str">
            <v>COMMON STOCK</v>
          </cell>
        </row>
        <row r="2540">
          <cell r="I2540" t="str">
            <v>COMMON STOCK</v>
          </cell>
        </row>
        <row r="2541">
          <cell r="I2541" t="str">
            <v>COMMON STOCK</v>
          </cell>
        </row>
        <row r="2542">
          <cell r="I2542" t="str">
            <v>COMMON STOCK</v>
          </cell>
        </row>
        <row r="2543">
          <cell r="I2543" t="str">
            <v>COMMON STOCK</v>
          </cell>
        </row>
        <row r="2544">
          <cell r="I2544" t="str">
            <v>COMMON STOCK</v>
          </cell>
        </row>
        <row r="2545">
          <cell r="I2545" t="str">
            <v>COMMON STOCK</v>
          </cell>
        </row>
        <row r="2546">
          <cell r="I2546" t="str">
            <v>COMMON STOCK</v>
          </cell>
        </row>
        <row r="2547">
          <cell r="I2547" t="str">
            <v>COMMON STOCK</v>
          </cell>
        </row>
        <row r="2548">
          <cell r="I2548" t="str">
            <v>COMMON STOCK</v>
          </cell>
        </row>
        <row r="2549">
          <cell r="I2549" t="str">
            <v>COMMON STOCK</v>
          </cell>
        </row>
        <row r="2550">
          <cell r="I2550" t="str">
            <v>COMMON STOCK</v>
          </cell>
        </row>
        <row r="2551">
          <cell r="I2551" t="str">
            <v>COMMON STOCK</v>
          </cell>
        </row>
        <row r="2552">
          <cell r="I2552" t="str">
            <v>COMMON STOCK</v>
          </cell>
        </row>
        <row r="2553">
          <cell r="I2553" t="str">
            <v>COMMON STOCK</v>
          </cell>
        </row>
        <row r="2554">
          <cell r="I2554" t="str">
            <v>COMMON STOCK</v>
          </cell>
        </row>
        <row r="2555">
          <cell r="I2555" t="str">
            <v>COMMON STOCK</v>
          </cell>
        </row>
        <row r="2556">
          <cell r="I2556" t="str">
            <v>COMMON STOCK</v>
          </cell>
        </row>
        <row r="2557">
          <cell r="I2557" t="str">
            <v>COMMON STOCK</v>
          </cell>
        </row>
        <row r="2558">
          <cell r="I2558" t="str">
            <v>COMMON STOCK</v>
          </cell>
        </row>
        <row r="2559">
          <cell r="I2559" t="str">
            <v>COMMON STOCK</v>
          </cell>
        </row>
        <row r="2560">
          <cell r="I2560" t="str">
            <v>COMMON STOCK</v>
          </cell>
        </row>
        <row r="2561">
          <cell r="I2561" t="str">
            <v>COMMON STOCK</v>
          </cell>
        </row>
        <row r="2562">
          <cell r="I2562" t="str">
            <v>COMMON STOCK</v>
          </cell>
        </row>
        <row r="2563">
          <cell r="I2563" t="str">
            <v>COMMON STOCK</v>
          </cell>
        </row>
        <row r="2564">
          <cell r="I2564" t="str">
            <v>COMMON STOCK</v>
          </cell>
        </row>
        <row r="2565">
          <cell r="I2565" t="str">
            <v>COMMON STOCK</v>
          </cell>
        </row>
        <row r="2566">
          <cell r="I2566" t="str">
            <v>COMMON STOCK</v>
          </cell>
        </row>
        <row r="2567">
          <cell r="I2567" t="str">
            <v>COMMON STOCK</v>
          </cell>
        </row>
        <row r="2568">
          <cell r="I2568" t="str">
            <v>COMMON STOCK</v>
          </cell>
        </row>
        <row r="2569">
          <cell r="I2569" t="str">
            <v>COMMON STOCK</v>
          </cell>
        </row>
        <row r="2570">
          <cell r="I2570" t="str">
            <v>COMMON STOCK</v>
          </cell>
        </row>
        <row r="2571">
          <cell r="I2571" t="str">
            <v>COMMON STOCK</v>
          </cell>
        </row>
        <row r="2572">
          <cell r="I2572" t="str">
            <v>COMMON STOCK</v>
          </cell>
        </row>
        <row r="2573">
          <cell r="I2573" t="str">
            <v>COMMON STOCK</v>
          </cell>
        </row>
        <row r="2574">
          <cell r="I2574" t="str">
            <v>COMMON STOCK</v>
          </cell>
        </row>
        <row r="2575">
          <cell r="I2575" t="str">
            <v>COMMON STOCK</v>
          </cell>
        </row>
        <row r="2576">
          <cell r="I2576" t="str">
            <v>COMMON STOCK</v>
          </cell>
        </row>
        <row r="2577">
          <cell r="I2577" t="str">
            <v>COMMON STOCK</v>
          </cell>
        </row>
        <row r="2578">
          <cell r="I2578" t="str">
            <v>COMMON STOCK</v>
          </cell>
        </row>
        <row r="2579">
          <cell r="I2579" t="str">
            <v>COMMON STOCK</v>
          </cell>
        </row>
        <row r="2580">
          <cell r="I2580" t="str">
            <v>COMMON STOCK</v>
          </cell>
        </row>
        <row r="2581">
          <cell r="I2581" t="str">
            <v>COMMON STOCK</v>
          </cell>
        </row>
        <row r="2582">
          <cell r="I2582" t="str">
            <v>COMMON STOCK</v>
          </cell>
        </row>
        <row r="2583">
          <cell r="I2583" t="str">
            <v>COMMON STOCK</v>
          </cell>
        </row>
        <row r="2584">
          <cell r="I2584" t="str">
            <v>COMMON STOCK</v>
          </cell>
        </row>
        <row r="2585">
          <cell r="I2585" t="str">
            <v>COMMON STOCK</v>
          </cell>
        </row>
        <row r="2586">
          <cell r="I2586" t="str">
            <v>COMMON STOCK</v>
          </cell>
        </row>
        <row r="2587">
          <cell r="I2587" t="str">
            <v>COMMON STOCK</v>
          </cell>
        </row>
        <row r="2588">
          <cell r="I2588" t="str">
            <v>COMMON STOCK</v>
          </cell>
        </row>
        <row r="2589">
          <cell r="I2589" t="str">
            <v>COMMON STOCK</v>
          </cell>
        </row>
        <row r="2590">
          <cell r="I2590" t="str">
            <v>COMMON STOCK</v>
          </cell>
        </row>
        <row r="2591">
          <cell r="I2591" t="str">
            <v>COMMON STOCK</v>
          </cell>
        </row>
        <row r="2592">
          <cell r="I2592" t="str">
            <v>COMMON STOCK</v>
          </cell>
        </row>
        <row r="2593">
          <cell r="I2593" t="str">
            <v>COMMON STOCK</v>
          </cell>
        </row>
        <row r="2594">
          <cell r="I2594" t="str">
            <v>COMMON STOCK</v>
          </cell>
        </row>
        <row r="2595">
          <cell r="I2595" t="str">
            <v>COMMON STOCK</v>
          </cell>
        </row>
        <row r="2596">
          <cell r="I2596" t="str">
            <v>COMMON STOCK</v>
          </cell>
        </row>
        <row r="2597">
          <cell r="I2597" t="str">
            <v>COMMON STOCK</v>
          </cell>
        </row>
        <row r="2598">
          <cell r="I2598" t="str">
            <v>COMMON STOCK</v>
          </cell>
        </row>
        <row r="2599">
          <cell r="I2599" t="str">
            <v>COMMON STOCK</v>
          </cell>
        </row>
        <row r="2600">
          <cell r="I2600" t="str">
            <v>COMMON STOCK</v>
          </cell>
        </row>
        <row r="2601">
          <cell r="I2601" t="str">
            <v>COMMON STOCK</v>
          </cell>
        </row>
        <row r="2602">
          <cell r="I2602" t="str">
            <v>COMMON STOCK</v>
          </cell>
        </row>
        <row r="2603">
          <cell r="I2603" t="str">
            <v>COMMON STOCK</v>
          </cell>
        </row>
        <row r="2604">
          <cell r="I2604" t="str">
            <v>COMMON STOCK</v>
          </cell>
        </row>
        <row r="2605">
          <cell r="I2605" t="str">
            <v>COMMON STOCK</v>
          </cell>
        </row>
        <row r="2606">
          <cell r="I2606" t="str">
            <v>COMMON STOCK</v>
          </cell>
        </row>
        <row r="2607">
          <cell r="I2607" t="str">
            <v>COMMON STOCK</v>
          </cell>
        </row>
        <row r="2608">
          <cell r="I2608" t="str">
            <v>COMMON STOCK</v>
          </cell>
        </row>
        <row r="2609">
          <cell r="I2609" t="str">
            <v>COMMON STOCK</v>
          </cell>
        </row>
        <row r="2610">
          <cell r="I2610" t="str">
            <v>COMMON STOCK</v>
          </cell>
        </row>
        <row r="2611">
          <cell r="I2611" t="str">
            <v>COMMON STOCK</v>
          </cell>
        </row>
        <row r="2612">
          <cell r="I2612" t="str">
            <v>COMMON STOCK</v>
          </cell>
        </row>
        <row r="2613">
          <cell r="I2613" t="str">
            <v>COMMON STOCK</v>
          </cell>
        </row>
        <row r="2614">
          <cell r="I2614" t="str">
            <v>COMMON STOCK</v>
          </cell>
        </row>
        <row r="2615">
          <cell r="I2615" t="str">
            <v>COMMON STOCK</v>
          </cell>
        </row>
        <row r="2616">
          <cell r="I2616" t="str">
            <v>COMMON STOCK</v>
          </cell>
        </row>
        <row r="2617">
          <cell r="I2617" t="str">
            <v>COMMON STOCK</v>
          </cell>
        </row>
        <row r="2618">
          <cell r="I2618" t="str">
            <v>COMMON STOCK</v>
          </cell>
        </row>
        <row r="2619">
          <cell r="I2619" t="str">
            <v>COMMON STOCK</v>
          </cell>
        </row>
        <row r="2620">
          <cell r="I2620" t="str">
            <v>COMMON STOCK</v>
          </cell>
        </row>
        <row r="2621">
          <cell r="I2621" t="str">
            <v>COMMON STOCK</v>
          </cell>
        </row>
        <row r="2622">
          <cell r="I2622" t="str">
            <v>COMMON STOCK</v>
          </cell>
        </row>
        <row r="2623">
          <cell r="I2623" t="str">
            <v>COMMON STOCK</v>
          </cell>
        </row>
        <row r="2624">
          <cell r="I2624" t="str">
            <v>COMMON STOCK</v>
          </cell>
        </row>
        <row r="2625">
          <cell r="I2625" t="str">
            <v>COMMON STOCK</v>
          </cell>
        </row>
        <row r="2626">
          <cell r="I2626" t="str">
            <v>COMMON STOCK</v>
          </cell>
        </row>
        <row r="2627">
          <cell r="I2627" t="str">
            <v>COMMON STOCK</v>
          </cell>
        </row>
        <row r="2628">
          <cell r="I2628" t="str">
            <v>COMMON STOCK</v>
          </cell>
        </row>
        <row r="2629">
          <cell r="I2629" t="str">
            <v>COMMON STOCK</v>
          </cell>
        </row>
        <row r="2630">
          <cell r="I2630" t="str">
            <v>COMMON STOCK</v>
          </cell>
        </row>
        <row r="2631">
          <cell r="I2631" t="str">
            <v>COMMON STOCK</v>
          </cell>
        </row>
        <row r="2632">
          <cell r="I2632" t="str">
            <v>COMMON STOCK</v>
          </cell>
        </row>
        <row r="2633">
          <cell r="I2633" t="str">
            <v>COMMON STOCK</v>
          </cell>
        </row>
        <row r="2634">
          <cell r="I2634" t="str">
            <v>COMMON STOCK</v>
          </cell>
        </row>
        <row r="2635">
          <cell r="I2635" t="str">
            <v>COMMON STOCK</v>
          </cell>
        </row>
        <row r="2636">
          <cell r="I2636" t="str">
            <v>COMMON STOCK</v>
          </cell>
        </row>
        <row r="2637">
          <cell r="I2637" t="str">
            <v>COMMON STOCK</v>
          </cell>
        </row>
        <row r="2638">
          <cell r="I2638" t="str">
            <v>COMMON STOCK</v>
          </cell>
        </row>
        <row r="2639">
          <cell r="I2639" t="str">
            <v>COMMON STOCK</v>
          </cell>
        </row>
        <row r="2640">
          <cell r="I2640" t="str">
            <v>COMMON STOCK</v>
          </cell>
        </row>
        <row r="2641">
          <cell r="I2641" t="str">
            <v>COMMON STOCK</v>
          </cell>
        </row>
        <row r="2642">
          <cell r="I2642" t="str">
            <v>COMMON STOCK</v>
          </cell>
        </row>
        <row r="2643">
          <cell r="I2643" t="str">
            <v>COMMON STOCK</v>
          </cell>
        </row>
        <row r="2644">
          <cell r="I2644" t="str">
            <v>COMMON STOCK</v>
          </cell>
        </row>
        <row r="2645">
          <cell r="I2645" t="str">
            <v>COMMON STOCK</v>
          </cell>
        </row>
        <row r="2646">
          <cell r="I2646" t="str">
            <v>COMMON STOCK</v>
          </cell>
        </row>
        <row r="2647">
          <cell r="I2647" t="str">
            <v>COMMON STOCK</v>
          </cell>
        </row>
        <row r="2648">
          <cell r="I2648" t="str">
            <v>COMMON STOCK</v>
          </cell>
        </row>
        <row r="2649">
          <cell r="I2649" t="str">
            <v>COMMON STOCK</v>
          </cell>
        </row>
        <row r="2650">
          <cell r="I2650" t="str">
            <v>COMMON STOCK</v>
          </cell>
        </row>
        <row r="2651">
          <cell r="I2651" t="str">
            <v>COMMON STOCK</v>
          </cell>
        </row>
        <row r="2652">
          <cell r="I2652" t="str">
            <v>COMMON STOCK</v>
          </cell>
        </row>
        <row r="2653">
          <cell r="I2653" t="str">
            <v>COMMON STOCK</v>
          </cell>
        </row>
        <row r="2654">
          <cell r="I2654" t="str">
            <v>COMMON STOCK</v>
          </cell>
        </row>
        <row r="2655">
          <cell r="I2655" t="str">
            <v>COMMON STOCK</v>
          </cell>
        </row>
        <row r="2656">
          <cell r="I2656" t="str">
            <v>COMMON STOCK</v>
          </cell>
        </row>
        <row r="2657">
          <cell r="I2657" t="str">
            <v>COMMON STOCK</v>
          </cell>
        </row>
        <row r="2658">
          <cell r="I2658" t="str">
            <v>COMMON STOCK</v>
          </cell>
        </row>
        <row r="2659">
          <cell r="I2659" t="str">
            <v>COMMON STOCK</v>
          </cell>
        </row>
        <row r="2660">
          <cell r="I2660" t="str">
            <v>COMMON STOCK</v>
          </cell>
        </row>
        <row r="2661">
          <cell r="I2661" t="str">
            <v>COMMON STOCK</v>
          </cell>
        </row>
        <row r="2662">
          <cell r="I2662" t="str">
            <v>COMMON STOCK</v>
          </cell>
        </row>
        <row r="2663">
          <cell r="I2663" t="str">
            <v>COMMON STOCK</v>
          </cell>
        </row>
        <row r="2664">
          <cell r="I2664" t="str">
            <v>COMMON STOCK</v>
          </cell>
        </row>
        <row r="2665">
          <cell r="I2665" t="str">
            <v>COMMON STOCK</v>
          </cell>
        </row>
        <row r="2666">
          <cell r="I2666" t="str">
            <v>COMMON STOCK</v>
          </cell>
        </row>
        <row r="2667">
          <cell r="I2667" t="str">
            <v>COMMON STOCK</v>
          </cell>
        </row>
        <row r="2668">
          <cell r="I2668" t="str">
            <v>COMMON STOCK</v>
          </cell>
        </row>
        <row r="2669">
          <cell r="I2669" t="str">
            <v>COMMON STOCK</v>
          </cell>
        </row>
        <row r="2670">
          <cell r="I2670" t="str">
            <v>COMMON STOCK</v>
          </cell>
        </row>
        <row r="2671">
          <cell r="I2671" t="str">
            <v>COMMON STOCK</v>
          </cell>
        </row>
        <row r="2672">
          <cell r="I2672" t="str">
            <v>COMMON STOCK</v>
          </cell>
        </row>
        <row r="2673">
          <cell r="I2673" t="str">
            <v>COMMON STOCK</v>
          </cell>
        </row>
        <row r="2674">
          <cell r="I2674" t="str">
            <v>COMMON STOCK</v>
          </cell>
        </row>
        <row r="2675">
          <cell r="I2675" t="str">
            <v>COMMON STOCK</v>
          </cell>
        </row>
        <row r="2676">
          <cell r="I2676" t="str">
            <v>COMMON STOCK</v>
          </cell>
        </row>
        <row r="2677">
          <cell r="I2677" t="str">
            <v>COMMON STOCK</v>
          </cell>
        </row>
        <row r="2678">
          <cell r="I2678" t="str">
            <v>COMMON STOCK</v>
          </cell>
        </row>
        <row r="2679">
          <cell r="I2679" t="str">
            <v>COMMON STOCK</v>
          </cell>
        </row>
        <row r="2680">
          <cell r="I2680" t="str">
            <v>COMMON STOCK</v>
          </cell>
        </row>
        <row r="2681">
          <cell r="I2681" t="str">
            <v>COMMON STOCK</v>
          </cell>
        </row>
        <row r="2682">
          <cell r="I2682" t="str">
            <v>COMMON STOCK</v>
          </cell>
        </row>
        <row r="2683">
          <cell r="I2683" t="str">
            <v>COMMON STOCK</v>
          </cell>
        </row>
        <row r="2684">
          <cell r="I2684" t="str">
            <v>COMMON STOCK</v>
          </cell>
        </row>
        <row r="2685">
          <cell r="I2685" t="str">
            <v>COMMON STOCK</v>
          </cell>
        </row>
        <row r="2686">
          <cell r="I2686" t="str">
            <v>COMMON STOCK</v>
          </cell>
        </row>
        <row r="2687">
          <cell r="I2687" t="str">
            <v>COMMON STOCK</v>
          </cell>
        </row>
        <row r="2688">
          <cell r="I2688" t="str">
            <v>COMMON STOCK</v>
          </cell>
        </row>
        <row r="2689">
          <cell r="I2689" t="str">
            <v>COMMON STOCK</v>
          </cell>
        </row>
        <row r="2690">
          <cell r="I2690" t="str">
            <v>COMMON STOCK</v>
          </cell>
        </row>
        <row r="2691">
          <cell r="I2691" t="str">
            <v>COMMON STOCK</v>
          </cell>
        </row>
        <row r="2692">
          <cell r="I2692" t="str">
            <v>COMMON STOCK</v>
          </cell>
        </row>
        <row r="2693">
          <cell r="I2693" t="str">
            <v>COMMON STOCK</v>
          </cell>
        </row>
        <row r="2694">
          <cell r="I2694" t="str">
            <v>COMMON STOCK</v>
          </cell>
        </row>
        <row r="2695">
          <cell r="I2695" t="str">
            <v>COMMON STOCK</v>
          </cell>
        </row>
        <row r="2696">
          <cell r="I2696" t="str">
            <v>COMMON STOCK</v>
          </cell>
        </row>
        <row r="2697">
          <cell r="I2697" t="str">
            <v>COMMON STOCK</v>
          </cell>
        </row>
        <row r="2698">
          <cell r="I2698" t="str">
            <v>COMMON STOCK</v>
          </cell>
        </row>
        <row r="2699">
          <cell r="I2699" t="str">
            <v>COMMON STOCK</v>
          </cell>
        </row>
        <row r="2700">
          <cell r="I2700" t="str">
            <v>COMMON STOCK</v>
          </cell>
        </row>
        <row r="2701">
          <cell r="I2701" t="str">
            <v>COMMON STOCK</v>
          </cell>
        </row>
        <row r="2702">
          <cell r="I2702" t="str">
            <v>COMMON STOCK</v>
          </cell>
        </row>
        <row r="2703">
          <cell r="I2703" t="str">
            <v>COMMON STOCK</v>
          </cell>
        </row>
        <row r="2704">
          <cell r="I2704" t="str">
            <v>COMMON STOCK</v>
          </cell>
        </row>
        <row r="2705">
          <cell r="I2705" t="str">
            <v>COMMON STOCK</v>
          </cell>
        </row>
        <row r="2706">
          <cell r="I2706" t="str">
            <v>COMMON STOCK</v>
          </cell>
        </row>
        <row r="2707">
          <cell r="I2707" t="str">
            <v>COMMON STOCK</v>
          </cell>
        </row>
        <row r="2708">
          <cell r="I2708" t="str">
            <v>COMMON STOCK</v>
          </cell>
        </row>
        <row r="2709">
          <cell r="I2709" t="str">
            <v>COMMON STOCK</v>
          </cell>
        </row>
        <row r="2710">
          <cell r="I2710" t="str">
            <v>COMMON STOCK</v>
          </cell>
        </row>
        <row r="2711">
          <cell r="I2711" t="str">
            <v>COMMON STOCK</v>
          </cell>
        </row>
        <row r="2712">
          <cell r="I2712" t="str">
            <v>COMMON STOCK</v>
          </cell>
        </row>
        <row r="2713">
          <cell r="I2713" t="str">
            <v>COMMON STOCK</v>
          </cell>
        </row>
        <row r="2714">
          <cell r="I2714" t="str">
            <v>COMMON STOCK</v>
          </cell>
        </row>
        <row r="2715">
          <cell r="I2715" t="str">
            <v>COMMON STOCK</v>
          </cell>
        </row>
        <row r="2716">
          <cell r="I2716" t="str">
            <v>COMMON STOCK</v>
          </cell>
        </row>
        <row r="2717">
          <cell r="I2717" t="str">
            <v>COMMON STOCK</v>
          </cell>
        </row>
        <row r="2718">
          <cell r="I2718" t="str">
            <v>COMMON STOCK</v>
          </cell>
        </row>
        <row r="2719">
          <cell r="I2719" t="str">
            <v>COMMON STOCK</v>
          </cell>
        </row>
        <row r="2720">
          <cell r="I2720" t="str">
            <v>COMMON STOCK</v>
          </cell>
        </row>
        <row r="2721">
          <cell r="I2721" t="str">
            <v>COMMON STOCK</v>
          </cell>
        </row>
        <row r="2722">
          <cell r="I2722" t="str">
            <v>COMMON STOCK</v>
          </cell>
        </row>
        <row r="2723">
          <cell r="I2723" t="str">
            <v>COMMON STOCK</v>
          </cell>
        </row>
        <row r="2724">
          <cell r="I2724" t="str">
            <v>COMMON STOCK</v>
          </cell>
        </row>
        <row r="2725">
          <cell r="I2725" t="str">
            <v>COMMON STOCK</v>
          </cell>
        </row>
        <row r="2726">
          <cell r="I2726" t="str">
            <v>COMMON STOCK</v>
          </cell>
        </row>
        <row r="2727">
          <cell r="I2727" t="str">
            <v>COMMON STOCK</v>
          </cell>
        </row>
        <row r="2728">
          <cell r="I2728" t="str">
            <v>COMMON STOCK</v>
          </cell>
        </row>
        <row r="2729">
          <cell r="I2729" t="str">
            <v>COMMON STOCK</v>
          </cell>
        </row>
        <row r="2730">
          <cell r="I2730" t="str">
            <v>COMMON STOCK</v>
          </cell>
        </row>
        <row r="2731">
          <cell r="I2731" t="str">
            <v>COMMON STOCK</v>
          </cell>
        </row>
        <row r="2732">
          <cell r="I2732" t="str">
            <v>COMMON STOCK</v>
          </cell>
        </row>
        <row r="2733">
          <cell r="I2733" t="str">
            <v>COMMON STOCK</v>
          </cell>
        </row>
        <row r="2734">
          <cell r="I2734" t="str">
            <v>COMMON STOCK</v>
          </cell>
        </row>
        <row r="2735">
          <cell r="I2735" t="str">
            <v>COMMON STOCK</v>
          </cell>
        </row>
        <row r="2736">
          <cell r="I2736" t="str">
            <v>COMMON STOCK</v>
          </cell>
        </row>
        <row r="2737">
          <cell r="I2737" t="str">
            <v>COMMON STOCK</v>
          </cell>
        </row>
        <row r="2738">
          <cell r="I2738" t="str">
            <v>COMMON STOCK</v>
          </cell>
        </row>
        <row r="2739">
          <cell r="I2739" t="str">
            <v>COMMON STOCK</v>
          </cell>
        </row>
        <row r="2740">
          <cell r="I2740" t="str">
            <v>COMMON STOCK</v>
          </cell>
        </row>
        <row r="2741">
          <cell r="I2741" t="str">
            <v>COMMON STOCK</v>
          </cell>
        </row>
        <row r="2742">
          <cell r="I2742" t="str">
            <v>COMMON STOCK</v>
          </cell>
        </row>
        <row r="2743">
          <cell r="I2743" t="str">
            <v>COMMON STOCK</v>
          </cell>
        </row>
        <row r="2744">
          <cell r="I2744" t="str">
            <v>COMMON STOCK</v>
          </cell>
        </row>
        <row r="2745">
          <cell r="I2745" t="str">
            <v>COMMON STOCK</v>
          </cell>
        </row>
        <row r="2746">
          <cell r="I2746" t="str">
            <v>COMMON STOCK</v>
          </cell>
        </row>
        <row r="2747">
          <cell r="I2747" t="str">
            <v>COMMON STOCK</v>
          </cell>
        </row>
        <row r="2748">
          <cell r="I2748" t="str">
            <v>COMMON STOCK</v>
          </cell>
        </row>
        <row r="2749">
          <cell r="I2749" t="str">
            <v>COMMON STOCK</v>
          </cell>
        </row>
        <row r="2750">
          <cell r="I2750" t="str">
            <v>COMMON STOCK</v>
          </cell>
        </row>
        <row r="2751">
          <cell r="I2751" t="str">
            <v>COMMON STOCK</v>
          </cell>
        </row>
        <row r="2752">
          <cell r="I2752" t="str">
            <v>COMMON STOCK</v>
          </cell>
        </row>
        <row r="2753">
          <cell r="I2753" t="str">
            <v>COMMON STOCK</v>
          </cell>
        </row>
        <row r="2754">
          <cell r="I2754" t="str">
            <v>COMMON STOCK</v>
          </cell>
        </row>
        <row r="2755">
          <cell r="I2755" t="str">
            <v>COMMON STOCK</v>
          </cell>
        </row>
        <row r="2756">
          <cell r="I2756" t="str">
            <v>COMMON STOCK</v>
          </cell>
        </row>
        <row r="2757">
          <cell r="I2757" t="str">
            <v>COMMON STOCK</v>
          </cell>
        </row>
        <row r="2758">
          <cell r="I2758" t="str">
            <v>COMMON STOCK</v>
          </cell>
        </row>
        <row r="2759">
          <cell r="I2759" t="str">
            <v>COMMON STOCK</v>
          </cell>
        </row>
        <row r="2760">
          <cell r="I2760" t="str">
            <v>COMMON STOCK</v>
          </cell>
        </row>
        <row r="2761">
          <cell r="I2761" t="str">
            <v>COMMON STOCK</v>
          </cell>
        </row>
        <row r="2762">
          <cell r="I2762" t="str">
            <v>COMMON STOCK</v>
          </cell>
        </row>
        <row r="2763">
          <cell r="I2763" t="str">
            <v>COMMON STOCK</v>
          </cell>
        </row>
        <row r="2764">
          <cell r="I2764" t="str">
            <v>COMMON STOCK</v>
          </cell>
        </row>
        <row r="2765">
          <cell r="I2765" t="str">
            <v>COMMON STOCK</v>
          </cell>
        </row>
        <row r="2766">
          <cell r="I2766" t="str">
            <v>COMMON STOCK</v>
          </cell>
        </row>
        <row r="2767">
          <cell r="I2767" t="str">
            <v>COMMON STOCK</v>
          </cell>
        </row>
        <row r="2768">
          <cell r="I2768" t="str">
            <v>COMMON STOCK</v>
          </cell>
        </row>
        <row r="2769">
          <cell r="I2769" t="str">
            <v>COMMON STOCK</v>
          </cell>
        </row>
        <row r="2770">
          <cell r="I2770" t="str">
            <v>COMMON STOCK</v>
          </cell>
        </row>
        <row r="2771">
          <cell r="I2771" t="str">
            <v>COMMON STOCK</v>
          </cell>
        </row>
        <row r="2772">
          <cell r="I2772" t="str">
            <v>COMMON STOCK</v>
          </cell>
        </row>
        <row r="2773">
          <cell r="I2773" t="str">
            <v>COMMON STOCK</v>
          </cell>
        </row>
        <row r="2774">
          <cell r="I2774" t="str">
            <v>COMMON STOCK</v>
          </cell>
        </row>
        <row r="2775">
          <cell r="I2775" t="str">
            <v>COMMON STOCK</v>
          </cell>
        </row>
        <row r="2776">
          <cell r="I2776" t="str">
            <v>COMMON STOCK</v>
          </cell>
        </row>
        <row r="2777">
          <cell r="I2777" t="str">
            <v>COMMON STOCK</v>
          </cell>
        </row>
        <row r="2778">
          <cell r="I2778" t="str">
            <v>COMMON STOCK</v>
          </cell>
        </row>
        <row r="2779">
          <cell r="I2779" t="str">
            <v>COMMON STOCK</v>
          </cell>
        </row>
        <row r="2780">
          <cell r="I2780" t="str">
            <v>COMMON STOCK</v>
          </cell>
        </row>
        <row r="2781">
          <cell r="I2781" t="str">
            <v>COMMON STOCK</v>
          </cell>
        </row>
        <row r="2782">
          <cell r="I2782" t="str">
            <v>COMMON STOCK</v>
          </cell>
        </row>
        <row r="2783">
          <cell r="I2783" t="str">
            <v>COMMON STOCK</v>
          </cell>
        </row>
        <row r="2784">
          <cell r="I2784" t="str">
            <v>COMMON STOCK</v>
          </cell>
        </row>
        <row r="2785">
          <cell r="I2785" t="str">
            <v>COMMON STOCK</v>
          </cell>
        </row>
        <row r="2786">
          <cell r="I2786" t="str">
            <v>COMMON STOCK</v>
          </cell>
        </row>
        <row r="2787">
          <cell r="I2787" t="str">
            <v>COMMON STOCK</v>
          </cell>
        </row>
        <row r="2788">
          <cell r="I2788" t="str">
            <v>COMMON STOCK</v>
          </cell>
        </row>
        <row r="2789">
          <cell r="I2789" t="str">
            <v>COMMON STOCK</v>
          </cell>
        </row>
        <row r="2790">
          <cell r="I2790" t="str">
            <v>COMMON STOCK</v>
          </cell>
        </row>
        <row r="2791">
          <cell r="I2791" t="str">
            <v>COMMON STOCK</v>
          </cell>
        </row>
        <row r="2792">
          <cell r="I2792" t="str">
            <v>COMMON STOCK</v>
          </cell>
        </row>
        <row r="2793">
          <cell r="I2793" t="str">
            <v>COMMON STOCK</v>
          </cell>
        </row>
        <row r="2794">
          <cell r="I2794" t="str">
            <v>COMMON STOCK</v>
          </cell>
        </row>
        <row r="2795">
          <cell r="I2795" t="str">
            <v>CORPORATE BOND US PRIVATE</v>
          </cell>
        </row>
        <row r="2796">
          <cell r="I2796" t="str">
            <v>COMMON STOCK</v>
          </cell>
        </row>
        <row r="2797">
          <cell r="I2797" t="str">
            <v>COMMON STOCK</v>
          </cell>
        </row>
        <row r="2798">
          <cell r="I2798" t="str">
            <v>COMMON STOCK</v>
          </cell>
        </row>
        <row r="2799">
          <cell r="I2799" t="str">
            <v>COMMON STOCK</v>
          </cell>
        </row>
        <row r="2800">
          <cell r="I2800" t="str">
            <v>COMMON STOCK</v>
          </cell>
        </row>
        <row r="2801">
          <cell r="I2801" t="str">
            <v>COMMON STOCK</v>
          </cell>
        </row>
        <row r="2802">
          <cell r="I2802" t="str">
            <v>COMMON STOCK</v>
          </cell>
        </row>
        <row r="2803">
          <cell r="I2803" t="str">
            <v>COMMON STOCK</v>
          </cell>
        </row>
        <row r="2804">
          <cell r="I2804" t="str">
            <v>COMMON STOCK</v>
          </cell>
        </row>
        <row r="2805">
          <cell r="I2805" t="str">
            <v>COMMON STOCK</v>
          </cell>
        </row>
        <row r="2806">
          <cell r="I2806" t="str">
            <v>COMMON STOCK</v>
          </cell>
        </row>
        <row r="2807">
          <cell r="I2807" t="str">
            <v>COMMON STOCK</v>
          </cell>
        </row>
        <row r="2808">
          <cell r="I2808" t="str">
            <v>COMMON STOCK</v>
          </cell>
        </row>
        <row r="2809">
          <cell r="I2809" t="str">
            <v>COMMON STOCK</v>
          </cell>
        </row>
        <row r="2810">
          <cell r="I2810" t="str">
            <v>COMMON STOCK</v>
          </cell>
        </row>
        <row r="2811">
          <cell r="I2811" t="str">
            <v>COMMON STOCK</v>
          </cell>
        </row>
        <row r="2812">
          <cell r="I2812" t="str">
            <v>COMMON STOCK</v>
          </cell>
        </row>
        <row r="2813">
          <cell r="I2813" t="str">
            <v>COMMON STOCK</v>
          </cell>
        </row>
        <row r="2814">
          <cell r="I2814" t="str">
            <v>COMMON STOCK</v>
          </cell>
        </row>
        <row r="2815">
          <cell r="I2815" t="str">
            <v>COMMON STOCK</v>
          </cell>
        </row>
        <row r="2816">
          <cell r="I2816" t="str">
            <v>COMMON STOCK</v>
          </cell>
        </row>
        <row r="2817">
          <cell r="I2817" t="str">
            <v>COMMON STOCK</v>
          </cell>
        </row>
        <row r="2818">
          <cell r="I2818" t="str">
            <v>COMMON STOCK</v>
          </cell>
        </row>
        <row r="2819">
          <cell r="I2819" t="str">
            <v>COMMON STOCK</v>
          </cell>
        </row>
        <row r="2820">
          <cell r="I2820" t="str">
            <v>COMMON STOCK</v>
          </cell>
        </row>
        <row r="2821">
          <cell r="I2821" t="str">
            <v>COMMON STOCK</v>
          </cell>
        </row>
        <row r="2822">
          <cell r="I2822" t="str">
            <v>COMMON STOCK</v>
          </cell>
        </row>
        <row r="2823">
          <cell r="I2823" t="str">
            <v>COMMON STOCK</v>
          </cell>
        </row>
        <row r="2824">
          <cell r="I2824" t="str">
            <v>COMMON STOCK</v>
          </cell>
        </row>
        <row r="2825">
          <cell r="I2825" t="str">
            <v>COMMON STOCK</v>
          </cell>
        </row>
        <row r="2826">
          <cell r="I2826" t="str">
            <v>COMMON STOCK</v>
          </cell>
        </row>
        <row r="2827">
          <cell r="I2827" t="str">
            <v>COMMON STOCK</v>
          </cell>
        </row>
        <row r="2828">
          <cell r="I2828" t="str">
            <v>COMMON STOCK</v>
          </cell>
        </row>
        <row r="2829">
          <cell r="I2829" t="str">
            <v>COMMON STOCK</v>
          </cell>
        </row>
        <row r="2830">
          <cell r="I2830" t="str">
            <v>COMMON STOCK</v>
          </cell>
        </row>
        <row r="2831">
          <cell r="I2831" t="str">
            <v>COMMON STOCK</v>
          </cell>
        </row>
        <row r="2832">
          <cell r="I2832" t="str">
            <v>COMMON STOCK</v>
          </cell>
        </row>
        <row r="2833">
          <cell r="I2833" t="str">
            <v>COMMON STOCK</v>
          </cell>
        </row>
        <row r="2834">
          <cell r="I2834" t="str">
            <v>COMMON STOCK</v>
          </cell>
        </row>
        <row r="2835">
          <cell r="I2835" t="str">
            <v>COMMON STOCK</v>
          </cell>
        </row>
        <row r="2836">
          <cell r="I2836" t="str">
            <v>COMMON STOCK</v>
          </cell>
        </row>
        <row r="2837">
          <cell r="I2837" t="str">
            <v>COMMON STOCK</v>
          </cell>
        </row>
        <row r="2838">
          <cell r="I2838" t="str">
            <v>COMMON STOCK</v>
          </cell>
        </row>
        <row r="2839">
          <cell r="I2839" t="str">
            <v>COMMON STOCK</v>
          </cell>
        </row>
        <row r="2840">
          <cell r="I2840" t="str">
            <v>COMMON STOCK</v>
          </cell>
        </row>
        <row r="2841">
          <cell r="I2841" t="str">
            <v>COMMON STOCK</v>
          </cell>
        </row>
        <row r="2842">
          <cell r="I2842" t="str">
            <v>COMMON STOCK</v>
          </cell>
        </row>
        <row r="2843">
          <cell r="I2843" t="str">
            <v>COMMON STOCK</v>
          </cell>
        </row>
        <row r="2844">
          <cell r="I2844" t="str">
            <v>COMMON STOCK</v>
          </cell>
        </row>
        <row r="2845">
          <cell r="I2845" t="str">
            <v>COMMON STOCK</v>
          </cell>
        </row>
        <row r="2846">
          <cell r="I2846" t="str">
            <v>COMMON STOCK</v>
          </cell>
        </row>
        <row r="2847">
          <cell r="I2847" t="str">
            <v>COMMON STOCK</v>
          </cell>
        </row>
        <row r="2848">
          <cell r="I2848" t="str">
            <v>COMMON STOCK</v>
          </cell>
        </row>
        <row r="2849">
          <cell r="I2849" t="str">
            <v>COMMON STOCK</v>
          </cell>
        </row>
        <row r="2850">
          <cell r="I2850" t="str">
            <v>COMMON STOCK</v>
          </cell>
        </row>
        <row r="2851">
          <cell r="I2851" t="str">
            <v>COMMON STOCK</v>
          </cell>
        </row>
        <row r="2852">
          <cell r="I2852" t="str">
            <v>COMMON STOCK</v>
          </cell>
        </row>
        <row r="2853">
          <cell r="I2853" t="str">
            <v>COMMON STOCK</v>
          </cell>
        </row>
        <row r="2854">
          <cell r="I2854" t="str">
            <v>COMMON STOCK</v>
          </cell>
        </row>
        <row r="2855">
          <cell r="I2855" t="str">
            <v>COMMON STOCK</v>
          </cell>
        </row>
        <row r="2856">
          <cell r="I2856" t="str">
            <v>COMMON STOCK</v>
          </cell>
        </row>
        <row r="2857">
          <cell r="I2857" t="str">
            <v>COMMON STOCK</v>
          </cell>
        </row>
        <row r="2858">
          <cell r="I2858" t="str">
            <v>COMMON STOCK</v>
          </cell>
        </row>
        <row r="2859">
          <cell r="I2859" t="str">
            <v>COMMON STOCK</v>
          </cell>
        </row>
        <row r="2860">
          <cell r="I2860" t="str">
            <v>COMMON STOCK</v>
          </cell>
        </row>
        <row r="2861">
          <cell r="I2861" t="str">
            <v>COMMON STOCK</v>
          </cell>
        </row>
        <row r="2862">
          <cell r="I2862" t="str">
            <v>COMMON STOCK</v>
          </cell>
        </row>
        <row r="2863">
          <cell r="I2863" t="str">
            <v>COMMON STOCK</v>
          </cell>
        </row>
        <row r="2864">
          <cell r="I2864" t="str">
            <v>COMMON STOCK</v>
          </cell>
        </row>
        <row r="2865">
          <cell r="I2865" t="str">
            <v>COMMON STOCK</v>
          </cell>
        </row>
        <row r="2866">
          <cell r="I2866" t="str">
            <v>COMMON STOCK</v>
          </cell>
        </row>
        <row r="2867">
          <cell r="I2867" t="str">
            <v>COMMON STOCK</v>
          </cell>
        </row>
        <row r="2868">
          <cell r="I2868" t="str">
            <v>COMMON STOCK</v>
          </cell>
        </row>
        <row r="2869">
          <cell r="I2869" t="str">
            <v>COMMON STOCK</v>
          </cell>
        </row>
        <row r="2870">
          <cell r="I2870" t="str">
            <v>COMMON STOCK</v>
          </cell>
        </row>
        <row r="2871">
          <cell r="I2871" t="str">
            <v>COMMON STOCK</v>
          </cell>
        </row>
        <row r="2872">
          <cell r="I2872" t="str">
            <v>COMMON STOCK</v>
          </cell>
        </row>
        <row r="2873">
          <cell r="I2873" t="str">
            <v>COMMON STOCK</v>
          </cell>
        </row>
        <row r="2874">
          <cell r="I2874" t="str">
            <v>COMMON STOCK</v>
          </cell>
        </row>
        <row r="2875">
          <cell r="I2875" t="str">
            <v>COMMON STOCK</v>
          </cell>
        </row>
        <row r="2876">
          <cell r="I2876" t="str">
            <v>COMMON STOCK</v>
          </cell>
        </row>
        <row r="2877">
          <cell r="I2877" t="str">
            <v>COMMON STOCK</v>
          </cell>
        </row>
        <row r="2878">
          <cell r="I2878" t="str">
            <v>COMMON STOCK</v>
          </cell>
        </row>
        <row r="2879">
          <cell r="I2879" t="str">
            <v>COMMON STOCK</v>
          </cell>
        </row>
        <row r="2880">
          <cell r="I2880" t="str">
            <v>COMMON STOCK</v>
          </cell>
        </row>
        <row r="2881">
          <cell r="I2881" t="str">
            <v>COMMON STOCK</v>
          </cell>
        </row>
        <row r="2882">
          <cell r="I2882" t="str">
            <v>COMMON STOCK</v>
          </cell>
        </row>
        <row r="2883">
          <cell r="I2883" t="str">
            <v>COMMON STOCK</v>
          </cell>
        </row>
        <row r="2884">
          <cell r="I2884" t="str">
            <v>COMMON STOCK</v>
          </cell>
        </row>
        <row r="2885">
          <cell r="I2885" t="str">
            <v>COMMON STOCK</v>
          </cell>
        </row>
        <row r="2886">
          <cell r="I2886" t="str">
            <v>COMMON STOCK</v>
          </cell>
        </row>
        <row r="2887">
          <cell r="I2887" t="str">
            <v>COMMON STOCK</v>
          </cell>
        </row>
        <row r="2888">
          <cell r="I2888" t="str">
            <v>COMMON STOCK</v>
          </cell>
        </row>
        <row r="2889">
          <cell r="I2889" t="str">
            <v>COMMON STOCK</v>
          </cell>
        </row>
        <row r="2890">
          <cell r="I2890" t="str">
            <v>COMMON STOCK</v>
          </cell>
        </row>
        <row r="2891">
          <cell r="I2891" t="str">
            <v>COMMON STOCK</v>
          </cell>
        </row>
        <row r="2892">
          <cell r="I2892" t="str">
            <v>COMMON STOCK</v>
          </cell>
        </row>
        <row r="2893">
          <cell r="I2893" t="str">
            <v>COMMON STOCK</v>
          </cell>
        </row>
        <row r="2894">
          <cell r="I2894" t="str">
            <v>COMMON STOCK</v>
          </cell>
        </row>
        <row r="2895">
          <cell r="I2895" t="str">
            <v>COMMON STOCK</v>
          </cell>
        </row>
        <row r="2896">
          <cell r="I2896" t="str">
            <v>COMMON STOCK</v>
          </cell>
        </row>
        <row r="2897">
          <cell r="I2897" t="str">
            <v>COMMON STOCK</v>
          </cell>
        </row>
        <row r="2898">
          <cell r="I2898" t="str">
            <v>COMMON STOCK</v>
          </cell>
        </row>
        <row r="2899">
          <cell r="I2899" t="str">
            <v>COMMON STOCK</v>
          </cell>
        </row>
        <row r="2900">
          <cell r="I2900" t="str">
            <v>COMMON STOCK</v>
          </cell>
        </row>
        <row r="2901">
          <cell r="I2901" t="str">
            <v>COMMON STOCK</v>
          </cell>
        </row>
        <row r="2902">
          <cell r="I2902" t="str">
            <v>COMMON STOCK</v>
          </cell>
        </row>
        <row r="2903">
          <cell r="I2903" t="str">
            <v>COMMON STOCK</v>
          </cell>
        </row>
        <row r="2904">
          <cell r="I2904" t="str">
            <v>COMMON STOCK</v>
          </cell>
        </row>
        <row r="2905">
          <cell r="I2905" t="str">
            <v>COMMON STOCK</v>
          </cell>
        </row>
        <row r="2906">
          <cell r="I2906" t="str">
            <v>COMMON STOCK</v>
          </cell>
        </row>
        <row r="2907">
          <cell r="I2907" t="str">
            <v>COMMON STOCK</v>
          </cell>
        </row>
        <row r="2908">
          <cell r="I2908" t="str">
            <v>COMMON STOCK</v>
          </cell>
        </row>
        <row r="2909">
          <cell r="I2909" t="str">
            <v>COMMON STOCK</v>
          </cell>
        </row>
        <row r="2910">
          <cell r="I2910" t="str">
            <v>COMMON STOCK</v>
          </cell>
        </row>
        <row r="2911">
          <cell r="I2911" t="str">
            <v>COMMON STOCK</v>
          </cell>
        </row>
        <row r="2912">
          <cell r="I2912" t="str">
            <v>COMMON STOCK</v>
          </cell>
        </row>
        <row r="2913">
          <cell r="I2913" t="str">
            <v>COMMON STOCK</v>
          </cell>
        </row>
        <row r="2914">
          <cell r="I2914" t="str">
            <v>COMMON STOCK</v>
          </cell>
        </row>
        <row r="2915">
          <cell r="I2915" t="str">
            <v>COMMON STOCK</v>
          </cell>
        </row>
        <row r="2916">
          <cell r="I2916" t="str">
            <v>COMMON STOCK</v>
          </cell>
        </row>
        <row r="2917">
          <cell r="I2917" t="str">
            <v>COMMON STOCK</v>
          </cell>
        </row>
        <row r="2918">
          <cell r="I2918" t="str">
            <v>COMMON STOCK</v>
          </cell>
        </row>
        <row r="2919">
          <cell r="I2919" t="str">
            <v>COMMON STOCK</v>
          </cell>
        </row>
        <row r="2920">
          <cell r="I2920" t="str">
            <v>COMMON STOCK</v>
          </cell>
        </row>
        <row r="2921">
          <cell r="I2921" t="str">
            <v>COMMON STOCK</v>
          </cell>
        </row>
        <row r="2922">
          <cell r="I2922" t="str">
            <v>COMMON STOCK</v>
          </cell>
        </row>
        <row r="2923">
          <cell r="I2923" t="str">
            <v>COMMON STOCK</v>
          </cell>
        </row>
        <row r="2924">
          <cell r="I2924" t="str">
            <v>COMMON STOCK</v>
          </cell>
        </row>
        <row r="2925">
          <cell r="I2925" t="str">
            <v>COMMON STOCK</v>
          </cell>
        </row>
        <row r="2926">
          <cell r="I2926" t="str">
            <v>COMMON STOCK</v>
          </cell>
        </row>
        <row r="2927">
          <cell r="I2927" t="str">
            <v>COMMON STOCK</v>
          </cell>
        </row>
        <row r="2928">
          <cell r="I2928" t="str">
            <v>COMMON STOCK</v>
          </cell>
        </row>
        <row r="2929">
          <cell r="I2929" t="str">
            <v>COMMON STOCK</v>
          </cell>
        </row>
        <row r="2930">
          <cell r="I2930" t="str">
            <v>COMMON STOCK</v>
          </cell>
        </row>
        <row r="2931">
          <cell r="I2931" t="str">
            <v>COMMON STOCK</v>
          </cell>
        </row>
        <row r="2932">
          <cell r="I2932" t="str">
            <v>COMMON STOCK</v>
          </cell>
        </row>
        <row r="2933">
          <cell r="I2933" t="str">
            <v>COMMON STOCK</v>
          </cell>
        </row>
        <row r="2934">
          <cell r="I2934" t="str">
            <v>COMMON STOCK</v>
          </cell>
        </row>
        <row r="2935">
          <cell r="I2935" t="str">
            <v>COMMON STOCK</v>
          </cell>
        </row>
        <row r="2936">
          <cell r="I2936" t="str">
            <v>COMMON STOCK</v>
          </cell>
        </row>
        <row r="2937">
          <cell r="I2937" t="str">
            <v>COMMON STOCK</v>
          </cell>
        </row>
        <row r="2938">
          <cell r="I2938" t="str">
            <v>COMMON STOCK</v>
          </cell>
        </row>
        <row r="2939">
          <cell r="I2939" t="str">
            <v>COMMON STOCK</v>
          </cell>
        </row>
        <row r="2940">
          <cell r="I2940" t="str">
            <v>COMMON STOCK</v>
          </cell>
        </row>
        <row r="2941">
          <cell r="I2941" t="str">
            <v>COMMON STOCK</v>
          </cell>
        </row>
        <row r="2942">
          <cell r="I2942" t="str">
            <v>COMMON STOCK</v>
          </cell>
        </row>
        <row r="2943">
          <cell r="I2943" t="str">
            <v>COMMON STOCK</v>
          </cell>
        </row>
        <row r="2944">
          <cell r="I2944" t="str">
            <v>COMMON STOCK</v>
          </cell>
        </row>
        <row r="2945">
          <cell r="I2945" t="str">
            <v>COMMON STOCK</v>
          </cell>
        </row>
        <row r="2946">
          <cell r="I2946" t="str">
            <v>COMMON STOCK</v>
          </cell>
        </row>
        <row r="2947">
          <cell r="I2947" t="str">
            <v>COMMON STOCK</v>
          </cell>
        </row>
        <row r="2948">
          <cell r="I2948" t="str">
            <v>COMMON STOCK</v>
          </cell>
        </row>
        <row r="2949">
          <cell r="I2949" t="str">
            <v>COMMON STOCK</v>
          </cell>
        </row>
        <row r="2950">
          <cell r="I2950" t="str">
            <v>COMMON STOCK</v>
          </cell>
        </row>
        <row r="2951">
          <cell r="I2951" t="str">
            <v>COMMON STOCK</v>
          </cell>
        </row>
        <row r="2952">
          <cell r="I2952" t="str">
            <v>COMMON STOCK</v>
          </cell>
        </row>
        <row r="2953">
          <cell r="I2953" t="str">
            <v>COMMON STOCK</v>
          </cell>
        </row>
        <row r="2954">
          <cell r="I2954" t="str">
            <v>COMMON STOCK</v>
          </cell>
        </row>
        <row r="2955">
          <cell r="I2955" t="str">
            <v>COMMON STOCK</v>
          </cell>
        </row>
        <row r="2956">
          <cell r="I2956" t="str">
            <v>COMMON STOCK</v>
          </cell>
        </row>
        <row r="2957">
          <cell r="I2957" t="str">
            <v>COMMON STOCK</v>
          </cell>
        </row>
        <row r="2958">
          <cell r="I2958" t="str">
            <v>COMMON STOCK</v>
          </cell>
        </row>
        <row r="2959">
          <cell r="I2959" t="str">
            <v>COMMON STOCK</v>
          </cell>
        </row>
        <row r="2960">
          <cell r="I2960" t="str">
            <v>COMMON STOCK</v>
          </cell>
        </row>
        <row r="2961">
          <cell r="I2961" t="str">
            <v>COMMON STOCK</v>
          </cell>
        </row>
        <row r="2962">
          <cell r="I2962" t="str">
            <v>COMMON STOCK</v>
          </cell>
        </row>
        <row r="2963">
          <cell r="I2963" t="str">
            <v>COMMON STOCK</v>
          </cell>
        </row>
        <row r="2964">
          <cell r="I2964" t="str">
            <v>COMMON STOCK</v>
          </cell>
        </row>
        <row r="2965">
          <cell r="I2965" t="str">
            <v>COMMON STOCK</v>
          </cell>
        </row>
        <row r="2966">
          <cell r="I2966" t="str">
            <v>COMMON STOCK</v>
          </cell>
        </row>
        <row r="2967">
          <cell r="I2967" t="str">
            <v>COMMON STOCK</v>
          </cell>
        </row>
        <row r="2968">
          <cell r="I2968" t="str">
            <v>COMMON STOCK</v>
          </cell>
        </row>
        <row r="2969">
          <cell r="I2969" t="str">
            <v>COMMON STOCK</v>
          </cell>
        </row>
        <row r="2970">
          <cell r="I2970" t="str">
            <v>COMMON STOCK</v>
          </cell>
        </row>
        <row r="2971">
          <cell r="I2971" t="str">
            <v>COMMON STOCK</v>
          </cell>
        </row>
        <row r="2972">
          <cell r="I2972" t="str">
            <v>COMMON STOCK</v>
          </cell>
        </row>
        <row r="2973">
          <cell r="I2973" t="str">
            <v>COMMON STOCK</v>
          </cell>
        </row>
        <row r="2974">
          <cell r="I2974" t="str">
            <v>COMMON STOCK</v>
          </cell>
        </row>
        <row r="2975">
          <cell r="I2975" t="str">
            <v>COMMON STOCK</v>
          </cell>
        </row>
        <row r="2976">
          <cell r="I2976" t="str">
            <v>COMMON STOCK</v>
          </cell>
        </row>
        <row r="2977">
          <cell r="I2977" t="str">
            <v>COMMON STOCK</v>
          </cell>
        </row>
        <row r="2978">
          <cell r="I2978" t="str">
            <v>COMMON STOCK</v>
          </cell>
        </row>
        <row r="2979">
          <cell r="I2979" t="str">
            <v>COMMON STOCK</v>
          </cell>
        </row>
        <row r="2980">
          <cell r="I2980" t="str">
            <v>COMMON STOCK</v>
          </cell>
        </row>
        <row r="2981">
          <cell r="I2981" t="str">
            <v>COMMON STOCK</v>
          </cell>
        </row>
        <row r="2982">
          <cell r="I2982" t="str">
            <v>COMMON STOCK</v>
          </cell>
        </row>
        <row r="2983">
          <cell r="I2983" t="str">
            <v>COMMON STOCK</v>
          </cell>
        </row>
        <row r="2984">
          <cell r="I2984" t="str">
            <v>COMMON STOCK</v>
          </cell>
        </row>
        <row r="2985">
          <cell r="I2985" t="str">
            <v>COMMON STOCK</v>
          </cell>
        </row>
        <row r="2986">
          <cell r="I2986" t="str">
            <v>COMMON STOCK</v>
          </cell>
        </row>
        <row r="2987">
          <cell r="I2987" t="str">
            <v>COMMON STOCK</v>
          </cell>
        </row>
        <row r="2988">
          <cell r="I2988" t="str">
            <v>COMMON STOCK</v>
          </cell>
        </row>
        <row r="2989">
          <cell r="I2989" t="str">
            <v>COMMON STOCK</v>
          </cell>
        </row>
        <row r="2990">
          <cell r="I2990" t="str">
            <v>COMMON STOCK</v>
          </cell>
        </row>
        <row r="2991">
          <cell r="I2991" t="str">
            <v>COMMON STOCK</v>
          </cell>
        </row>
        <row r="2992">
          <cell r="I2992" t="str">
            <v>COMMON STOCK</v>
          </cell>
        </row>
        <row r="2993">
          <cell r="I2993" t="str">
            <v>COMMON STOCK</v>
          </cell>
        </row>
        <row r="2994">
          <cell r="I2994" t="str">
            <v>COMMON STOCK</v>
          </cell>
        </row>
        <row r="2995">
          <cell r="I2995" t="str">
            <v>COMMON STOCK</v>
          </cell>
        </row>
        <row r="2996">
          <cell r="I2996" t="str">
            <v>COMMON STOCK</v>
          </cell>
        </row>
        <row r="2997">
          <cell r="I2997" t="str">
            <v>COMMON STOCK</v>
          </cell>
        </row>
        <row r="2998">
          <cell r="I2998" t="str">
            <v>COMMON STOCK</v>
          </cell>
        </row>
        <row r="2999">
          <cell r="I2999" t="str">
            <v>COMMON STOCK</v>
          </cell>
        </row>
        <row r="3000">
          <cell r="I3000" t="str">
            <v>COMMON STOCK</v>
          </cell>
        </row>
        <row r="3001">
          <cell r="I3001" t="str">
            <v>COMMON STOCK</v>
          </cell>
        </row>
        <row r="3002">
          <cell r="I3002" t="str">
            <v>COMMON STOCK</v>
          </cell>
        </row>
        <row r="3003">
          <cell r="I3003" t="str">
            <v>COMMON STOCK</v>
          </cell>
        </row>
        <row r="3004">
          <cell r="I3004" t="str">
            <v>COMMON STOCK</v>
          </cell>
        </row>
        <row r="3005">
          <cell r="I3005" t="str">
            <v>COMMON STOCK</v>
          </cell>
        </row>
        <row r="3006">
          <cell r="I3006" t="str">
            <v>COMMON STOCK</v>
          </cell>
        </row>
        <row r="3007">
          <cell r="I3007" t="str">
            <v>COMMON STOCK</v>
          </cell>
        </row>
        <row r="3008">
          <cell r="I3008" t="str">
            <v>COMMON STOCK</v>
          </cell>
        </row>
        <row r="3009">
          <cell r="I3009" t="str">
            <v>COMMON STOCK</v>
          </cell>
        </row>
        <row r="3010">
          <cell r="I3010" t="str">
            <v>COMMON STOCK</v>
          </cell>
        </row>
        <row r="3011">
          <cell r="I3011" t="str">
            <v>COMMON STOCK</v>
          </cell>
        </row>
        <row r="3012">
          <cell r="I3012" t="str">
            <v>COMMON STOCK</v>
          </cell>
        </row>
        <row r="3013">
          <cell r="I3013" t="str">
            <v>COMMON STOCK</v>
          </cell>
        </row>
        <row r="3014">
          <cell r="I3014" t="str">
            <v>COMMON STOCK</v>
          </cell>
        </row>
        <row r="3015">
          <cell r="I3015" t="str">
            <v>COMMON STOCK</v>
          </cell>
        </row>
        <row r="3016">
          <cell r="I3016" t="str">
            <v>COMMON STOCK</v>
          </cell>
        </row>
        <row r="3017">
          <cell r="I3017" t="str">
            <v>COMMON STOCK</v>
          </cell>
        </row>
        <row r="3018">
          <cell r="I3018" t="str">
            <v>COMMON STOCK</v>
          </cell>
        </row>
        <row r="3019">
          <cell r="I3019" t="str">
            <v>COMMON STOCK</v>
          </cell>
        </row>
        <row r="3020">
          <cell r="I3020" t="str">
            <v>COMMON STOCK</v>
          </cell>
        </row>
        <row r="3021">
          <cell r="I3021" t="str">
            <v>COMMON STOCK</v>
          </cell>
        </row>
        <row r="3022">
          <cell r="I3022" t="str">
            <v>COMMON STOCK</v>
          </cell>
        </row>
        <row r="3023">
          <cell r="I3023" t="str">
            <v>COMMON STOCK</v>
          </cell>
        </row>
        <row r="3024">
          <cell r="I3024" t="str">
            <v>COMMON STOCK</v>
          </cell>
        </row>
        <row r="3025">
          <cell r="I3025" t="str">
            <v>COMMON STOCK</v>
          </cell>
        </row>
        <row r="3026">
          <cell r="I3026" t="str">
            <v>COMMON STOCK</v>
          </cell>
        </row>
        <row r="3027">
          <cell r="I3027" t="str">
            <v>COMMON STOCK</v>
          </cell>
        </row>
        <row r="3028">
          <cell r="I3028" t="str">
            <v>COMMON STOCK</v>
          </cell>
        </row>
        <row r="3029">
          <cell r="I3029" t="str">
            <v>COMMON STOCK</v>
          </cell>
        </row>
        <row r="3030">
          <cell r="I3030" t="str">
            <v>COMMON STOCK</v>
          </cell>
        </row>
        <row r="3031">
          <cell r="I3031" t="str">
            <v>COMMON STOCK</v>
          </cell>
        </row>
        <row r="3032">
          <cell r="I3032" t="str">
            <v>COMMON STOCK</v>
          </cell>
        </row>
        <row r="3033">
          <cell r="I3033" t="str">
            <v>COMMON STOCK</v>
          </cell>
        </row>
        <row r="3034">
          <cell r="I3034" t="str">
            <v>COMMON STOCK</v>
          </cell>
        </row>
        <row r="3035">
          <cell r="I3035" t="str">
            <v>COMMON STOCK</v>
          </cell>
        </row>
        <row r="3036">
          <cell r="I3036" t="str">
            <v>COMMON STOCK</v>
          </cell>
        </row>
        <row r="3037">
          <cell r="I3037" t="str">
            <v>COMMON STOCK</v>
          </cell>
        </row>
        <row r="3038">
          <cell r="I3038" t="str">
            <v>COMMON STOCK</v>
          </cell>
        </row>
        <row r="3039">
          <cell r="I3039" t="str">
            <v>COMMON STOCK</v>
          </cell>
        </row>
        <row r="3040">
          <cell r="I3040" t="str">
            <v>COMMON STOCK</v>
          </cell>
        </row>
        <row r="3041">
          <cell r="I3041" t="str">
            <v>COMMON STOCK</v>
          </cell>
        </row>
        <row r="3042">
          <cell r="I3042" t="str">
            <v>COMMON STOCK</v>
          </cell>
        </row>
        <row r="3043">
          <cell r="I3043" t="str">
            <v>COMMON STOCK</v>
          </cell>
        </row>
        <row r="3044">
          <cell r="I3044" t="str">
            <v>COMMON STOCK</v>
          </cell>
        </row>
        <row r="3045">
          <cell r="I3045" t="str">
            <v>COMMON STOCK</v>
          </cell>
        </row>
        <row r="3046">
          <cell r="I3046" t="str">
            <v>COMMON STOCK</v>
          </cell>
        </row>
        <row r="3047">
          <cell r="I3047" t="str">
            <v>COMMON STOCK</v>
          </cell>
        </row>
        <row r="3048">
          <cell r="I3048" t="str">
            <v>COMMON STOCK</v>
          </cell>
        </row>
        <row r="3049">
          <cell r="I3049" t="str">
            <v>COMMON STOCK</v>
          </cell>
        </row>
        <row r="3050">
          <cell r="I3050" t="str">
            <v>COMMON STOCK</v>
          </cell>
        </row>
        <row r="3051">
          <cell r="I3051" t="str">
            <v>COMMON STOCK</v>
          </cell>
        </row>
        <row r="3052">
          <cell r="I3052" t="str">
            <v>COMMON STOCK</v>
          </cell>
        </row>
        <row r="3053">
          <cell r="I3053" t="str">
            <v>COMMON STOCK</v>
          </cell>
        </row>
        <row r="3054">
          <cell r="I3054" t="str">
            <v>COMMON STOCK</v>
          </cell>
        </row>
        <row r="3055">
          <cell r="I3055" t="str">
            <v>COMMON STOCK</v>
          </cell>
        </row>
        <row r="3056">
          <cell r="I3056" t="str">
            <v>COMMON STOCK</v>
          </cell>
        </row>
        <row r="3057">
          <cell r="I3057" t="str">
            <v>COMMON STOCK</v>
          </cell>
        </row>
        <row r="3058">
          <cell r="I3058" t="str">
            <v>COMMON STOCK</v>
          </cell>
        </row>
        <row r="3059">
          <cell r="I3059" t="str">
            <v>COMMON STOCK</v>
          </cell>
        </row>
        <row r="3060">
          <cell r="I3060" t="str">
            <v>COMMON STOCK</v>
          </cell>
        </row>
        <row r="3061">
          <cell r="I3061" t="str">
            <v>COMMON STOCK</v>
          </cell>
        </row>
        <row r="3062">
          <cell r="I3062" t="str">
            <v>COMMON STOCK</v>
          </cell>
        </row>
        <row r="3063">
          <cell r="I3063" t="str">
            <v>COMMON STOCK</v>
          </cell>
        </row>
        <row r="3064">
          <cell r="I3064" t="str">
            <v>COMMON STOCK</v>
          </cell>
        </row>
        <row r="3065">
          <cell r="I3065" t="str">
            <v>COMMON STOCK</v>
          </cell>
        </row>
        <row r="3066">
          <cell r="I3066" t="str">
            <v>COMMON STOCK</v>
          </cell>
        </row>
        <row r="3067">
          <cell r="I3067" t="str">
            <v>COMMON STOCK</v>
          </cell>
        </row>
        <row r="3068">
          <cell r="I3068" t="str">
            <v>COMMON STOCK</v>
          </cell>
        </row>
        <row r="3069">
          <cell r="I3069" t="str">
            <v>COMMON STOCK</v>
          </cell>
        </row>
        <row r="3070">
          <cell r="I3070" t="str">
            <v>COMMON STOCK</v>
          </cell>
        </row>
        <row r="3071">
          <cell r="I3071" t="str">
            <v>COMMON STOCK</v>
          </cell>
        </row>
        <row r="3072">
          <cell r="I3072" t="str">
            <v>COMMON STOCK</v>
          </cell>
        </row>
        <row r="3073">
          <cell r="I3073" t="str">
            <v>COMMON STOCK</v>
          </cell>
        </row>
        <row r="3074">
          <cell r="I3074" t="str">
            <v>COMMON STOCK</v>
          </cell>
        </row>
        <row r="3075">
          <cell r="I3075" t="str">
            <v>COMMON STOCK</v>
          </cell>
        </row>
        <row r="3076">
          <cell r="I3076" t="str">
            <v>COMMON STOCK</v>
          </cell>
        </row>
        <row r="3077">
          <cell r="I3077" t="str">
            <v>COMMON STOCK</v>
          </cell>
        </row>
        <row r="3078">
          <cell r="I3078" t="str">
            <v>COMMON STOCK</v>
          </cell>
        </row>
        <row r="3079">
          <cell r="I3079" t="str">
            <v>COMMON STOCK</v>
          </cell>
        </row>
        <row r="3080">
          <cell r="I3080" t="str">
            <v>COMMON STOCK</v>
          </cell>
        </row>
        <row r="3081">
          <cell r="I3081" t="str">
            <v>COMMON STOCK</v>
          </cell>
        </row>
        <row r="3082">
          <cell r="I3082" t="str">
            <v>COMMON STOCK</v>
          </cell>
        </row>
        <row r="3083">
          <cell r="I3083" t="str">
            <v>COMMON STOCK</v>
          </cell>
        </row>
        <row r="3084">
          <cell r="I3084" t="str">
            <v>COMMON STOCK</v>
          </cell>
        </row>
        <row r="3085">
          <cell r="I3085" t="str">
            <v>COMMON STOCK</v>
          </cell>
        </row>
        <row r="3086">
          <cell r="I3086" t="str">
            <v>COMMON STOCK</v>
          </cell>
        </row>
        <row r="3087">
          <cell r="I3087" t="str">
            <v>COMMON STOCK</v>
          </cell>
        </row>
        <row r="3088">
          <cell r="I3088" t="str">
            <v>COMMON STOCK</v>
          </cell>
        </row>
        <row r="3089">
          <cell r="I3089" t="str">
            <v>COMMON STOCK</v>
          </cell>
        </row>
        <row r="3090">
          <cell r="I3090" t="str">
            <v>COMMON STOCK</v>
          </cell>
        </row>
        <row r="3091">
          <cell r="I3091" t="str">
            <v>COMMON STOCK</v>
          </cell>
        </row>
        <row r="3092">
          <cell r="I3092" t="str">
            <v>COMMON STOCK</v>
          </cell>
        </row>
        <row r="3093">
          <cell r="I3093" t="str">
            <v>COMMON STOCK</v>
          </cell>
        </row>
        <row r="3094">
          <cell r="I3094" t="str">
            <v>COMMON STOCK</v>
          </cell>
        </row>
        <row r="3095">
          <cell r="I3095" t="str">
            <v>COMMON STOCK</v>
          </cell>
        </row>
        <row r="3096">
          <cell r="I3096" t="str">
            <v>COMMON STOCK</v>
          </cell>
        </row>
        <row r="3097">
          <cell r="I3097" t="str">
            <v>COMMON STOCK</v>
          </cell>
        </row>
        <row r="3098">
          <cell r="I3098" t="str">
            <v>COMMON STOCK</v>
          </cell>
        </row>
        <row r="3099">
          <cell r="I3099" t="str">
            <v>COMMON STOCK</v>
          </cell>
        </row>
        <row r="3100">
          <cell r="I3100" t="str">
            <v>COMMON STOCK</v>
          </cell>
        </row>
        <row r="3101">
          <cell r="I3101" t="str">
            <v>COMMON STOCK</v>
          </cell>
        </row>
        <row r="3102">
          <cell r="I3102" t="str">
            <v>COMMON STOCK</v>
          </cell>
        </row>
        <row r="3103">
          <cell r="I3103" t="str">
            <v>COMMON STOCK</v>
          </cell>
        </row>
        <row r="3104">
          <cell r="I3104" t="str">
            <v>COMMON STOCK</v>
          </cell>
        </row>
        <row r="3105">
          <cell r="I3105" t="str">
            <v>COMMON STOCK</v>
          </cell>
        </row>
        <row r="3106">
          <cell r="I3106" t="str">
            <v>COMMON STOCK</v>
          </cell>
        </row>
        <row r="3107">
          <cell r="I3107" t="str">
            <v>COMMON STOCK</v>
          </cell>
        </row>
        <row r="3108">
          <cell r="I3108" t="str">
            <v>COMMON STOCK</v>
          </cell>
        </row>
        <row r="3109">
          <cell r="I3109" t="str">
            <v>COMMON STOCK</v>
          </cell>
        </row>
        <row r="3110">
          <cell r="I3110" t="str">
            <v>COMMON STOCK</v>
          </cell>
        </row>
        <row r="3111">
          <cell r="I3111" t="str">
            <v>COMMON STOCK</v>
          </cell>
        </row>
        <row r="3112">
          <cell r="I3112" t="str">
            <v>COMMON STOCK</v>
          </cell>
        </row>
        <row r="3113">
          <cell r="I3113" t="str">
            <v>COMMON STOCK</v>
          </cell>
        </row>
        <row r="3114">
          <cell r="I3114" t="str">
            <v>COMMON STOCK</v>
          </cell>
        </row>
        <row r="3115">
          <cell r="I3115" t="str">
            <v>COMMON STOCK</v>
          </cell>
        </row>
        <row r="3116">
          <cell r="I3116" t="str">
            <v>COMMON STOCK</v>
          </cell>
        </row>
        <row r="3117">
          <cell r="I3117" t="str">
            <v>COMMON STOCK</v>
          </cell>
        </row>
        <row r="3118">
          <cell r="I3118" t="str">
            <v>COMMON STOCK</v>
          </cell>
        </row>
        <row r="3119">
          <cell r="I3119" t="str">
            <v>COMMON STOCK</v>
          </cell>
        </row>
        <row r="3120">
          <cell r="I3120" t="str">
            <v>COMMON STOCK</v>
          </cell>
        </row>
        <row r="3121">
          <cell r="I3121" t="str">
            <v>COMMON STOCK</v>
          </cell>
        </row>
        <row r="3122">
          <cell r="I3122" t="str">
            <v>COMMON STOCK</v>
          </cell>
        </row>
        <row r="3123">
          <cell r="I3123" t="str">
            <v>COMMON STOCK</v>
          </cell>
        </row>
        <row r="3124">
          <cell r="I3124" t="str">
            <v>COMMON STOCK</v>
          </cell>
        </row>
        <row r="3125">
          <cell r="I3125" t="str">
            <v>COMMON STOCK</v>
          </cell>
        </row>
        <row r="3126">
          <cell r="I3126" t="str">
            <v>COMMON STOCK</v>
          </cell>
        </row>
        <row r="3127">
          <cell r="I3127" t="str">
            <v>COMMON STOCK</v>
          </cell>
        </row>
        <row r="3128">
          <cell r="I3128" t="str">
            <v>COMMON STOCK</v>
          </cell>
        </row>
        <row r="3129">
          <cell r="I3129" t="str">
            <v>COMMON STOCK</v>
          </cell>
        </row>
        <row r="3130">
          <cell r="I3130" t="str">
            <v>COMMON STOCK</v>
          </cell>
        </row>
        <row r="3131">
          <cell r="I3131" t="str">
            <v>COMMON STOCK</v>
          </cell>
        </row>
        <row r="3132">
          <cell r="I3132" t="str">
            <v>COMMON STOCK</v>
          </cell>
        </row>
        <row r="3133">
          <cell r="I3133" t="str">
            <v>COMMON STOCK</v>
          </cell>
        </row>
        <row r="3134">
          <cell r="I3134" t="str">
            <v>COMMON STOCK</v>
          </cell>
        </row>
        <row r="3135">
          <cell r="I3135" t="str">
            <v>COMMON STOCK</v>
          </cell>
        </row>
        <row r="3136">
          <cell r="I3136" t="str">
            <v>COMMON STOCK</v>
          </cell>
        </row>
        <row r="3137">
          <cell r="I3137" t="str">
            <v>COMMON STOCK</v>
          </cell>
        </row>
        <row r="3138">
          <cell r="I3138" t="str">
            <v>COMMON STOCK</v>
          </cell>
        </row>
        <row r="3139">
          <cell r="I3139" t="str">
            <v>COMMON STOCK</v>
          </cell>
        </row>
        <row r="3140">
          <cell r="I3140" t="str">
            <v>COMMON STOCK</v>
          </cell>
        </row>
        <row r="3141">
          <cell r="I3141" t="str">
            <v>COMMON STOCK</v>
          </cell>
        </row>
        <row r="3142">
          <cell r="I3142" t="str">
            <v>COMMON STOCK</v>
          </cell>
        </row>
        <row r="3143">
          <cell r="I3143" t="str">
            <v>COMMON STOCK</v>
          </cell>
        </row>
        <row r="3144">
          <cell r="I3144" t="str">
            <v>COMMON STOCK</v>
          </cell>
        </row>
        <row r="3145">
          <cell r="I3145" t="str">
            <v>COMMON STOCK</v>
          </cell>
        </row>
        <row r="3146">
          <cell r="I3146" t="str">
            <v>COMMON STOCK</v>
          </cell>
        </row>
        <row r="3147">
          <cell r="I3147" t="str">
            <v>COMMON STOCK</v>
          </cell>
        </row>
        <row r="3148">
          <cell r="I3148" t="str">
            <v>COMMON STOCK</v>
          </cell>
        </row>
        <row r="3149">
          <cell r="I3149" t="str">
            <v>COMMON STOCK</v>
          </cell>
        </row>
        <row r="3150">
          <cell r="I3150" t="str">
            <v>COMMON STOCK</v>
          </cell>
        </row>
        <row r="3151">
          <cell r="I3151" t="str">
            <v>COMMON STOCK</v>
          </cell>
        </row>
        <row r="3152">
          <cell r="I3152" t="str">
            <v>COMMON STOCK</v>
          </cell>
        </row>
        <row r="3153">
          <cell r="I3153" t="str">
            <v>COMMON STOCK</v>
          </cell>
        </row>
        <row r="3154">
          <cell r="I3154" t="str">
            <v>COMMON STOCK</v>
          </cell>
        </row>
        <row r="3155">
          <cell r="I3155" t="str">
            <v>COMMON STOCK</v>
          </cell>
        </row>
        <row r="3156">
          <cell r="I3156" t="str">
            <v>COMMON STOCK</v>
          </cell>
        </row>
        <row r="3157">
          <cell r="I3157" t="str">
            <v>COMMON STOCK</v>
          </cell>
        </row>
        <row r="3158">
          <cell r="I3158" t="str">
            <v>COMMON STOCK</v>
          </cell>
        </row>
        <row r="3159">
          <cell r="I3159" t="str">
            <v>COMMON STOCK</v>
          </cell>
        </row>
        <row r="3160">
          <cell r="I3160" t="str">
            <v>COMMON STOCK</v>
          </cell>
        </row>
        <row r="3161">
          <cell r="I3161" t="str">
            <v>COMMON STOCK</v>
          </cell>
        </row>
        <row r="3162">
          <cell r="I3162" t="str">
            <v>COMMON STOCK</v>
          </cell>
        </row>
        <row r="3163">
          <cell r="I3163" t="str">
            <v>COMMON STOCK</v>
          </cell>
        </row>
        <row r="3164">
          <cell r="I3164" t="str">
            <v>COMMON STOCK</v>
          </cell>
        </row>
        <row r="3165">
          <cell r="I3165" t="str">
            <v>COMMON STOCK</v>
          </cell>
        </row>
        <row r="3166">
          <cell r="I3166" t="str">
            <v>COMMON STOCK</v>
          </cell>
        </row>
        <row r="3167">
          <cell r="I3167" t="str">
            <v>COMMON STOCK</v>
          </cell>
        </row>
        <row r="3168">
          <cell r="I3168" t="str">
            <v>COMMON STOCK</v>
          </cell>
        </row>
        <row r="3169">
          <cell r="I3169" t="str">
            <v>COMMON STOCK</v>
          </cell>
        </row>
        <row r="3170">
          <cell r="I3170" t="str">
            <v>COMMON STOCK</v>
          </cell>
        </row>
        <row r="3171">
          <cell r="I3171" t="str">
            <v>COMMON STOCK</v>
          </cell>
        </row>
        <row r="3172">
          <cell r="I3172" t="str">
            <v>COMMON STOCK</v>
          </cell>
        </row>
        <row r="3173">
          <cell r="I3173" t="str">
            <v>COMMON STOCK</v>
          </cell>
        </row>
        <row r="3174">
          <cell r="I3174" t="str">
            <v>COMMON STOCK</v>
          </cell>
        </row>
        <row r="3175">
          <cell r="I3175" t="str">
            <v>COMMON STOCK</v>
          </cell>
        </row>
        <row r="3176">
          <cell r="I3176" t="str">
            <v>COMMON STOCK</v>
          </cell>
        </row>
        <row r="3177">
          <cell r="I3177" t="str">
            <v>COMMON STOCK</v>
          </cell>
        </row>
        <row r="3178">
          <cell r="I3178" t="str">
            <v>COMMON STOCK</v>
          </cell>
        </row>
        <row r="3179">
          <cell r="I3179" t="str">
            <v>COMMON STOCK</v>
          </cell>
        </row>
        <row r="3180">
          <cell r="I3180" t="str">
            <v>COMMON STOCK</v>
          </cell>
        </row>
        <row r="3181">
          <cell r="I3181" t="str">
            <v>COMMON STOCK</v>
          </cell>
        </row>
        <row r="3182">
          <cell r="I3182" t="str">
            <v>COMMON STOCK</v>
          </cell>
        </row>
        <row r="3183">
          <cell r="I3183" t="str">
            <v>COMMON STOCK</v>
          </cell>
        </row>
        <row r="3184">
          <cell r="I3184" t="str">
            <v>COMMON STOCK</v>
          </cell>
        </row>
        <row r="3185">
          <cell r="I3185" t="str">
            <v>COMMON STOCK</v>
          </cell>
        </row>
        <row r="3186">
          <cell r="I3186" t="str">
            <v>COMMON STOCK</v>
          </cell>
        </row>
        <row r="3187">
          <cell r="I3187" t="str">
            <v>COMMON STOCK</v>
          </cell>
        </row>
        <row r="3188">
          <cell r="I3188" t="str">
            <v>COMMON STOCK</v>
          </cell>
        </row>
        <row r="3189">
          <cell r="I3189" t="str">
            <v>COMMON STOCK</v>
          </cell>
        </row>
        <row r="3190">
          <cell r="I3190" t="str">
            <v>COMMON STOCK</v>
          </cell>
        </row>
        <row r="3191">
          <cell r="I3191" t="str">
            <v>COMMON STOCK</v>
          </cell>
        </row>
        <row r="3192">
          <cell r="I3192" t="str">
            <v>COMMON STOCK</v>
          </cell>
        </row>
        <row r="3193">
          <cell r="I3193" t="str">
            <v>COMMON STOCK</v>
          </cell>
        </row>
        <row r="3194">
          <cell r="I3194" t="str">
            <v>COMMON STOCK</v>
          </cell>
        </row>
        <row r="3195">
          <cell r="I3195" t="str">
            <v>COMMON STOCK</v>
          </cell>
        </row>
        <row r="3196">
          <cell r="I3196" t="str">
            <v>COMMON STOCK</v>
          </cell>
        </row>
        <row r="3197">
          <cell r="I3197" t="str">
            <v>COMMON STOCK</v>
          </cell>
        </row>
        <row r="3198">
          <cell r="I3198" t="str">
            <v>COMMON STOCK</v>
          </cell>
        </row>
        <row r="3199">
          <cell r="I3199" t="str">
            <v>COMMON STOCK</v>
          </cell>
        </row>
        <row r="3200">
          <cell r="I3200" t="str">
            <v>COMMON STOCK</v>
          </cell>
        </row>
        <row r="3201">
          <cell r="I3201" t="str">
            <v>COMMON STOCK</v>
          </cell>
        </row>
        <row r="3202">
          <cell r="I3202" t="str">
            <v>COMMON STOCK</v>
          </cell>
        </row>
        <row r="3203">
          <cell r="I3203" t="str">
            <v>COMMON STOCK</v>
          </cell>
        </row>
        <row r="3204">
          <cell r="I3204" t="str">
            <v>COMMON STOCK</v>
          </cell>
        </row>
        <row r="3205">
          <cell r="I3205" t="str">
            <v>COMMON STOCK</v>
          </cell>
        </row>
        <row r="3206">
          <cell r="I3206" t="str">
            <v>COMMON STOCK</v>
          </cell>
        </row>
        <row r="3207">
          <cell r="I3207" t="str">
            <v>COMMON STOCK</v>
          </cell>
        </row>
        <row r="3208">
          <cell r="I3208" t="str">
            <v>COMMON STOCK</v>
          </cell>
        </row>
        <row r="3209">
          <cell r="I3209" t="str">
            <v>COMMON STOCK</v>
          </cell>
        </row>
        <row r="3210">
          <cell r="I3210" t="str">
            <v>COMMON STOCK</v>
          </cell>
        </row>
        <row r="3211">
          <cell r="I3211" t="str">
            <v>COMMON STOCK</v>
          </cell>
        </row>
        <row r="3212">
          <cell r="I3212" t="str">
            <v>COMMON STOCK</v>
          </cell>
        </row>
        <row r="3213">
          <cell r="I3213" t="str">
            <v>COMMON STOCK</v>
          </cell>
        </row>
        <row r="3214">
          <cell r="I3214" t="str">
            <v>COMMON STOCK</v>
          </cell>
        </row>
        <row r="3215">
          <cell r="I3215" t="str">
            <v>COMMON STOCK</v>
          </cell>
        </row>
        <row r="3216">
          <cell r="I3216" t="str">
            <v>COMMON STOCK</v>
          </cell>
        </row>
        <row r="3217">
          <cell r="I3217" t="str">
            <v>COMMON STOCK</v>
          </cell>
        </row>
        <row r="3218">
          <cell r="I3218" t="str">
            <v>COMMON STOCK</v>
          </cell>
        </row>
        <row r="3219">
          <cell r="I3219" t="str">
            <v>COMMON STOCK</v>
          </cell>
        </row>
        <row r="3220">
          <cell r="I3220" t="str">
            <v>COMMON STOCK</v>
          </cell>
        </row>
        <row r="3221">
          <cell r="I3221" t="str">
            <v>COMMON STOCK</v>
          </cell>
        </row>
        <row r="3222">
          <cell r="I3222" t="str">
            <v>COMMON STOCK</v>
          </cell>
        </row>
        <row r="3223">
          <cell r="I3223" t="str">
            <v>COMMON STOCK</v>
          </cell>
        </row>
        <row r="3224">
          <cell r="I3224" t="str">
            <v>COMMON STOCK</v>
          </cell>
        </row>
        <row r="3225">
          <cell r="I3225" t="str">
            <v>COMMON STOCK</v>
          </cell>
        </row>
        <row r="3226">
          <cell r="I3226" t="str">
            <v>COMMON STOCK</v>
          </cell>
        </row>
        <row r="3227">
          <cell r="I3227" t="str">
            <v>COMMON STOCK</v>
          </cell>
        </row>
        <row r="3228">
          <cell r="I3228" t="str">
            <v>COMMON STOCK</v>
          </cell>
        </row>
        <row r="3229">
          <cell r="I3229" t="str">
            <v>COMMON STOCK</v>
          </cell>
        </row>
        <row r="3230">
          <cell r="I3230" t="str">
            <v>COMMON STOCK</v>
          </cell>
        </row>
        <row r="3231">
          <cell r="I3231" t="str">
            <v>COMMON STOCK</v>
          </cell>
        </row>
        <row r="3232">
          <cell r="I3232" t="str">
            <v>COMMON STOCK</v>
          </cell>
        </row>
        <row r="3233">
          <cell r="I3233" t="str">
            <v>COMMON STOCK</v>
          </cell>
        </row>
        <row r="3234">
          <cell r="I3234" t="str">
            <v>COMMON STOCK</v>
          </cell>
        </row>
        <row r="3235">
          <cell r="I3235" t="str">
            <v>COMMON STOCK</v>
          </cell>
        </row>
        <row r="3236">
          <cell r="I3236" t="str">
            <v>COMMON STOCK</v>
          </cell>
        </row>
        <row r="3237">
          <cell r="I3237" t="str">
            <v>COMMON STOCK</v>
          </cell>
        </row>
        <row r="3238">
          <cell r="I3238" t="str">
            <v>COMMON STOCK</v>
          </cell>
        </row>
        <row r="3239">
          <cell r="I3239" t="str">
            <v>COMMON STOCK</v>
          </cell>
        </row>
        <row r="3240">
          <cell r="I3240" t="str">
            <v>COMMON STOCK</v>
          </cell>
        </row>
        <row r="3241">
          <cell r="I3241" t="str">
            <v>COMMON STOCK</v>
          </cell>
        </row>
        <row r="3242">
          <cell r="I3242" t="str">
            <v>COMMON STOCK</v>
          </cell>
        </row>
        <row r="3243">
          <cell r="I3243" t="str">
            <v>COMMON STOCK</v>
          </cell>
        </row>
        <row r="3244">
          <cell r="I3244" t="str">
            <v>COMMON STOCK</v>
          </cell>
        </row>
        <row r="3245">
          <cell r="I3245" t="str">
            <v>COMMON STOCK</v>
          </cell>
        </row>
        <row r="3246">
          <cell r="I3246" t="str">
            <v>COMMON STOCK</v>
          </cell>
        </row>
        <row r="3247">
          <cell r="I3247" t="str">
            <v>COMMON STOCK</v>
          </cell>
        </row>
        <row r="3248">
          <cell r="I3248" t="str">
            <v>COMMON STOCK</v>
          </cell>
        </row>
        <row r="3249">
          <cell r="I3249" t="str">
            <v>COMMON STOCK</v>
          </cell>
        </row>
        <row r="3250">
          <cell r="I3250" t="str">
            <v>COMMON STOCK</v>
          </cell>
        </row>
        <row r="3251">
          <cell r="I3251" t="str">
            <v>COMMON STOCK</v>
          </cell>
        </row>
        <row r="3252">
          <cell r="I3252" t="str">
            <v>COMMON STOCK</v>
          </cell>
        </row>
        <row r="3253">
          <cell r="I3253" t="str">
            <v>COMMON STOCK</v>
          </cell>
        </row>
        <row r="3254">
          <cell r="I3254" t="str">
            <v>COMMON STOCK</v>
          </cell>
        </row>
        <row r="3255">
          <cell r="I3255" t="str">
            <v>COMMON STOCK</v>
          </cell>
        </row>
        <row r="3256">
          <cell r="I3256" t="str">
            <v>COMMON STOCK</v>
          </cell>
        </row>
        <row r="3257">
          <cell r="I3257" t="str">
            <v>COMMON STOCK</v>
          </cell>
        </row>
        <row r="3258">
          <cell r="I3258" t="str">
            <v>COMMON STOCK</v>
          </cell>
        </row>
        <row r="3259">
          <cell r="I3259" t="str">
            <v>COMMON STOCK</v>
          </cell>
        </row>
        <row r="3260">
          <cell r="I3260" t="str">
            <v>COMMON STOCK</v>
          </cell>
        </row>
        <row r="3261">
          <cell r="I3261" t="str">
            <v>COMMON STOCK</v>
          </cell>
        </row>
        <row r="3262">
          <cell r="I3262" t="str">
            <v>COMMON STOCK</v>
          </cell>
        </row>
        <row r="3263">
          <cell r="I3263" t="str">
            <v>COMMON STOCK</v>
          </cell>
        </row>
        <row r="3264">
          <cell r="I3264" t="str">
            <v>COMMON STOCK</v>
          </cell>
        </row>
        <row r="3265">
          <cell r="I3265" t="str">
            <v>COMMON STOCK</v>
          </cell>
        </row>
        <row r="3266">
          <cell r="I3266" t="str">
            <v>COMMON STOCK</v>
          </cell>
        </row>
        <row r="3267">
          <cell r="I3267" t="str">
            <v>COMMON STOCK</v>
          </cell>
        </row>
        <row r="3268">
          <cell r="I3268" t="str">
            <v>COMMON STOCK</v>
          </cell>
        </row>
        <row r="3269">
          <cell r="I3269" t="str">
            <v>COMMON STOCK</v>
          </cell>
        </row>
        <row r="3270">
          <cell r="I3270" t="str">
            <v>COMMON STOCK</v>
          </cell>
        </row>
        <row r="3271">
          <cell r="I3271" t="str">
            <v>COMMON STOCK</v>
          </cell>
        </row>
        <row r="3272">
          <cell r="I3272" t="str">
            <v>COMMON STOCK</v>
          </cell>
        </row>
        <row r="3273">
          <cell r="I3273" t="str">
            <v>COMMON STOCK</v>
          </cell>
        </row>
        <row r="3274">
          <cell r="I3274" t="str">
            <v>COMMON STOCK</v>
          </cell>
        </row>
        <row r="3275">
          <cell r="I3275" t="str">
            <v>COMMON STOCK</v>
          </cell>
        </row>
        <row r="3276">
          <cell r="I3276" t="str">
            <v>COMMON STOCK</v>
          </cell>
        </row>
        <row r="3277">
          <cell r="I3277" t="str">
            <v>COMMON STOCK</v>
          </cell>
        </row>
        <row r="3278">
          <cell r="I3278" t="str">
            <v>COMMON STOCK</v>
          </cell>
        </row>
        <row r="3279">
          <cell r="I3279" t="str">
            <v>COMMON STOCK</v>
          </cell>
        </row>
        <row r="3280">
          <cell r="I3280" t="str">
            <v>COMMON STOCK</v>
          </cell>
        </row>
        <row r="3281">
          <cell r="I3281" t="str">
            <v>COMMON STOCK</v>
          </cell>
        </row>
        <row r="3282">
          <cell r="I3282" t="str">
            <v>COMMON STOCK</v>
          </cell>
        </row>
        <row r="3283">
          <cell r="I3283" t="str">
            <v>COMMON STOCK</v>
          </cell>
        </row>
        <row r="3284">
          <cell r="I3284" t="str">
            <v>COMMON STOCK</v>
          </cell>
        </row>
        <row r="3285">
          <cell r="I3285" t="str">
            <v>COMMON STOCK</v>
          </cell>
        </row>
        <row r="3286">
          <cell r="I3286" t="str">
            <v>COMMON STOCK</v>
          </cell>
        </row>
        <row r="3287">
          <cell r="I3287" t="str">
            <v>COMMON STOCK</v>
          </cell>
        </row>
        <row r="3288">
          <cell r="I3288" t="str">
            <v>COMMON STOCK</v>
          </cell>
        </row>
        <row r="3289">
          <cell r="I3289" t="str">
            <v>COMMON STOCK</v>
          </cell>
        </row>
        <row r="3290">
          <cell r="I3290" t="str">
            <v>COMMON STOCK</v>
          </cell>
        </row>
        <row r="3291">
          <cell r="I3291" t="str">
            <v>COMMON STOCK</v>
          </cell>
        </row>
        <row r="3292">
          <cell r="I3292" t="str">
            <v>COMMON STOCK</v>
          </cell>
        </row>
        <row r="3293">
          <cell r="I3293" t="str">
            <v>COMMON STOCK</v>
          </cell>
        </row>
        <row r="3294">
          <cell r="I3294" t="str">
            <v>COMMON STOCK</v>
          </cell>
        </row>
        <row r="3295">
          <cell r="I3295" t="str">
            <v>COMMON STOCK</v>
          </cell>
        </row>
        <row r="3296">
          <cell r="I3296" t="str">
            <v>COMMON STOCK</v>
          </cell>
        </row>
        <row r="3297">
          <cell r="I3297" t="str">
            <v>COMMON STOCK</v>
          </cell>
        </row>
        <row r="3298">
          <cell r="I3298" t="str">
            <v>COMMON STOCK</v>
          </cell>
        </row>
        <row r="3299">
          <cell r="I3299" t="str">
            <v>COMMON STOCK</v>
          </cell>
        </row>
        <row r="3300">
          <cell r="I3300" t="str">
            <v>COMMON STOCK</v>
          </cell>
        </row>
        <row r="3301">
          <cell r="I3301" t="str">
            <v>COMMON STOCK</v>
          </cell>
        </row>
        <row r="3302">
          <cell r="I3302" t="str">
            <v>COMMON STOCK</v>
          </cell>
        </row>
        <row r="3303">
          <cell r="I3303" t="str">
            <v>COMMON STOCK</v>
          </cell>
        </row>
        <row r="3304">
          <cell r="I3304" t="str">
            <v>COMMON STOCK</v>
          </cell>
        </row>
        <row r="3305">
          <cell r="I3305" t="str">
            <v>COMMON STOCK</v>
          </cell>
        </row>
        <row r="3306">
          <cell r="I3306" t="str">
            <v>COMMON STOCK</v>
          </cell>
        </row>
        <row r="3307">
          <cell r="I3307" t="str">
            <v>COMMON STOCK</v>
          </cell>
        </row>
        <row r="3308">
          <cell r="I3308" t="str">
            <v>COMMON STOCK</v>
          </cell>
        </row>
        <row r="3309">
          <cell r="I3309" t="str">
            <v>COMMON STOCK</v>
          </cell>
        </row>
        <row r="3310">
          <cell r="I3310" t="str">
            <v>COMMON STOCK</v>
          </cell>
        </row>
        <row r="3311">
          <cell r="I3311" t="str">
            <v>COMMON STOCK</v>
          </cell>
        </row>
        <row r="3312">
          <cell r="I3312" t="str">
            <v>COMMON STOCK</v>
          </cell>
        </row>
        <row r="3313">
          <cell r="I3313" t="str">
            <v>COMMON STOCK</v>
          </cell>
        </row>
        <row r="3314">
          <cell r="I3314" t="str">
            <v>COMMON STOCK</v>
          </cell>
        </row>
        <row r="3315">
          <cell r="I3315" t="str">
            <v>COMMON STOCK</v>
          </cell>
        </row>
        <row r="3316">
          <cell r="I3316" t="str">
            <v>COMMON STOCK</v>
          </cell>
        </row>
        <row r="3317">
          <cell r="I3317" t="str">
            <v>COMMON STOCK</v>
          </cell>
        </row>
        <row r="3318">
          <cell r="I3318" t="str">
            <v>COMMON STOCK</v>
          </cell>
        </row>
        <row r="3319">
          <cell r="I3319" t="str">
            <v>COMMON STOCK</v>
          </cell>
        </row>
        <row r="3320">
          <cell r="I3320" t="str">
            <v>COMMON STOCK</v>
          </cell>
        </row>
        <row r="3321">
          <cell r="I3321" t="str">
            <v>COMMON STOCK</v>
          </cell>
        </row>
        <row r="3322">
          <cell r="I3322" t="str">
            <v>COMMON STOCK</v>
          </cell>
        </row>
        <row r="3323">
          <cell r="I3323" t="str">
            <v>COMMON STOCK</v>
          </cell>
        </row>
        <row r="3324">
          <cell r="I3324" t="str">
            <v>COMMON STOCK</v>
          </cell>
        </row>
        <row r="3325">
          <cell r="I3325" t="str">
            <v>COMMON STOCK</v>
          </cell>
        </row>
        <row r="3326">
          <cell r="I3326" t="str">
            <v>COMMON STOCK</v>
          </cell>
        </row>
        <row r="3327">
          <cell r="I3327" t="str">
            <v>COMMON STOCK</v>
          </cell>
        </row>
        <row r="3328">
          <cell r="I3328" t="str">
            <v>COMMON STOCK</v>
          </cell>
        </row>
        <row r="3329">
          <cell r="I3329" t="str">
            <v>COMMON STOCK</v>
          </cell>
        </row>
        <row r="3330">
          <cell r="I3330" t="str">
            <v>COMMON STOCK</v>
          </cell>
        </row>
        <row r="3331">
          <cell r="I3331" t="str">
            <v>COMMON STOCK</v>
          </cell>
        </row>
        <row r="3332">
          <cell r="I3332" t="str">
            <v>COMMON STOCK</v>
          </cell>
        </row>
        <row r="3333">
          <cell r="I3333" t="str">
            <v>COMMON STOCK</v>
          </cell>
        </row>
        <row r="3334">
          <cell r="I3334" t="str">
            <v>COMMON STOCK</v>
          </cell>
        </row>
        <row r="3335">
          <cell r="I3335" t="str">
            <v>COMMON STOCK</v>
          </cell>
        </row>
        <row r="3336">
          <cell r="I3336" t="str">
            <v>COMMON STOCK</v>
          </cell>
        </row>
        <row r="3337">
          <cell r="I3337" t="str">
            <v>COMMON STOCK</v>
          </cell>
        </row>
        <row r="3338">
          <cell r="I3338" t="str">
            <v>COMMON STOCK</v>
          </cell>
        </row>
        <row r="3339">
          <cell r="I3339" t="str">
            <v>COMMON STOCK</v>
          </cell>
        </row>
        <row r="3340">
          <cell r="I3340" t="str">
            <v>COMMON STOCK</v>
          </cell>
        </row>
        <row r="3341">
          <cell r="I3341" t="str">
            <v>COMMON STOCK</v>
          </cell>
        </row>
        <row r="3342">
          <cell r="I3342" t="str">
            <v>COMMON STOCK</v>
          </cell>
        </row>
        <row r="3343">
          <cell r="I3343" t="str">
            <v>COMMON STOCK</v>
          </cell>
        </row>
        <row r="3344">
          <cell r="I3344" t="str">
            <v>COMMON STOCK</v>
          </cell>
        </row>
        <row r="3345">
          <cell r="I3345" t="str">
            <v>COMMON STOCK</v>
          </cell>
        </row>
        <row r="3346">
          <cell r="I3346" t="str">
            <v>COMMON STOCK</v>
          </cell>
        </row>
        <row r="3347">
          <cell r="I3347" t="str">
            <v>COMMON STOCK</v>
          </cell>
        </row>
        <row r="3348">
          <cell r="I3348" t="str">
            <v>COMMON STOCK</v>
          </cell>
        </row>
        <row r="3349">
          <cell r="I3349" t="str">
            <v>COMMON STOCK</v>
          </cell>
        </row>
        <row r="3350">
          <cell r="I3350" t="str">
            <v>COMMON STOCK</v>
          </cell>
        </row>
        <row r="3351">
          <cell r="I3351" t="str">
            <v>COMMON STOCK</v>
          </cell>
        </row>
        <row r="3352">
          <cell r="I3352" t="str">
            <v>COMMON STOCK</v>
          </cell>
        </row>
        <row r="3353">
          <cell r="I3353" t="str">
            <v>COMMON STOCK</v>
          </cell>
        </row>
        <row r="3354">
          <cell r="I3354" t="str">
            <v>COMMON STOCK</v>
          </cell>
        </row>
        <row r="3355">
          <cell r="I3355" t="str">
            <v>COMMON STOCK</v>
          </cell>
        </row>
        <row r="3356">
          <cell r="I3356" t="str">
            <v>COMMON STOCK</v>
          </cell>
        </row>
        <row r="3357">
          <cell r="I3357" t="str">
            <v>COMMON STOCK</v>
          </cell>
        </row>
        <row r="3358">
          <cell r="I3358" t="str">
            <v>COMMON STOCK</v>
          </cell>
        </row>
        <row r="3359">
          <cell r="I3359" t="str">
            <v>COMMON STOCK</v>
          </cell>
        </row>
        <row r="3360">
          <cell r="I3360" t="str">
            <v>COMMON STOCK</v>
          </cell>
        </row>
        <row r="3361">
          <cell r="I3361" t="str">
            <v>COMMON STOCK</v>
          </cell>
        </row>
        <row r="3362">
          <cell r="I3362" t="str">
            <v>COMMON STOCK</v>
          </cell>
        </row>
        <row r="3363">
          <cell r="I3363" t="str">
            <v>COMMON STOCK</v>
          </cell>
        </row>
        <row r="3364">
          <cell r="I3364" t="str">
            <v>COMMON STOCK</v>
          </cell>
        </row>
        <row r="3365">
          <cell r="I3365" t="str">
            <v>COMMON STOCK</v>
          </cell>
        </row>
        <row r="3366">
          <cell r="I3366" t="str">
            <v>COMMON STOCK</v>
          </cell>
        </row>
        <row r="3367">
          <cell r="I3367" t="str">
            <v>COMMON STOCK</v>
          </cell>
        </row>
        <row r="3368">
          <cell r="I3368" t="str">
            <v>COMMON STOCK</v>
          </cell>
        </row>
        <row r="3369">
          <cell r="I3369" t="str">
            <v>COMMON STOCK</v>
          </cell>
        </row>
        <row r="3370">
          <cell r="I3370" t="str">
            <v>COMMON STOCK</v>
          </cell>
        </row>
        <row r="3371">
          <cell r="I3371" t="str">
            <v>COMMON STOCK</v>
          </cell>
        </row>
        <row r="3372">
          <cell r="I3372" t="str">
            <v>COMMON STOCK</v>
          </cell>
        </row>
        <row r="3373">
          <cell r="I3373" t="str">
            <v>COMMON STOCK</v>
          </cell>
        </row>
        <row r="3374">
          <cell r="I3374" t="str">
            <v>COMMON STOCK</v>
          </cell>
        </row>
        <row r="3375">
          <cell r="I3375" t="str">
            <v>COMMON STOCK</v>
          </cell>
        </row>
        <row r="3376">
          <cell r="I3376" t="str">
            <v>COMMON STOCK</v>
          </cell>
        </row>
        <row r="3377">
          <cell r="I3377" t="str">
            <v>COMMON STOCK</v>
          </cell>
        </row>
        <row r="3378">
          <cell r="I3378" t="str">
            <v>COMMON STOCK</v>
          </cell>
        </row>
        <row r="3379">
          <cell r="I3379" t="str">
            <v>COMMON STOCK</v>
          </cell>
        </row>
        <row r="3380">
          <cell r="I3380" t="str">
            <v>COMMON STOCK</v>
          </cell>
        </row>
        <row r="3381">
          <cell r="I3381" t="str">
            <v>COMMON STOCK</v>
          </cell>
        </row>
        <row r="3382">
          <cell r="I3382" t="str">
            <v>COMMON STOCK</v>
          </cell>
        </row>
        <row r="3383">
          <cell r="I3383" t="str">
            <v>COMMON STOCK</v>
          </cell>
        </row>
        <row r="3384">
          <cell r="I3384" t="str">
            <v>COMMON STOCK</v>
          </cell>
        </row>
        <row r="3385">
          <cell r="I3385" t="str">
            <v>COMMON STOCK</v>
          </cell>
        </row>
        <row r="3386">
          <cell r="I3386" t="str">
            <v>COMMON STOCK</v>
          </cell>
        </row>
        <row r="3387">
          <cell r="I3387" t="str">
            <v>COMMON STOCK</v>
          </cell>
        </row>
        <row r="3388">
          <cell r="I3388" t="str">
            <v>COMMON STOCK</v>
          </cell>
        </row>
        <row r="3389">
          <cell r="I3389" t="str">
            <v>COMMON STOCK</v>
          </cell>
        </row>
        <row r="3390">
          <cell r="I3390" t="str">
            <v>COMMON STOCK</v>
          </cell>
        </row>
        <row r="3391">
          <cell r="I3391" t="str">
            <v>COMMON STOCK</v>
          </cell>
        </row>
        <row r="3392">
          <cell r="I3392" t="str">
            <v>COMMON STOCK</v>
          </cell>
        </row>
        <row r="3393">
          <cell r="I3393" t="str">
            <v>COMMON STOCK</v>
          </cell>
        </row>
        <row r="3394">
          <cell r="I3394" t="str">
            <v>COMMON STOCK</v>
          </cell>
        </row>
        <row r="3395">
          <cell r="I3395" t="str">
            <v>COMMON STOCK</v>
          </cell>
        </row>
        <row r="3396">
          <cell r="I3396" t="str">
            <v>COMMON STOCK</v>
          </cell>
        </row>
        <row r="3397">
          <cell r="I3397" t="str">
            <v>COMMON STOCK</v>
          </cell>
        </row>
        <row r="3398">
          <cell r="I3398" t="str">
            <v>COMMON STOCK</v>
          </cell>
        </row>
        <row r="3399">
          <cell r="I3399" t="str">
            <v>COMMON STOCK</v>
          </cell>
        </row>
        <row r="3400">
          <cell r="I3400" t="str">
            <v>COMMON STOCK</v>
          </cell>
        </row>
        <row r="3401">
          <cell r="I3401" t="str">
            <v>COMMON STOCK</v>
          </cell>
        </row>
        <row r="3402">
          <cell r="I3402" t="str">
            <v>COMMON STOCK</v>
          </cell>
        </row>
        <row r="3403">
          <cell r="I3403" t="str">
            <v>COMMON STOCK</v>
          </cell>
        </row>
        <row r="3404">
          <cell r="I3404" t="str">
            <v>COMMON STOCK</v>
          </cell>
        </row>
        <row r="3405">
          <cell r="I3405" t="str">
            <v>COMMON STOCK</v>
          </cell>
        </row>
        <row r="3406">
          <cell r="I3406" t="str">
            <v>COMMON STOCK</v>
          </cell>
        </row>
        <row r="3407">
          <cell r="I3407" t="str">
            <v>COMMON STOCK</v>
          </cell>
        </row>
        <row r="3408">
          <cell r="I3408" t="str">
            <v>COMMON STOCK</v>
          </cell>
        </row>
        <row r="3409">
          <cell r="I3409" t="str">
            <v>COMMON STOCK</v>
          </cell>
        </row>
        <row r="3410">
          <cell r="I3410" t="str">
            <v>COMMON STOCK</v>
          </cell>
        </row>
        <row r="3411">
          <cell r="I3411" t="str">
            <v>COMMON STOCK</v>
          </cell>
        </row>
        <row r="3412">
          <cell r="I3412" t="str">
            <v>COMMON STOCK</v>
          </cell>
        </row>
        <row r="3413">
          <cell r="I3413" t="str">
            <v>COMMON STOCK</v>
          </cell>
        </row>
        <row r="3414">
          <cell r="I3414" t="str">
            <v>COMMON STOCK</v>
          </cell>
        </row>
        <row r="3415">
          <cell r="I3415" t="str">
            <v>COMMON STOCK</v>
          </cell>
        </row>
        <row r="3416">
          <cell r="I3416" t="str">
            <v>COMMON STOCK</v>
          </cell>
        </row>
        <row r="3417">
          <cell r="I3417" t="str">
            <v>COMMON STOCK</v>
          </cell>
        </row>
        <row r="3418">
          <cell r="I3418" t="str">
            <v>COMMON STOCK</v>
          </cell>
        </row>
        <row r="3419">
          <cell r="I3419" t="str">
            <v>COMMON STOCK</v>
          </cell>
        </row>
        <row r="3420">
          <cell r="I3420" t="str">
            <v>COMMON STOCK</v>
          </cell>
        </row>
        <row r="3421">
          <cell r="I3421" t="str">
            <v>COMMON STOCK</v>
          </cell>
        </row>
        <row r="3422">
          <cell r="I3422" t="str">
            <v>COMMON STOCK</v>
          </cell>
        </row>
        <row r="3423">
          <cell r="I3423" t="str">
            <v>COMMON STOCK</v>
          </cell>
        </row>
        <row r="3424">
          <cell r="I3424" t="str">
            <v>COMMON STOCK</v>
          </cell>
        </row>
        <row r="3425">
          <cell r="I3425" t="str">
            <v>COMMON STOCK</v>
          </cell>
        </row>
        <row r="3426">
          <cell r="I3426" t="str">
            <v>COMMON STOCK</v>
          </cell>
        </row>
        <row r="3427">
          <cell r="I3427" t="str">
            <v>COMMON STOCK</v>
          </cell>
        </row>
        <row r="3428">
          <cell r="I3428" t="str">
            <v>COMMON STOCK</v>
          </cell>
        </row>
        <row r="3429">
          <cell r="I3429" t="str">
            <v>COMMON STOCK</v>
          </cell>
        </row>
        <row r="3430">
          <cell r="I3430" t="str">
            <v>COMMON STOCK</v>
          </cell>
        </row>
        <row r="3431">
          <cell r="I3431" t="str">
            <v>COMMON STOCK</v>
          </cell>
        </row>
        <row r="3432">
          <cell r="I3432" t="str">
            <v>COMMON STOCK</v>
          </cell>
        </row>
        <row r="3433">
          <cell r="I3433" t="str">
            <v>COMMON STOCK</v>
          </cell>
        </row>
        <row r="3434">
          <cell r="I3434" t="str">
            <v>COMMON STOCK</v>
          </cell>
        </row>
        <row r="3435">
          <cell r="I3435" t="str">
            <v>COMMON STOCK</v>
          </cell>
        </row>
        <row r="3436">
          <cell r="I3436" t="str">
            <v>COMMON STOCK</v>
          </cell>
        </row>
        <row r="3437">
          <cell r="I3437" t="str">
            <v>COMMON STOCK</v>
          </cell>
        </row>
        <row r="3438">
          <cell r="I3438" t="str">
            <v>COMMON STOCK</v>
          </cell>
        </row>
        <row r="3439">
          <cell r="I3439" t="str">
            <v>COMMON STOCK</v>
          </cell>
        </row>
        <row r="3440">
          <cell r="I3440" t="str">
            <v>COMMON STOCK</v>
          </cell>
        </row>
        <row r="3441">
          <cell r="I3441" t="str">
            <v>COMMON STOCK</v>
          </cell>
        </row>
        <row r="3442">
          <cell r="I3442" t="str">
            <v>COMMON STOCK</v>
          </cell>
        </row>
        <row r="3443">
          <cell r="I3443" t="str">
            <v>COMMON STOCK</v>
          </cell>
        </row>
        <row r="3444">
          <cell r="I3444" t="str">
            <v>COMMON STOCK</v>
          </cell>
        </row>
        <row r="3445">
          <cell r="I3445" t="str">
            <v>COMMON STOCK</v>
          </cell>
        </row>
        <row r="3446">
          <cell r="I3446" t="str">
            <v>COMMON STOCK</v>
          </cell>
        </row>
        <row r="3447">
          <cell r="I3447" t="str">
            <v>COMMON STOCK</v>
          </cell>
        </row>
        <row r="3448">
          <cell r="I3448" t="str">
            <v>COMMON STOCK</v>
          </cell>
        </row>
        <row r="3449">
          <cell r="I3449" t="str">
            <v>COMMON STOCK</v>
          </cell>
        </row>
        <row r="3450">
          <cell r="I3450" t="str">
            <v>COMMON STOCK</v>
          </cell>
        </row>
        <row r="3451">
          <cell r="I3451" t="str">
            <v>COMMON STOCK</v>
          </cell>
        </row>
        <row r="3452">
          <cell r="I3452" t="str">
            <v>COMMON STOCK</v>
          </cell>
        </row>
        <row r="3453">
          <cell r="I3453" t="str">
            <v>COMMON STOCK</v>
          </cell>
        </row>
        <row r="3454">
          <cell r="I3454" t="str">
            <v>COMMON STOCK</v>
          </cell>
        </row>
        <row r="3455">
          <cell r="I3455" t="str">
            <v>COMMON STOCK</v>
          </cell>
        </row>
        <row r="3456">
          <cell r="I3456" t="str">
            <v>COMMON STOCK</v>
          </cell>
        </row>
        <row r="3457">
          <cell r="I3457" t="str">
            <v>COMMON STOCK</v>
          </cell>
        </row>
        <row r="3458">
          <cell r="I3458" t="str">
            <v>COMMON STOCK</v>
          </cell>
        </row>
        <row r="3459">
          <cell r="I3459" t="str">
            <v>COMMON STOCK</v>
          </cell>
        </row>
        <row r="3460">
          <cell r="I3460" t="str">
            <v>COMMON STOCK</v>
          </cell>
        </row>
        <row r="3461">
          <cell r="I3461" t="str">
            <v>COMMON STOCK</v>
          </cell>
        </row>
        <row r="3462">
          <cell r="I3462" t="str">
            <v>COMMON STOCK</v>
          </cell>
        </row>
        <row r="3463">
          <cell r="I3463" t="str">
            <v>COMMON STOCK</v>
          </cell>
        </row>
        <row r="3464">
          <cell r="I3464" t="str">
            <v>COMMON STOCK</v>
          </cell>
        </row>
        <row r="3465">
          <cell r="I3465" t="str">
            <v>COMMON STOCK</v>
          </cell>
        </row>
        <row r="3466">
          <cell r="I3466" t="str">
            <v>COMMON STOCK</v>
          </cell>
        </row>
        <row r="3467">
          <cell r="I3467" t="str">
            <v>COMMON STOCK</v>
          </cell>
        </row>
        <row r="3468">
          <cell r="I3468" t="str">
            <v>COMMON STOCK</v>
          </cell>
        </row>
        <row r="3469">
          <cell r="I3469" t="str">
            <v>COMMON STOCK</v>
          </cell>
        </row>
        <row r="3470">
          <cell r="I3470" t="str">
            <v>COMMON STOCK</v>
          </cell>
        </row>
        <row r="3471">
          <cell r="I3471" t="str">
            <v>COMMON STOCK</v>
          </cell>
        </row>
        <row r="3472">
          <cell r="I3472" t="str">
            <v>COMMON STOCK</v>
          </cell>
        </row>
        <row r="3473">
          <cell r="I3473" t="str">
            <v>COMMON STOCK</v>
          </cell>
        </row>
        <row r="3474">
          <cell r="I3474" t="str">
            <v>COMMON STOCK</v>
          </cell>
        </row>
        <row r="3475">
          <cell r="I3475" t="str">
            <v>COMMON STOCK</v>
          </cell>
        </row>
        <row r="3476">
          <cell r="I3476" t="str">
            <v>COMMON STOCK</v>
          </cell>
        </row>
        <row r="3477">
          <cell r="I3477" t="str">
            <v>COMMON STOCK</v>
          </cell>
        </row>
        <row r="3478">
          <cell r="I3478" t="str">
            <v>COMMON STOCK</v>
          </cell>
        </row>
        <row r="3479">
          <cell r="I3479" t="str">
            <v>COMMON STOCK</v>
          </cell>
        </row>
        <row r="3480">
          <cell r="I3480" t="str">
            <v>COMMON STOCK</v>
          </cell>
        </row>
        <row r="3481">
          <cell r="I3481" t="str">
            <v>COMMON STOCK</v>
          </cell>
        </row>
        <row r="3482">
          <cell r="I3482" t="str">
            <v>COMMON STOCK</v>
          </cell>
        </row>
        <row r="3483">
          <cell r="I3483" t="str">
            <v>COMMON STOCK</v>
          </cell>
        </row>
        <row r="3484">
          <cell r="I3484" t="str">
            <v>COMMON STOCK</v>
          </cell>
        </row>
        <row r="3485">
          <cell r="I3485" t="str">
            <v>COMMON STOCK</v>
          </cell>
        </row>
        <row r="3486">
          <cell r="I3486" t="str">
            <v>COMMON STOCK</v>
          </cell>
        </row>
        <row r="3487">
          <cell r="I3487" t="str">
            <v>COMMON STOCK</v>
          </cell>
        </row>
        <row r="3488">
          <cell r="I3488" t="str">
            <v>COMMON STOCK</v>
          </cell>
        </row>
        <row r="3489">
          <cell r="I3489" t="str">
            <v>COMMON STOCK</v>
          </cell>
        </row>
        <row r="3490">
          <cell r="I3490" t="str">
            <v>COMMON STOCK</v>
          </cell>
        </row>
        <row r="3491">
          <cell r="I3491" t="str">
            <v>COMMON STOCK</v>
          </cell>
        </row>
        <row r="3492">
          <cell r="I3492" t="str">
            <v>COMMON STOCK</v>
          </cell>
        </row>
        <row r="3493">
          <cell r="I3493" t="str">
            <v>COMMON STOCK</v>
          </cell>
        </row>
        <row r="3494">
          <cell r="I3494" t="str">
            <v>COMMON STOCK</v>
          </cell>
        </row>
        <row r="3495">
          <cell r="I3495" t="str">
            <v>COMMON STOCK</v>
          </cell>
        </row>
        <row r="3496">
          <cell r="I3496" t="str">
            <v>COMMON STOCK</v>
          </cell>
        </row>
        <row r="3497">
          <cell r="I3497" t="str">
            <v>COMMON STOCK</v>
          </cell>
        </row>
        <row r="3498">
          <cell r="I3498" t="str">
            <v>COMMON STOCK</v>
          </cell>
        </row>
        <row r="3499">
          <cell r="I3499" t="str">
            <v>COMMON STOCK</v>
          </cell>
        </row>
        <row r="3500">
          <cell r="I3500" t="str">
            <v>COMMON STOCK</v>
          </cell>
        </row>
        <row r="3501">
          <cell r="I3501" t="str">
            <v>COMMON STOCK</v>
          </cell>
        </row>
        <row r="3502">
          <cell r="I3502" t="str">
            <v>COMMON STOCK</v>
          </cell>
        </row>
        <row r="3503">
          <cell r="I3503" t="str">
            <v>COMMON STOCK</v>
          </cell>
        </row>
        <row r="3504">
          <cell r="I3504" t="str">
            <v>COMMON STOCK</v>
          </cell>
        </row>
        <row r="3505">
          <cell r="I3505" t="str">
            <v>COMMON STOCK</v>
          </cell>
        </row>
        <row r="3506">
          <cell r="I3506" t="str">
            <v>COMMON STOCK</v>
          </cell>
        </row>
        <row r="3507">
          <cell r="I3507" t="str">
            <v>COMMON STOCK</v>
          </cell>
        </row>
        <row r="3508">
          <cell r="I3508" t="str">
            <v>COMMON STOCK</v>
          </cell>
        </row>
        <row r="3509">
          <cell r="I3509" t="str">
            <v>COMMON STOCK</v>
          </cell>
        </row>
        <row r="3510">
          <cell r="I3510" t="str">
            <v>COMMON STOCK</v>
          </cell>
        </row>
        <row r="3511">
          <cell r="I3511" t="str">
            <v>COMMON STOCK</v>
          </cell>
        </row>
        <row r="3512">
          <cell r="I3512" t="str">
            <v>COMMON STOCK</v>
          </cell>
        </row>
        <row r="3513">
          <cell r="I3513" t="str">
            <v>COMMON STOCK</v>
          </cell>
        </row>
        <row r="3514">
          <cell r="I3514" t="str">
            <v>COMMON STOCK</v>
          </cell>
        </row>
        <row r="3515">
          <cell r="I3515" t="str">
            <v>COMMON STOCK</v>
          </cell>
        </row>
        <row r="3516">
          <cell r="I3516" t="str">
            <v>COMMON STOCK</v>
          </cell>
        </row>
        <row r="3517">
          <cell r="I3517" t="str">
            <v>COMMON STOCK</v>
          </cell>
        </row>
        <row r="3518">
          <cell r="I3518" t="str">
            <v>COMMON STOCK</v>
          </cell>
        </row>
        <row r="3519">
          <cell r="I3519" t="str">
            <v>COMMON STOCK</v>
          </cell>
        </row>
        <row r="3520">
          <cell r="I3520" t="str">
            <v>COMMON STOCK</v>
          </cell>
        </row>
        <row r="3521">
          <cell r="I3521" t="str">
            <v>COMMON STOCK</v>
          </cell>
        </row>
        <row r="3522">
          <cell r="I3522" t="str">
            <v>COMMON STOCK</v>
          </cell>
        </row>
        <row r="3523">
          <cell r="I3523" t="str">
            <v>COMMON STOCK</v>
          </cell>
        </row>
        <row r="3524">
          <cell r="I3524" t="str">
            <v>COMMON STOCK</v>
          </cell>
        </row>
        <row r="3525">
          <cell r="I3525" t="str">
            <v>COMMON STOCK</v>
          </cell>
        </row>
        <row r="3526">
          <cell r="I3526" t="str">
            <v>COMMON STOCK</v>
          </cell>
        </row>
        <row r="3527">
          <cell r="I3527" t="str">
            <v>COMMON STOCK</v>
          </cell>
        </row>
        <row r="3528">
          <cell r="I3528" t="str">
            <v>COMMON STOCK</v>
          </cell>
        </row>
        <row r="3529">
          <cell r="I3529" t="str">
            <v>COMMON STOCK</v>
          </cell>
        </row>
        <row r="3530">
          <cell r="I3530" t="str">
            <v>COMMON STOCK</v>
          </cell>
        </row>
        <row r="3531">
          <cell r="I3531" t="str">
            <v>COMMON STOCK</v>
          </cell>
        </row>
        <row r="3532">
          <cell r="I3532" t="str">
            <v>COMMON STOCK</v>
          </cell>
        </row>
        <row r="3533">
          <cell r="I3533" t="str">
            <v>COMMON STOCK</v>
          </cell>
        </row>
        <row r="3534">
          <cell r="I3534" t="str">
            <v>COMMON STOCK</v>
          </cell>
        </row>
        <row r="3535">
          <cell r="I3535" t="str">
            <v>COMMON STOCK</v>
          </cell>
        </row>
        <row r="3536">
          <cell r="I3536" t="str">
            <v>COMMON STOCK</v>
          </cell>
        </row>
        <row r="3537">
          <cell r="I3537" t="str">
            <v>COMMON STOCK</v>
          </cell>
        </row>
        <row r="3538">
          <cell r="I3538" t="str">
            <v>COMMON STOCK</v>
          </cell>
        </row>
        <row r="3539">
          <cell r="I3539" t="str">
            <v>COMMON STOCK</v>
          </cell>
        </row>
        <row r="3540">
          <cell r="I3540" t="str">
            <v>COMMON STOCK</v>
          </cell>
        </row>
        <row r="3541">
          <cell r="I3541" t="str">
            <v>COMMON STOCK</v>
          </cell>
        </row>
        <row r="3542">
          <cell r="I3542" t="str">
            <v>COMMON STOCK</v>
          </cell>
        </row>
        <row r="3543">
          <cell r="I3543" t="str">
            <v>COMMON STOCK</v>
          </cell>
        </row>
        <row r="3544">
          <cell r="I3544" t="str">
            <v>COMMON STOCK</v>
          </cell>
        </row>
        <row r="3545">
          <cell r="I3545" t="str">
            <v>COMMON STOCK</v>
          </cell>
        </row>
        <row r="3546">
          <cell r="I3546" t="str">
            <v>COMMON STOCK</v>
          </cell>
        </row>
        <row r="3547">
          <cell r="I3547" t="str">
            <v>COMMON STOCK</v>
          </cell>
        </row>
        <row r="3548">
          <cell r="I3548" t="str">
            <v>COMMON STOCK</v>
          </cell>
        </row>
        <row r="3549">
          <cell r="I3549" t="str">
            <v>COMMON STOCK</v>
          </cell>
        </row>
        <row r="3550">
          <cell r="I3550" t="str">
            <v>COMMON STOCK</v>
          </cell>
        </row>
        <row r="3551">
          <cell r="I3551" t="str">
            <v>COMMON STOCK</v>
          </cell>
        </row>
        <row r="3552">
          <cell r="I3552" t="str">
            <v>COMMON STOCK</v>
          </cell>
        </row>
        <row r="3553">
          <cell r="I3553" t="str">
            <v>COMMON STOCK</v>
          </cell>
        </row>
        <row r="3554">
          <cell r="I3554" t="str">
            <v>COMMON STOCK</v>
          </cell>
        </row>
        <row r="3555">
          <cell r="I3555" t="str">
            <v>COMMON STOCK</v>
          </cell>
        </row>
        <row r="3556">
          <cell r="I3556" t="str">
            <v>COMMON STOCK</v>
          </cell>
        </row>
        <row r="3557">
          <cell r="I3557" t="str">
            <v>COMMON STOCK</v>
          </cell>
        </row>
        <row r="3558">
          <cell r="I3558" t="str">
            <v>COMMON STOCK</v>
          </cell>
        </row>
        <row r="3559">
          <cell r="I3559" t="str">
            <v>COMMON STOCK</v>
          </cell>
        </row>
        <row r="3560">
          <cell r="I3560" t="str">
            <v>COMMON STOCK</v>
          </cell>
        </row>
        <row r="3561">
          <cell r="I3561" t="str">
            <v>COMMON STOCK</v>
          </cell>
        </row>
        <row r="3562">
          <cell r="I3562" t="str">
            <v>COMMON STOCK</v>
          </cell>
        </row>
        <row r="3563">
          <cell r="I3563" t="str">
            <v>COMMON STOCK</v>
          </cell>
        </row>
        <row r="3564">
          <cell r="I3564" t="str">
            <v>COMMON STOCK</v>
          </cell>
        </row>
        <row r="3565">
          <cell r="I3565" t="str">
            <v>COMMON STOCK</v>
          </cell>
        </row>
        <row r="3566">
          <cell r="I3566" t="str">
            <v>COMMON STOCK</v>
          </cell>
        </row>
        <row r="3567">
          <cell r="I3567" t="str">
            <v>COMMON STOCK</v>
          </cell>
        </row>
        <row r="3568">
          <cell r="I3568" t="str">
            <v>COMMON STOCK</v>
          </cell>
        </row>
        <row r="3569">
          <cell r="I3569" t="str">
            <v>COMMON STOCK</v>
          </cell>
        </row>
        <row r="3570">
          <cell r="I3570" t="str">
            <v>COMMON STOCK</v>
          </cell>
        </row>
        <row r="3571">
          <cell r="I3571" t="str">
            <v>COMMON STOCK</v>
          </cell>
        </row>
        <row r="3572">
          <cell r="I3572" t="str">
            <v>COMMON STOCK</v>
          </cell>
        </row>
        <row r="3573">
          <cell r="I3573" t="str">
            <v>COMMON STOCK</v>
          </cell>
        </row>
        <row r="3574">
          <cell r="I3574" t="str">
            <v>COMMON STOCK</v>
          </cell>
        </row>
        <row r="3575">
          <cell r="I3575" t="str">
            <v>COMMON STOCK</v>
          </cell>
        </row>
        <row r="3576">
          <cell r="I3576" t="str">
            <v>COMMON STOCK</v>
          </cell>
        </row>
        <row r="3577">
          <cell r="I3577" t="str">
            <v>COMMON STOCK</v>
          </cell>
        </row>
        <row r="3578">
          <cell r="I3578" t="str">
            <v>COMMON STOCK</v>
          </cell>
        </row>
        <row r="3579">
          <cell r="I3579" t="str">
            <v>COMMON STOCK</v>
          </cell>
        </row>
        <row r="3580">
          <cell r="I3580" t="str">
            <v>COMMON STOCK</v>
          </cell>
        </row>
        <row r="3581">
          <cell r="I3581" t="str">
            <v>COMMON STOCK</v>
          </cell>
        </row>
        <row r="3582">
          <cell r="I3582" t="str">
            <v>COMMON STOCK</v>
          </cell>
        </row>
        <row r="3583">
          <cell r="I3583" t="str">
            <v>COMMON STOCK</v>
          </cell>
        </row>
        <row r="3584">
          <cell r="I3584" t="str">
            <v>COMMON STOCK</v>
          </cell>
        </row>
        <row r="3585">
          <cell r="I3585" t="str">
            <v>COMMON STOCK</v>
          </cell>
        </row>
        <row r="3586">
          <cell r="I3586" t="str">
            <v>COMMON STOCK</v>
          </cell>
        </row>
        <row r="3587">
          <cell r="I3587" t="str">
            <v>COMMON STOCK</v>
          </cell>
        </row>
        <row r="3588">
          <cell r="I3588" t="str">
            <v>COMMON STOCK</v>
          </cell>
        </row>
        <row r="3589">
          <cell r="I3589" t="str">
            <v>COMMON STOCK</v>
          </cell>
        </row>
        <row r="3590">
          <cell r="I3590" t="str">
            <v>COMMON STOCK</v>
          </cell>
        </row>
        <row r="3591">
          <cell r="I3591" t="str">
            <v>COMMON STOCK</v>
          </cell>
        </row>
        <row r="3592">
          <cell r="I3592" t="str">
            <v>COMMON STOCK</v>
          </cell>
        </row>
        <row r="3593">
          <cell r="I3593" t="str">
            <v>COMMON STOCK</v>
          </cell>
        </row>
        <row r="3594">
          <cell r="I3594" t="str">
            <v>COMMON STOCK</v>
          </cell>
        </row>
        <row r="3595">
          <cell r="I3595" t="str">
            <v>COMMON STOCK</v>
          </cell>
        </row>
        <row r="3596">
          <cell r="I3596" t="str">
            <v>COMMON STOCK</v>
          </cell>
        </row>
        <row r="3597">
          <cell r="I3597" t="str">
            <v>COMMON STOCK</v>
          </cell>
        </row>
        <row r="3598">
          <cell r="I3598" t="str">
            <v>COMMON STOCK</v>
          </cell>
        </row>
        <row r="3599">
          <cell r="I3599" t="str">
            <v>COMMON STOCK</v>
          </cell>
        </row>
        <row r="3600">
          <cell r="I3600" t="str">
            <v>COMMON STOCK</v>
          </cell>
        </row>
        <row r="3601">
          <cell r="I3601" t="str">
            <v>COMMON STOCK</v>
          </cell>
        </row>
        <row r="3602">
          <cell r="I3602" t="str">
            <v>COMMON STOCK</v>
          </cell>
        </row>
        <row r="3603">
          <cell r="I3603" t="str">
            <v>COMMON STOCK</v>
          </cell>
        </row>
        <row r="3604">
          <cell r="I3604" t="str">
            <v>COMMON STOCK</v>
          </cell>
        </row>
        <row r="3605">
          <cell r="I3605" t="str">
            <v>COMMON STOCK</v>
          </cell>
        </row>
        <row r="3606">
          <cell r="I3606" t="str">
            <v>COMMON STOCK</v>
          </cell>
        </row>
        <row r="3607">
          <cell r="I3607" t="str">
            <v>COMMON STOCK</v>
          </cell>
        </row>
        <row r="3608">
          <cell r="I3608" t="str">
            <v>COMMON STOCK</v>
          </cell>
        </row>
        <row r="3609">
          <cell r="I3609" t="str">
            <v>COMMON STOCK</v>
          </cell>
        </row>
        <row r="3610">
          <cell r="I3610" t="str">
            <v>COMMON STOCK</v>
          </cell>
        </row>
        <row r="3611">
          <cell r="I3611" t="str">
            <v>COMMON STOCK</v>
          </cell>
        </row>
        <row r="3612">
          <cell r="I3612" t="str">
            <v>COMMON STOCK</v>
          </cell>
        </row>
        <row r="3613">
          <cell r="I3613" t="str">
            <v>COMMON STOCK</v>
          </cell>
        </row>
        <row r="3614">
          <cell r="I3614" t="str">
            <v>COMMON STOCK</v>
          </cell>
        </row>
        <row r="3615">
          <cell r="I3615" t="str">
            <v>COMMON STOCK</v>
          </cell>
        </row>
        <row r="3616">
          <cell r="I3616" t="str">
            <v>COMMON STOCK</v>
          </cell>
        </row>
        <row r="3617">
          <cell r="I3617" t="str">
            <v>COMMON STOCK</v>
          </cell>
        </row>
        <row r="3618">
          <cell r="I3618" t="str">
            <v>COMMON STOCK</v>
          </cell>
        </row>
        <row r="3619">
          <cell r="I3619" t="str">
            <v>COMMON STOCK</v>
          </cell>
        </row>
        <row r="3620">
          <cell r="I3620" t="str">
            <v>COMMON STOCK</v>
          </cell>
        </row>
        <row r="3621">
          <cell r="I3621" t="str">
            <v>COMMON STOCK</v>
          </cell>
        </row>
        <row r="3622">
          <cell r="I3622" t="str">
            <v>COMMON STOCK</v>
          </cell>
        </row>
        <row r="3623">
          <cell r="I3623" t="str">
            <v>COMMON STOCK</v>
          </cell>
        </row>
        <row r="3624">
          <cell r="I3624" t="str">
            <v>COMMON STOCK</v>
          </cell>
        </row>
        <row r="3625">
          <cell r="I3625" t="str">
            <v>COMMON STOCK</v>
          </cell>
        </row>
        <row r="3626">
          <cell r="I3626" t="str">
            <v>COMMON STOCK</v>
          </cell>
        </row>
        <row r="3627">
          <cell r="I3627" t="str">
            <v>COMMON STOCK</v>
          </cell>
        </row>
        <row r="3628">
          <cell r="I3628" t="str">
            <v>COMMON STOCK</v>
          </cell>
        </row>
        <row r="3629">
          <cell r="I3629" t="str">
            <v>COMMON STOCK</v>
          </cell>
        </row>
        <row r="3630">
          <cell r="I3630" t="str">
            <v>COMMON STOCK</v>
          </cell>
        </row>
        <row r="3631">
          <cell r="I3631" t="str">
            <v>COMMON STOCK</v>
          </cell>
        </row>
        <row r="3632">
          <cell r="I3632" t="str">
            <v>COMMON STOCK</v>
          </cell>
        </row>
        <row r="3633">
          <cell r="I3633" t="str">
            <v>COMMON STOCK</v>
          </cell>
        </row>
        <row r="3634">
          <cell r="I3634" t="str">
            <v>COMMON STOCK</v>
          </cell>
        </row>
        <row r="3635">
          <cell r="I3635" t="str">
            <v>COMMON STOCK</v>
          </cell>
        </row>
        <row r="3636">
          <cell r="I3636" t="str">
            <v>COMMON STOCK</v>
          </cell>
        </row>
        <row r="3637">
          <cell r="I3637" t="str">
            <v>COMMON STOCK</v>
          </cell>
        </row>
        <row r="3638">
          <cell r="I3638" t="str">
            <v>COMMON STOCK</v>
          </cell>
        </row>
        <row r="3639">
          <cell r="I3639" t="str">
            <v>COMMON STOCK</v>
          </cell>
        </row>
        <row r="3640">
          <cell r="I3640" t="str">
            <v>COMMON STOCK</v>
          </cell>
        </row>
        <row r="3641">
          <cell r="I3641" t="str">
            <v>COMMON STOCK</v>
          </cell>
        </row>
        <row r="3642">
          <cell r="I3642" t="str">
            <v>COMMON STOCK</v>
          </cell>
        </row>
        <row r="3643">
          <cell r="I3643" t="str">
            <v>COMMON STOCK</v>
          </cell>
        </row>
        <row r="3644">
          <cell r="I3644" t="str">
            <v>COMMON STOCK</v>
          </cell>
        </row>
        <row r="3645">
          <cell r="I3645" t="str">
            <v>COMMON STOCK</v>
          </cell>
        </row>
        <row r="3646">
          <cell r="I3646" t="str">
            <v>COMMON STOCK</v>
          </cell>
        </row>
        <row r="3647">
          <cell r="I3647" t="str">
            <v>COMMON STOCK</v>
          </cell>
        </row>
        <row r="3648">
          <cell r="I3648" t="str">
            <v>COMMON STOCK</v>
          </cell>
        </row>
        <row r="3649">
          <cell r="I3649" t="str">
            <v>COMMON STOCK</v>
          </cell>
        </row>
        <row r="3650">
          <cell r="I3650" t="str">
            <v>COMMON STOCK</v>
          </cell>
        </row>
        <row r="3651">
          <cell r="I3651" t="str">
            <v>COMMON STOCK</v>
          </cell>
        </row>
        <row r="3652">
          <cell r="I3652" t="str">
            <v>COMMON STOCK</v>
          </cell>
        </row>
        <row r="3653">
          <cell r="I3653" t="str">
            <v>COMMON STOCK</v>
          </cell>
        </row>
        <row r="3654">
          <cell r="I3654" t="str">
            <v>COMMON STOCK</v>
          </cell>
        </row>
        <row r="3655">
          <cell r="I3655" t="str">
            <v>COMMON STOCK</v>
          </cell>
        </row>
        <row r="3656">
          <cell r="I3656" t="str">
            <v>COMMON STOCK</v>
          </cell>
        </row>
        <row r="3657">
          <cell r="I3657" t="str">
            <v>COMMON STOCK</v>
          </cell>
        </row>
        <row r="3658">
          <cell r="I3658" t="str">
            <v>COMMON STOCK</v>
          </cell>
        </row>
        <row r="3659">
          <cell r="I3659" t="str">
            <v>COMMON STOCK</v>
          </cell>
        </row>
        <row r="3660">
          <cell r="I3660" t="str">
            <v>COMMON STOCK</v>
          </cell>
        </row>
        <row r="3661">
          <cell r="I3661" t="str">
            <v>COMMON STOCK</v>
          </cell>
        </row>
        <row r="3662">
          <cell r="I3662" t="str">
            <v>COMMON STOCK</v>
          </cell>
        </row>
        <row r="3663">
          <cell r="I3663" t="str">
            <v>COMMON STOCK</v>
          </cell>
        </row>
        <row r="3664">
          <cell r="I3664" t="str">
            <v>COMMON STOCK</v>
          </cell>
        </row>
        <row r="3665">
          <cell r="I3665" t="str">
            <v>COMMON STOCK</v>
          </cell>
        </row>
        <row r="3666">
          <cell r="I3666" t="str">
            <v>COMMON STOCK</v>
          </cell>
        </row>
        <row r="3667">
          <cell r="I3667" t="str">
            <v>COMMON STOCK</v>
          </cell>
        </row>
        <row r="3668">
          <cell r="I3668" t="str">
            <v>COMMON STOCK</v>
          </cell>
        </row>
        <row r="3669">
          <cell r="I3669" t="str">
            <v>COMMON STOCK</v>
          </cell>
        </row>
        <row r="3670">
          <cell r="I3670" t="str">
            <v>COMMON STOCK</v>
          </cell>
        </row>
        <row r="3671">
          <cell r="I3671" t="str">
            <v>COMMON STOCK</v>
          </cell>
        </row>
        <row r="3672">
          <cell r="I3672" t="str">
            <v>COMMON STOCK</v>
          </cell>
        </row>
        <row r="3673">
          <cell r="I3673" t="str">
            <v>COMMON STOCK</v>
          </cell>
        </row>
        <row r="3674">
          <cell r="I3674" t="str">
            <v>COMMON STOCK</v>
          </cell>
        </row>
        <row r="3675">
          <cell r="I3675" t="str">
            <v>COMMON STOCK</v>
          </cell>
        </row>
        <row r="3676">
          <cell r="I3676" t="str">
            <v>COMMON STOCK</v>
          </cell>
        </row>
        <row r="3677">
          <cell r="I3677" t="str">
            <v>COMMON STOCK</v>
          </cell>
        </row>
        <row r="3678">
          <cell r="I3678" t="str">
            <v>COMMON STOCK</v>
          </cell>
        </row>
        <row r="3679">
          <cell r="I3679" t="str">
            <v>COMMON STOCK</v>
          </cell>
        </row>
        <row r="3680">
          <cell r="I3680" t="str">
            <v>COMMON STOCK</v>
          </cell>
        </row>
        <row r="3681">
          <cell r="I3681" t="str">
            <v>COMMON STOCK</v>
          </cell>
        </row>
        <row r="3682">
          <cell r="I3682" t="str">
            <v>COMMON STOCK</v>
          </cell>
        </row>
        <row r="3683">
          <cell r="I3683" t="str">
            <v>COMMON STOCK</v>
          </cell>
        </row>
        <row r="3684">
          <cell r="I3684" t="str">
            <v>COMMON STOCK</v>
          </cell>
        </row>
        <row r="3685">
          <cell r="I3685" t="str">
            <v>COMMON STOCK</v>
          </cell>
        </row>
        <row r="3686">
          <cell r="I3686" t="str">
            <v>COMMON STOCK</v>
          </cell>
        </row>
        <row r="3687">
          <cell r="I3687" t="str">
            <v>COMMON STOCK</v>
          </cell>
        </row>
        <row r="3688">
          <cell r="I3688" t="str">
            <v>COMMON STOCK</v>
          </cell>
        </row>
        <row r="3689">
          <cell r="I3689" t="str">
            <v>COMMON STOCK</v>
          </cell>
        </row>
        <row r="3690">
          <cell r="I3690" t="str">
            <v>COMMON STOCK</v>
          </cell>
        </row>
        <row r="3691">
          <cell r="I3691" t="str">
            <v>COMMON STOCK</v>
          </cell>
        </row>
        <row r="3692">
          <cell r="I3692" t="str">
            <v>COMMON STOCK</v>
          </cell>
        </row>
        <row r="3693">
          <cell r="I3693" t="str">
            <v>COMMON STOCK</v>
          </cell>
        </row>
        <row r="3694">
          <cell r="I3694" t="str">
            <v>COMMON STOCK</v>
          </cell>
        </row>
        <row r="3695">
          <cell r="I3695" t="str">
            <v>COMMON STOCK</v>
          </cell>
        </row>
        <row r="3696">
          <cell r="I3696" t="str">
            <v>COMMON STOCK</v>
          </cell>
        </row>
        <row r="3697">
          <cell r="I3697" t="str">
            <v>COMMON STOCK</v>
          </cell>
        </row>
        <row r="3698">
          <cell r="I3698" t="str">
            <v>COMMON STOCK</v>
          </cell>
        </row>
        <row r="3699">
          <cell r="I3699" t="str">
            <v>COMMON STOCK</v>
          </cell>
        </row>
        <row r="3700">
          <cell r="I3700" t="str">
            <v>COMMON STOCK</v>
          </cell>
        </row>
        <row r="3701">
          <cell r="I3701" t="str">
            <v>COMMON STOCK</v>
          </cell>
        </row>
        <row r="3702">
          <cell r="I3702" t="str">
            <v>COMMON STOCK</v>
          </cell>
        </row>
        <row r="3703">
          <cell r="I3703" t="str">
            <v>COMMON STOCK</v>
          </cell>
        </row>
        <row r="3704">
          <cell r="I3704" t="str">
            <v>COMMON STOCK</v>
          </cell>
        </row>
        <row r="3705">
          <cell r="I3705" t="str">
            <v>COMMON STOCK</v>
          </cell>
        </row>
        <row r="3706">
          <cell r="I3706" t="str">
            <v>COMMON STOCK</v>
          </cell>
        </row>
        <row r="3707">
          <cell r="I3707" t="str">
            <v>COMMON STOCK</v>
          </cell>
        </row>
        <row r="3708">
          <cell r="I3708" t="str">
            <v>COMMON STOCK</v>
          </cell>
        </row>
        <row r="3709">
          <cell r="I3709" t="str">
            <v>COMMON STOCK</v>
          </cell>
        </row>
        <row r="3710">
          <cell r="I3710" t="str">
            <v>COMMON STOCK</v>
          </cell>
        </row>
        <row r="3711">
          <cell r="I3711" t="str">
            <v>COMMON STOCK</v>
          </cell>
        </row>
        <row r="3712">
          <cell r="I3712" t="str">
            <v>COMMON STOCK</v>
          </cell>
        </row>
        <row r="3713">
          <cell r="I3713" t="str">
            <v>COMMON STOCK</v>
          </cell>
        </row>
        <row r="3714">
          <cell r="I3714" t="str">
            <v>COMMON STOCK</v>
          </cell>
        </row>
        <row r="3715">
          <cell r="I3715" t="str">
            <v>COMMON STOCK</v>
          </cell>
        </row>
        <row r="3716">
          <cell r="I3716" t="str">
            <v>COMMON STOCK</v>
          </cell>
        </row>
        <row r="3717">
          <cell r="I3717" t="str">
            <v>COMMON STOCK</v>
          </cell>
        </row>
        <row r="3718">
          <cell r="I3718" t="str">
            <v>COMMON STOCK</v>
          </cell>
        </row>
        <row r="3719">
          <cell r="I3719" t="str">
            <v>COMMON STOCK</v>
          </cell>
        </row>
        <row r="3720">
          <cell r="I3720" t="str">
            <v>COMMON STOCK</v>
          </cell>
        </row>
        <row r="3721">
          <cell r="I3721" t="str">
            <v>COMMON STOCK</v>
          </cell>
        </row>
        <row r="3722">
          <cell r="I3722" t="str">
            <v>COMMON STOCK</v>
          </cell>
        </row>
        <row r="3723">
          <cell r="I3723" t="str">
            <v>COMMON STOCK</v>
          </cell>
        </row>
        <row r="3724">
          <cell r="I3724" t="str">
            <v>COMMON STOCK</v>
          </cell>
        </row>
        <row r="3725">
          <cell r="I3725" t="str">
            <v>COMMON STOCK</v>
          </cell>
        </row>
        <row r="3726">
          <cell r="I3726" t="str">
            <v>COMMON STOCK</v>
          </cell>
        </row>
        <row r="3727">
          <cell r="I3727" t="str">
            <v>COMMON STOCK</v>
          </cell>
        </row>
        <row r="3728">
          <cell r="I3728" t="str">
            <v>COMMON STOCK</v>
          </cell>
        </row>
        <row r="3729">
          <cell r="I3729" t="str">
            <v>COMMON STOCK</v>
          </cell>
        </row>
        <row r="3730">
          <cell r="I3730" t="str">
            <v>COMMON STOCK</v>
          </cell>
        </row>
        <row r="3731">
          <cell r="I3731" t="str">
            <v>COMMON STOCK</v>
          </cell>
        </row>
        <row r="3732">
          <cell r="I3732" t="str">
            <v>COMMON STOCK</v>
          </cell>
        </row>
        <row r="3733">
          <cell r="I3733" t="str">
            <v>COMMON STOCK</v>
          </cell>
        </row>
        <row r="3734">
          <cell r="I3734" t="str">
            <v>COMMON STOCK</v>
          </cell>
        </row>
        <row r="3735">
          <cell r="I3735" t="str">
            <v>COMMON STOCK</v>
          </cell>
        </row>
        <row r="3736">
          <cell r="I3736" t="str">
            <v>COMMON STOCK</v>
          </cell>
        </row>
        <row r="3737">
          <cell r="I3737" t="str">
            <v>COMMON STOCK</v>
          </cell>
        </row>
        <row r="3738">
          <cell r="I3738" t="str">
            <v>COMMON STOCK</v>
          </cell>
        </row>
        <row r="3739">
          <cell r="I3739" t="str">
            <v>COMMON STOCK</v>
          </cell>
        </row>
        <row r="3740">
          <cell r="I3740" t="str">
            <v>COMMON STOCK</v>
          </cell>
        </row>
        <row r="3741">
          <cell r="I3741" t="str">
            <v>COMMON STOCK</v>
          </cell>
        </row>
        <row r="3742">
          <cell r="I3742" t="str">
            <v>COMMON STOCK</v>
          </cell>
        </row>
        <row r="3743">
          <cell r="I3743" t="str">
            <v>COMMON STOCK</v>
          </cell>
        </row>
        <row r="3744">
          <cell r="I3744" t="str">
            <v>COMMON STOCK</v>
          </cell>
        </row>
        <row r="3745">
          <cell r="I3745" t="str">
            <v>COMMON STOCK</v>
          </cell>
        </row>
        <row r="3746">
          <cell r="I3746" t="str">
            <v>COMMON STOCK</v>
          </cell>
        </row>
        <row r="3747">
          <cell r="I3747" t="str">
            <v>COMMON STOCK</v>
          </cell>
        </row>
        <row r="3748">
          <cell r="I3748" t="str">
            <v>COMMON STOCK</v>
          </cell>
        </row>
        <row r="3749">
          <cell r="I3749" t="str">
            <v>COMMON STOCK</v>
          </cell>
        </row>
        <row r="3750">
          <cell r="I3750" t="str">
            <v>COMMON STOCK</v>
          </cell>
        </row>
        <row r="3751">
          <cell r="I3751" t="str">
            <v>COMMON STOCK</v>
          </cell>
        </row>
        <row r="3752">
          <cell r="I3752" t="str">
            <v>COMMON STOCK</v>
          </cell>
        </row>
        <row r="3753">
          <cell r="I3753" t="str">
            <v>COMMON STOCK</v>
          </cell>
        </row>
        <row r="3754">
          <cell r="I3754" t="str">
            <v>COMMON STOCK</v>
          </cell>
        </row>
        <row r="3755">
          <cell r="I3755" t="str">
            <v>COMMON STOCK</v>
          </cell>
        </row>
        <row r="3756">
          <cell r="I3756" t="str">
            <v>COMMON STOCK</v>
          </cell>
        </row>
        <row r="3757">
          <cell r="I3757" t="str">
            <v>COMMON STOCK</v>
          </cell>
        </row>
        <row r="3758">
          <cell r="I3758" t="str">
            <v>COMMON STOCK</v>
          </cell>
        </row>
        <row r="3759">
          <cell r="I3759" t="str">
            <v>COMMON STOCK</v>
          </cell>
        </row>
        <row r="3760">
          <cell r="I3760" t="str">
            <v>COMMON STOCK</v>
          </cell>
        </row>
        <row r="3761">
          <cell r="I3761" t="str">
            <v>COMMON STOCK</v>
          </cell>
        </row>
        <row r="3762">
          <cell r="I3762" t="str">
            <v>COMMON STOCK</v>
          </cell>
        </row>
        <row r="3763">
          <cell r="I3763" t="str">
            <v>COMMON STOCK</v>
          </cell>
        </row>
        <row r="3764">
          <cell r="I3764" t="str">
            <v>COMMON STOCK</v>
          </cell>
        </row>
        <row r="3765">
          <cell r="I3765" t="str">
            <v>COMMON STOCK</v>
          </cell>
        </row>
        <row r="3766">
          <cell r="I3766" t="str">
            <v>COMMON STOCK</v>
          </cell>
        </row>
        <row r="3767">
          <cell r="I3767" t="str">
            <v>COMMON STOCK</v>
          </cell>
        </row>
        <row r="3768">
          <cell r="I3768" t="str">
            <v>COMMON STOCK</v>
          </cell>
        </row>
        <row r="3769">
          <cell r="I3769" t="str">
            <v>COMMON STOCK</v>
          </cell>
        </row>
        <row r="3770">
          <cell r="I3770" t="str">
            <v>COMMON STOCK</v>
          </cell>
        </row>
        <row r="3771">
          <cell r="I3771" t="str">
            <v>COMMON STOCK</v>
          </cell>
        </row>
        <row r="3772">
          <cell r="I3772" t="str">
            <v>COMMON STOCK</v>
          </cell>
        </row>
        <row r="3773">
          <cell r="I3773" t="str">
            <v>COMMON STOCK</v>
          </cell>
        </row>
        <row r="3774">
          <cell r="I3774" t="str">
            <v>COMMON STOCK</v>
          </cell>
        </row>
        <row r="3775">
          <cell r="I3775" t="str">
            <v>COMMON STOCK</v>
          </cell>
        </row>
        <row r="3776">
          <cell r="I3776" t="str">
            <v>COMMON STOCK</v>
          </cell>
        </row>
        <row r="3777">
          <cell r="I3777" t="str">
            <v>COMMON STOCK</v>
          </cell>
        </row>
        <row r="3778">
          <cell r="I3778" t="str">
            <v>COMMON STOCK</v>
          </cell>
        </row>
        <row r="3779">
          <cell r="I3779" t="str">
            <v>COMMON STOCK</v>
          </cell>
        </row>
        <row r="3780">
          <cell r="I3780" t="str">
            <v>COMMON STOCK</v>
          </cell>
        </row>
        <row r="3781">
          <cell r="I3781" t="str">
            <v>COMMON STOCK</v>
          </cell>
        </row>
        <row r="3782">
          <cell r="I3782" t="str">
            <v>COMMON STOCK</v>
          </cell>
        </row>
        <row r="3783">
          <cell r="I3783" t="str">
            <v>COMMON STOCK</v>
          </cell>
        </row>
        <row r="3784">
          <cell r="I3784" t="str">
            <v>COMMON STOCK</v>
          </cell>
        </row>
        <row r="3785">
          <cell r="I3785" t="str">
            <v>COMMON STOCK</v>
          </cell>
        </row>
        <row r="3786">
          <cell r="I3786" t="str">
            <v>COMMON STOCK</v>
          </cell>
        </row>
        <row r="3787">
          <cell r="I3787" t="str">
            <v>COMMON STOCK</v>
          </cell>
        </row>
        <row r="3788">
          <cell r="I3788" t="str">
            <v>COMMON STOCK</v>
          </cell>
        </row>
        <row r="3789">
          <cell r="I3789" t="str">
            <v>COMMON STOCK</v>
          </cell>
        </row>
        <row r="3790">
          <cell r="I3790" t="str">
            <v>COMMON STOCK</v>
          </cell>
        </row>
        <row r="3791">
          <cell r="I3791" t="str">
            <v>COMMON STOCK</v>
          </cell>
        </row>
        <row r="3792">
          <cell r="I3792" t="str">
            <v>COMMON STOCK</v>
          </cell>
        </row>
        <row r="3793">
          <cell r="I3793" t="str">
            <v>COMMON STOCK</v>
          </cell>
        </row>
        <row r="3794">
          <cell r="I3794" t="str">
            <v>COMMON STOCK</v>
          </cell>
        </row>
        <row r="3795">
          <cell r="I3795" t="str">
            <v>COMMON STOCK</v>
          </cell>
        </row>
        <row r="3796">
          <cell r="I3796" t="str">
            <v>COMMON STOCK</v>
          </cell>
        </row>
        <row r="3797">
          <cell r="I3797" t="str">
            <v>COMMON STOCK</v>
          </cell>
        </row>
        <row r="3798">
          <cell r="I3798" t="str">
            <v>COMMON STOCK</v>
          </cell>
        </row>
        <row r="3799">
          <cell r="I3799" t="str">
            <v>COMMON STOCK</v>
          </cell>
        </row>
        <row r="3800">
          <cell r="I3800" t="str">
            <v>COMMON STOCK</v>
          </cell>
        </row>
        <row r="3801">
          <cell r="I3801" t="str">
            <v>COMMON STOCK</v>
          </cell>
        </row>
        <row r="3802">
          <cell r="I3802" t="str">
            <v>COMMON STOCK</v>
          </cell>
        </row>
        <row r="3803">
          <cell r="I3803" t="str">
            <v>COMMON STOCK</v>
          </cell>
        </row>
        <row r="3804">
          <cell r="I3804" t="str">
            <v>COMMON STOCK</v>
          </cell>
        </row>
        <row r="3805">
          <cell r="I3805" t="str">
            <v>COMMON STOCK</v>
          </cell>
        </row>
        <row r="3806">
          <cell r="I3806" t="str">
            <v>COMMON STOCK</v>
          </cell>
        </row>
        <row r="3807">
          <cell r="I3807" t="str">
            <v>COMMON STOCK</v>
          </cell>
        </row>
        <row r="3808">
          <cell r="I3808" t="str">
            <v>COMMON STOCK</v>
          </cell>
        </row>
        <row r="3809">
          <cell r="I3809" t="str">
            <v>COMMON STOCK</v>
          </cell>
        </row>
        <row r="3810">
          <cell r="I3810" t="str">
            <v>COMMON STOCK</v>
          </cell>
        </row>
        <row r="3811">
          <cell r="I3811" t="str">
            <v>COMMON STOCK</v>
          </cell>
        </row>
        <row r="3812">
          <cell r="I3812" t="str">
            <v>COMMON STOCK</v>
          </cell>
        </row>
        <row r="3813">
          <cell r="I3813" t="str">
            <v>COMMON STOCK</v>
          </cell>
        </row>
        <row r="3814">
          <cell r="I3814" t="str">
            <v>COMMON STOCK</v>
          </cell>
        </row>
        <row r="3815">
          <cell r="I3815" t="str">
            <v>COMMON STOCK</v>
          </cell>
        </row>
        <row r="3816">
          <cell r="I3816" t="str">
            <v>COMMON STOCK</v>
          </cell>
        </row>
        <row r="3817">
          <cell r="I3817" t="str">
            <v>COMMON STOCK</v>
          </cell>
        </row>
        <row r="3818">
          <cell r="I3818" t="str">
            <v>COMMON STOCK</v>
          </cell>
        </row>
        <row r="3819">
          <cell r="I3819" t="str">
            <v>COMMON STOCK</v>
          </cell>
        </row>
        <row r="3820">
          <cell r="I3820" t="str">
            <v>COMMON STOCK</v>
          </cell>
        </row>
        <row r="3821">
          <cell r="I3821" t="str">
            <v>COMMON STOCK</v>
          </cell>
        </row>
        <row r="3822">
          <cell r="I3822" t="str">
            <v>COMMON STOCK</v>
          </cell>
        </row>
        <row r="3823">
          <cell r="I3823" t="str">
            <v>COMMON STOCK</v>
          </cell>
        </row>
        <row r="3824">
          <cell r="I3824" t="str">
            <v>COMMON STOCK</v>
          </cell>
        </row>
        <row r="3825">
          <cell r="I3825" t="str">
            <v>COMMON STOCK</v>
          </cell>
        </row>
        <row r="3826">
          <cell r="I3826" t="str">
            <v>COMMON STOCK</v>
          </cell>
        </row>
        <row r="3827">
          <cell r="I3827" t="str">
            <v>COMMON STOCK</v>
          </cell>
        </row>
        <row r="3828">
          <cell r="I3828" t="str">
            <v>COMMON STOCK</v>
          </cell>
        </row>
        <row r="3829">
          <cell r="I3829" t="str">
            <v>COMMON STOCK</v>
          </cell>
        </row>
        <row r="3830">
          <cell r="I3830" t="str">
            <v>COMMON STOCK</v>
          </cell>
        </row>
        <row r="3831">
          <cell r="I3831" t="str">
            <v>COMMON STOCK</v>
          </cell>
        </row>
        <row r="3832">
          <cell r="I3832" t="str">
            <v>COMMON STOCK</v>
          </cell>
        </row>
        <row r="3833">
          <cell r="I3833" t="str">
            <v>COMMON STOCK</v>
          </cell>
        </row>
        <row r="3834">
          <cell r="I3834" t="str">
            <v>COMMON STOCK</v>
          </cell>
        </row>
        <row r="3835">
          <cell r="I3835" t="str">
            <v>COMMON STOCK</v>
          </cell>
        </row>
        <row r="3836">
          <cell r="I3836" t="str">
            <v>COMMON STOCK</v>
          </cell>
        </row>
        <row r="3837">
          <cell r="I3837" t="str">
            <v>COMMON STOCK</v>
          </cell>
        </row>
        <row r="3838">
          <cell r="I3838" t="str">
            <v>COMMON STOCK</v>
          </cell>
        </row>
        <row r="3839">
          <cell r="I3839" t="str">
            <v>COMMON STOCK</v>
          </cell>
        </row>
        <row r="3840">
          <cell r="I3840" t="str">
            <v>COMMON STOCK</v>
          </cell>
        </row>
        <row r="3841">
          <cell r="I3841" t="str">
            <v>COMMON STOCK</v>
          </cell>
        </row>
        <row r="3842">
          <cell r="I3842" t="str">
            <v>COMMON STOCK</v>
          </cell>
        </row>
        <row r="3843">
          <cell r="I3843" t="str">
            <v>COMMON STOCK</v>
          </cell>
        </row>
        <row r="3844">
          <cell r="I3844" t="str">
            <v>COMMON STOCK</v>
          </cell>
        </row>
        <row r="3845">
          <cell r="I3845" t="str">
            <v>COMMON STOCK</v>
          </cell>
        </row>
        <row r="3846">
          <cell r="I3846" t="str">
            <v>COMMON STOCK</v>
          </cell>
        </row>
        <row r="3847">
          <cell r="I3847" t="str">
            <v>COMMON STOCK</v>
          </cell>
        </row>
        <row r="3848">
          <cell r="I3848" t="str">
            <v>COMMON STOCK</v>
          </cell>
        </row>
        <row r="3849">
          <cell r="I3849" t="str">
            <v>COMMON STOCK</v>
          </cell>
        </row>
        <row r="3850">
          <cell r="I3850" t="str">
            <v>COMMON STOCK</v>
          </cell>
        </row>
        <row r="3851">
          <cell r="I3851" t="str">
            <v>COMMON STOCK</v>
          </cell>
        </row>
        <row r="3852">
          <cell r="I3852" t="str">
            <v>COMMON STOCK</v>
          </cell>
        </row>
        <row r="3853">
          <cell r="I3853" t="str">
            <v>COMMON STOCK</v>
          </cell>
        </row>
        <row r="3854">
          <cell r="I3854" t="str">
            <v>COMMON STOCK</v>
          </cell>
        </row>
        <row r="3855">
          <cell r="I3855" t="str">
            <v>COMMON STOCK</v>
          </cell>
        </row>
        <row r="3856">
          <cell r="I3856" t="str">
            <v>COMMON STOCK</v>
          </cell>
        </row>
        <row r="3857">
          <cell r="I3857" t="str">
            <v>COMMON STOCK</v>
          </cell>
        </row>
        <row r="3858">
          <cell r="I3858" t="str">
            <v>COMMON STOCK</v>
          </cell>
        </row>
        <row r="3859">
          <cell r="I3859" t="str">
            <v>COMMON STOCK</v>
          </cell>
        </row>
        <row r="3860">
          <cell r="I3860" t="str">
            <v>COMMON STOCK</v>
          </cell>
        </row>
        <row r="3861">
          <cell r="I3861" t="str">
            <v>COMMON STOCK</v>
          </cell>
        </row>
        <row r="3862">
          <cell r="I3862" t="str">
            <v>COMMON STOCK</v>
          </cell>
        </row>
        <row r="3863">
          <cell r="I3863" t="str">
            <v>COMMON STOCK</v>
          </cell>
        </row>
        <row r="3864">
          <cell r="I3864" t="str">
            <v>COMMON STOCK</v>
          </cell>
        </row>
        <row r="3865">
          <cell r="I3865" t="str">
            <v>COMMON STOCK</v>
          </cell>
        </row>
        <row r="3866">
          <cell r="I3866" t="str">
            <v>COMMON STOCK</v>
          </cell>
        </row>
        <row r="3867">
          <cell r="I3867" t="str">
            <v>COMMON STOCK</v>
          </cell>
        </row>
        <row r="3868">
          <cell r="I3868" t="str">
            <v>COMMON STOCK</v>
          </cell>
        </row>
        <row r="3869">
          <cell r="I3869" t="str">
            <v>COMMON STOCK</v>
          </cell>
        </row>
        <row r="3870">
          <cell r="I3870" t="str">
            <v>COMMON STOCK</v>
          </cell>
        </row>
        <row r="3871">
          <cell r="I3871" t="str">
            <v>COMMON STOCK</v>
          </cell>
        </row>
        <row r="3872">
          <cell r="I3872" t="str">
            <v>COMMON STOCK</v>
          </cell>
        </row>
        <row r="3873">
          <cell r="I3873" t="str">
            <v>COMMON STOCK</v>
          </cell>
        </row>
        <row r="3874">
          <cell r="I3874" t="str">
            <v>COMMON STOCK</v>
          </cell>
        </row>
        <row r="3875">
          <cell r="I3875" t="str">
            <v>COMMON STOCK</v>
          </cell>
        </row>
        <row r="3876">
          <cell r="I3876" t="str">
            <v>COMMON STOCK</v>
          </cell>
        </row>
        <row r="3877">
          <cell r="I3877" t="str">
            <v>COMMON STOCK</v>
          </cell>
        </row>
        <row r="3878">
          <cell r="I3878" t="str">
            <v>COMMON STOCK</v>
          </cell>
        </row>
        <row r="3879">
          <cell r="I3879" t="str">
            <v>COMMON STOCK</v>
          </cell>
        </row>
        <row r="3880">
          <cell r="I3880" t="str">
            <v>COMMON STOCK</v>
          </cell>
        </row>
        <row r="3881">
          <cell r="I3881" t="str">
            <v>COMMON STOCK</v>
          </cell>
        </row>
        <row r="3882">
          <cell r="I3882" t="str">
            <v>COMMON STOCK</v>
          </cell>
        </row>
        <row r="3883">
          <cell r="I3883" t="str">
            <v>COMMON STOCK</v>
          </cell>
        </row>
        <row r="3884">
          <cell r="I3884" t="str">
            <v>COMMON STOCK</v>
          </cell>
        </row>
        <row r="3885">
          <cell r="I3885" t="str">
            <v>COMMON STOCK</v>
          </cell>
        </row>
        <row r="3886">
          <cell r="I3886" t="str">
            <v>COMMON STOCK</v>
          </cell>
        </row>
        <row r="3887">
          <cell r="I3887" t="str">
            <v>COMMON STOCK</v>
          </cell>
        </row>
        <row r="3888">
          <cell r="I3888" t="str">
            <v>COMMON STOCK</v>
          </cell>
        </row>
        <row r="3889">
          <cell r="I3889" t="str">
            <v>COMMON STOCK</v>
          </cell>
        </row>
        <row r="3890">
          <cell r="I3890" t="str">
            <v>COMMON STOCK</v>
          </cell>
        </row>
        <row r="3891">
          <cell r="I3891" t="str">
            <v>COMMON STOCK</v>
          </cell>
        </row>
        <row r="3892">
          <cell r="I3892" t="str">
            <v>COMMON STOCK</v>
          </cell>
        </row>
        <row r="3893">
          <cell r="I3893" t="str">
            <v>COMMON STOCK</v>
          </cell>
        </row>
        <row r="3894">
          <cell r="I3894" t="str">
            <v>COMMON STOCK</v>
          </cell>
        </row>
        <row r="3895">
          <cell r="I3895" t="str">
            <v>COMMON STOCK</v>
          </cell>
        </row>
        <row r="3896">
          <cell r="I3896" t="str">
            <v>COMMON STOCK</v>
          </cell>
        </row>
        <row r="3897">
          <cell r="I3897" t="str">
            <v>COMMON STOCK</v>
          </cell>
        </row>
        <row r="3898">
          <cell r="I3898" t="str">
            <v>COMMON STOCK</v>
          </cell>
        </row>
        <row r="3899">
          <cell r="I3899" t="str">
            <v>COMMON STOCK</v>
          </cell>
        </row>
        <row r="3900">
          <cell r="I3900" t="str">
            <v>COMMON STOCK</v>
          </cell>
        </row>
        <row r="3901">
          <cell r="I3901" t="str">
            <v>COMMON STOCK</v>
          </cell>
        </row>
        <row r="3902">
          <cell r="I3902" t="str">
            <v>COMMON STOCK</v>
          </cell>
        </row>
        <row r="3903">
          <cell r="I3903" t="str">
            <v>COMMON STOCK</v>
          </cell>
        </row>
        <row r="3904">
          <cell r="I3904" t="str">
            <v>COMMON STOCK</v>
          </cell>
        </row>
        <row r="3905">
          <cell r="I3905" t="str">
            <v>COMMON STOCK</v>
          </cell>
        </row>
        <row r="3906">
          <cell r="I3906" t="str">
            <v>COMMON STOCK</v>
          </cell>
        </row>
        <row r="3907">
          <cell r="I3907" t="str">
            <v>COMMON STOCK</v>
          </cell>
        </row>
        <row r="3908">
          <cell r="I3908" t="str">
            <v>COMMON STOCK</v>
          </cell>
        </row>
        <row r="3909">
          <cell r="I3909" t="str">
            <v>COMMON STOCK</v>
          </cell>
        </row>
        <row r="3910">
          <cell r="I3910" t="str">
            <v>COMMON STOCK</v>
          </cell>
        </row>
        <row r="3911">
          <cell r="I3911" t="str">
            <v>COMMON STOCK</v>
          </cell>
        </row>
        <row r="3912">
          <cell r="I3912" t="str">
            <v>COMMON STOCK</v>
          </cell>
        </row>
        <row r="3913">
          <cell r="I3913" t="str">
            <v>COMMON STOCK</v>
          </cell>
        </row>
        <row r="3914">
          <cell r="I3914" t="str">
            <v>COMMON STOCK</v>
          </cell>
        </row>
        <row r="3915">
          <cell r="I3915" t="str">
            <v>COMMON STOCK</v>
          </cell>
        </row>
        <row r="3916">
          <cell r="I3916" t="str">
            <v>COMMON STOCK</v>
          </cell>
        </row>
        <row r="3917">
          <cell r="I3917" t="str">
            <v>COMMON STOCK</v>
          </cell>
        </row>
        <row r="3918">
          <cell r="I3918" t="str">
            <v>COMMON STOCK</v>
          </cell>
        </row>
        <row r="3919">
          <cell r="I3919" t="str">
            <v>COMMON STOCK</v>
          </cell>
        </row>
        <row r="3920">
          <cell r="I3920" t="str">
            <v>COMMON STOCK</v>
          </cell>
        </row>
        <row r="3921">
          <cell r="I3921" t="str">
            <v>COMMON STOCK</v>
          </cell>
        </row>
        <row r="3922">
          <cell r="I3922" t="str">
            <v>COMMON STOCK</v>
          </cell>
        </row>
        <row r="3923">
          <cell r="I3923" t="str">
            <v>COMMON STOCK</v>
          </cell>
        </row>
        <row r="3924">
          <cell r="I3924" t="str">
            <v>COMMON STOCK</v>
          </cell>
        </row>
        <row r="3925">
          <cell r="I3925" t="str">
            <v>COMMON STOCK</v>
          </cell>
        </row>
        <row r="3926">
          <cell r="I3926" t="str">
            <v>COMMON STOCK</v>
          </cell>
        </row>
        <row r="3927">
          <cell r="I3927" t="str">
            <v>COMMON STOCK</v>
          </cell>
        </row>
        <row r="3928">
          <cell r="I3928" t="str">
            <v>COMMON STOCK</v>
          </cell>
        </row>
        <row r="3929">
          <cell r="I3929" t="str">
            <v>COMMON STOCK</v>
          </cell>
        </row>
        <row r="3930">
          <cell r="I3930" t="str">
            <v>COMMON STOCK</v>
          </cell>
        </row>
        <row r="3931">
          <cell r="I3931" t="str">
            <v>COMMON STOCK</v>
          </cell>
        </row>
        <row r="3932">
          <cell r="I3932" t="str">
            <v>COMMON STOCK</v>
          </cell>
        </row>
        <row r="3933">
          <cell r="I3933" t="str">
            <v>COMMON STOCK</v>
          </cell>
        </row>
        <row r="3934">
          <cell r="I3934" t="str">
            <v>COMMON STOCK</v>
          </cell>
        </row>
        <row r="3935">
          <cell r="I3935" t="str">
            <v>COMMON STOCK</v>
          </cell>
        </row>
        <row r="3936">
          <cell r="I3936" t="str">
            <v>COMMON STOCK</v>
          </cell>
        </row>
        <row r="3937">
          <cell r="I3937" t="str">
            <v>COMMON STOCK</v>
          </cell>
        </row>
        <row r="3938">
          <cell r="I3938" t="str">
            <v>COMMON STOCK</v>
          </cell>
        </row>
        <row r="3939">
          <cell r="I3939" t="str">
            <v>COMMON STOCK</v>
          </cell>
        </row>
        <row r="3940">
          <cell r="I3940" t="str">
            <v>COMMON STOCK</v>
          </cell>
        </row>
        <row r="3941">
          <cell r="I3941" t="str">
            <v>COMMON STOCK</v>
          </cell>
        </row>
        <row r="3942">
          <cell r="I3942" t="str">
            <v>COMMON STOCK</v>
          </cell>
        </row>
        <row r="3943">
          <cell r="I3943" t="str">
            <v>COMMON STOCK</v>
          </cell>
        </row>
        <row r="3944">
          <cell r="I3944" t="str">
            <v>COMMON STOCK</v>
          </cell>
        </row>
        <row r="3945">
          <cell r="I3945" t="str">
            <v>COMMON STOCK</v>
          </cell>
        </row>
        <row r="3946">
          <cell r="I3946" t="str">
            <v>COMMON STOCK</v>
          </cell>
        </row>
        <row r="3947">
          <cell r="I3947" t="str">
            <v>COMMON STOCK</v>
          </cell>
        </row>
        <row r="3948">
          <cell r="I3948" t="str">
            <v>COMMON STOCK</v>
          </cell>
        </row>
        <row r="3949">
          <cell r="I3949" t="str">
            <v>COMMON STOCK</v>
          </cell>
        </row>
        <row r="3950">
          <cell r="I3950" t="str">
            <v>COMMON STOCK</v>
          </cell>
        </row>
        <row r="3951">
          <cell r="I3951" t="str">
            <v>COMMON STOCK</v>
          </cell>
        </row>
        <row r="3952">
          <cell r="I3952" t="str">
            <v>COMMON STOCK</v>
          </cell>
        </row>
        <row r="3953">
          <cell r="I3953" t="str">
            <v>COMMON STOCK</v>
          </cell>
        </row>
        <row r="3954">
          <cell r="I3954" t="str">
            <v>COMMON STOCK</v>
          </cell>
        </row>
        <row r="3955">
          <cell r="I3955" t="str">
            <v>COMMON STOCK</v>
          </cell>
        </row>
        <row r="3956">
          <cell r="I3956" t="str">
            <v>COMMON STOCK</v>
          </cell>
        </row>
        <row r="3957">
          <cell r="I3957" t="str">
            <v>COMMON STOCK</v>
          </cell>
        </row>
        <row r="3958">
          <cell r="I3958" t="str">
            <v>COMMON STOCK</v>
          </cell>
        </row>
        <row r="3959">
          <cell r="I3959" t="str">
            <v>COMMON STOCK</v>
          </cell>
        </row>
        <row r="3960">
          <cell r="I3960" t="str">
            <v>COMMON STOCK</v>
          </cell>
        </row>
        <row r="3961">
          <cell r="I3961" t="str">
            <v>COMMON STOCK</v>
          </cell>
        </row>
        <row r="3962">
          <cell r="I3962" t="str">
            <v>COMMON STOCK</v>
          </cell>
        </row>
        <row r="3963">
          <cell r="I3963" t="str">
            <v>COMMON STOCK</v>
          </cell>
        </row>
        <row r="3964">
          <cell r="I3964" t="str">
            <v>COMMON STOCK</v>
          </cell>
        </row>
        <row r="3965">
          <cell r="I3965" t="str">
            <v>COMMON STOCK</v>
          </cell>
        </row>
        <row r="3966">
          <cell r="I3966" t="str">
            <v>COMMON STOCK</v>
          </cell>
        </row>
        <row r="3967">
          <cell r="I3967" t="str">
            <v>COMMON STOCK</v>
          </cell>
        </row>
        <row r="3968">
          <cell r="I3968" t="str">
            <v>COMMON STOCK</v>
          </cell>
        </row>
        <row r="3969">
          <cell r="I3969" t="str">
            <v>COMMON STOCK</v>
          </cell>
        </row>
        <row r="3970">
          <cell r="I3970" t="str">
            <v>COMMON STOCK</v>
          </cell>
        </row>
        <row r="3971">
          <cell r="I3971" t="str">
            <v>COMMON STOCK</v>
          </cell>
        </row>
        <row r="3972">
          <cell r="I3972" t="str">
            <v>COMMON STOCK</v>
          </cell>
        </row>
        <row r="3973">
          <cell r="I3973" t="str">
            <v>COMMON STOCK</v>
          </cell>
        </row>
        <row r="3974">
          <cell r="I3974" t="str">
            <v>COMMON STOCK</v>
          </cell>
        </row>
        <row r="3975">
          <cell r="I3975" t="str">
            <v>COMMON STOCK</v>
          </cell>
        </row>
        <row r="3976">
          <cell r="I3976" t="str">
            <v>COMMON STOCK</v>
          </cell>
        </row>
        <row r="3977">
          <cell r="I3977" t="str">
            <v>COMMON STOCK</v>
          </cell>
        </row>
        <row r="3978">
          <cell r="I3978" t="str">
            <v>COMMON STOCK</v>
          </cell>
        </row>
        <row r="3979">
          <cell r="I3979" t="str">
            <v>COMMON STOCK</v>
          </cell>
        </row>
        <row r="3980">
          <cell r="I3980" t="str">
            <v>COMMON STOCK</v>
          </cell>
        </row>
        <row r="3981">
          <cell r="I3981" t="str">
            <v>COMMON STOCK</v>
          </cell>
        </row>
        <row r="3982">
          <cell r="I3982" t="str">
            <v>COMMON STOCK</v>
          </cell>
        </row>
        <row r="3983">
          <cell r="I3983" t="str">
            <v>COMMON STOCK</v>
          </cell>
        </row>
        <row r="3984">
          <cell r="I3984" t="str">
            <v>COMMON STOCK</v>
          </cell>
        </row>
        <row r="3985">
          <cell r="I3985" t="str">
            <v>COMMON STOCK</v>
          </cell>
        </row>
        <row r="3986">
          <cell r="I3986" t="str">
            <v>COMMON STOCK</v>
          </cell>
        </row>
        <row r="3987">
          <cell r="I3987" t="str">
            <v>COMMON STOCK</v>
          </cell>
        </row>
        <row r="3988">
          <cell r="I3988" t="str">
            <v>COMMON STOCK</v>
          </cell>
        </row>
        <row r="3989">
          <cell r="I3989" t="str">
            <v>COMMON STOCK</v>
          </cell>
        </row>
        <row r="3990">
          <cell r="I3990" t="str">
            <v>COMMON STOCK</v>
          </cell>
        </row>
        <row r="3991">
          <cell r="I3991" t="str">
            <v>COMMON STOCK</v>
          </cell>
        </row>
        <row r="3992">
          <cell r="I3992" t="str">
            <v>COMMON STOCK</v>
          </cell>
        </row>
        <row r="3993">
          <cell r="I3993" t="str">
            <v>COMMON STOCK</v>
          </cell>
        </row>
        <row r="3994">
          <cell r="I3994" t="str">
            <v>COMMON STOCK</v>
          </cell>
        </row>
        <row r="3995">
          <cell r="I3995" t="str">
            <v>COMMON STOCK</v>
          </cell>
        </row>
        <row r="3996">
          <cell r="I3996" t="str">
            <v>COMMON STOCK</v>
          </cell>
        </row>
        <row r="3997">
          <cell r="I3997" t="str">
            <v>COMMON STOCK</v>
          </cell>
        </row>
        <row r="3998">
          <cell r="I3998" t="str">
            <v>COMMON STOCK</v>
          </cell>
        </row>
        <row r="3999">
          <cell r="I3999" t="str">
            <v>COMMON STOCK</v>
          </cell>
        </row>
        <row r="4000">
          <cell r="I4000" t="str">
            <v>COMMON STOCK</v>
          </cell>
        </row>
        <row r="4001">
          <cell r="I4001" t="str">
            <v>COMMON STOCK</v>
          </cell>
        </row>
        <row r="4002">
          <cell r="I4002" t="str">
            <v>COMMON STOCK</v>
          </cell>
        </row>
        <row r="4003">
          <cell r="I4003" t="str">
            <v>COMMON STOCK</v>
          </cell>
        </row>
        <row r="4004">
          <cell r="I4004" t="str">
            <v>COMMON STOCK</v>
          </cell>
        </row>
        <row r="4005">
          <cell r="I4005" t="str">
            <v>COMMON STOCK</v>
          </cell>
        </row>
        <row r="4006">
          <cell r="I4006" t="str">
            <v>COMMON STOCK</v>
          </cell>
        </row>
        <row r="4007">
          <cell r="I4007" t="str">
            <v>COMMON STOCK</v>
          </cell>
        </row>
        <row r="4008">
          <cell r="I4008" t="str">
            <v>COMMON STOCK</v>
          </cell>
        </row>
        <row r="4009">
          <cell r="I4009" t="str">
            <v>COMMON STOCK</v>
          </cell>
        </row>
        <row r="4010">
          <cell r="I4010" t="str">
            <v>COMMON STOCK</v>
          </cell>
        </row>
        <row r="4011">
          <cell r="I4011" t="str">
            <v>COMMON STOCK</v>
          </cell>
        </row>
        <row r="4012">
          <cell r="I4012" t="str">
            <v>COMMON STOCK</v>
          </cell>
        </row>
        <row r="4013">
          <cell r="I4013" t="str">
            <v>COMMON STOCK</v>
          </cell>
        </row>
        <row r="4014">
          <cell r="I4014" t="str">
            <v>COMMON STOCK</v>
          </cell>
        </row>
        <row r="4015">
          <cell r="I4015" t="str">
            <v>COMMON STOCK</v>
          </cell>
        </row>
        <row r="4016">
          <cell r="I4016" t="str">
            <v>COMMON STOCK</v>
          </cell>
        </row>
        <row r="4017">
          <cell r="I4017" t="str">
            <v>COMMON STOCK</v>
          </cell>
        </row>
        <row r="4018">
          <cell r="I4018" t="str">
            <v>COMMON STOCK</v>
          </cell>
        </row>
        <row r="4019">
          <cell r="I4019" t="str">
            <v>COMMON STOCK</v>
          </cell>
        </row>
        <row r="4020">
          <cell r="I4020" t="str">
            <v>COMMON STOCK</v>
          </cell>
        </row>
        <row r="4021">
          <cell r="I4021" t="str">
            <v>COMMON STOCK</v>
          </cell>
        </row>
        <row r="4022">
          <cell r="I4022" t="str">
            <v>COMMON STOCK</v>
          </cell>
        </row>
        <row r="4023">
          <cell r="I4023" t="str">
            <v>COMMON STOCK</v>
          </cell>
        </row>
        <row r="4024">
          <cell r="I4024" t="str">
            <v>COMMON STOCK</v>
          </cell>
        </row>
        <row r="4025">
          <cell r="I4025" t="str">
            <v>COMMON STOCK</v>
          </cell>
        </row>
        <row r="4026">
          <cell r="I4026" t="str">
            <v>COMMON STOCK</v>
          </cell>
        </row>
        <row r="4027">
          <cell r="I4027" t="str">
            <v>COMMON STOCK</v>
          </cell>
        </row>
        <row r="4028">
          <cell r="I4028" t="str">
            <v>COMMON STOCK</v>
          </cell>
        </row>
        <row r="4029">
          <cell r="I4029" t="str">
            <v>COMMON STOCK</v>
          </cell>
        </row>
        <row r="4030">
          <cell r="I4030" t="str">
            <v>COMMON STOCK</v>
          </cell>
        </row>
        <row r="4031">
          <cell r="I4031" t="str">
            <v>COMMON STOCK</v>
          </cell>
        </row>
        <row r="4032">
          <cell r="I4032" t="str">
            <v>COMMON STOCK</v>
          </cell>
        </row>
        <row r="4033">
          <cell r="I4033" t="str">
            <v>COMMON STOCK</v>
          </cell>
        </row>
        <row r="4034">
          <cell r="I4034" t="str">
            <v>COMMON STOCK</v>
          </cell>
        </row>
        <row r="4035">
          <cell r="I4035" t="str">
            <v>COMMON STOCK</v>
          </cell>
        </row>
        <row r="4036">
          <cell r="I4036" t="str">
            <v>COMMON STOCK</v>
          </cell>
        </row>
        <row r="4037">
          <cell r="I4037" t="str">
            <v>COMMON STOCK</v>
          </cell>
        </row>
        <row r="4038">
          <cell r="I4038" t="str">
            <v>COMMON STOCK</v>
          </cell>
        </row>
        <row r="4039">
          <cell r="I4039" t="str">
            <v>COMMON STOCK</v>
          </cell>
        </row>
        <row r="4040">
          <cell r="I4040" t="str">
            <v>COMMON STOCK</v>
          </cell>
        </row>
        <row r="4041">
          <cell r="I4041" t="str">
            <v>COMMON STOCK</v>
          </cell>
        </row>
        <row r="4042">
          <cell r="I4042" t="str">
            <v>COMMON STOCK</v>
          </cell>
        </row>
        <row r="4043">
          <cell r="I4043" t="str">
            <v>COMMON STOCK</v>
          </cell>
        </row>
        <row r="4044">
          <cell r="I4044" t="str">
            <v>COMMON STOCK</v>
          </cell>
        </row>
        <row r="4045">
          <cell r="I4045" t="str">
            <v>COMMON STOCK</v>
          </cell>
        </row>
        <row r="4046">
          <cell r="I4046" t="str">
            <v>COMMON STOCK</v>
          </cell>
        </row>
        <row r="4047">
          <cell r="I4047" t="str">
            <v>COMMON STOCK</v>
          </cell>
        </row>
        <row r="4048">
          <cell r="I4048" t="str">
            <v>COMMON STOCK</v>
          </cell>
        </row>
        <row r="4049">
          <cell r="I4049" t="str">
            <v>COMMON STOCK</v>
          </cell>
        </row>
        <row r="4050">
          <cell r="I4050" t="str">
            <v>COMMON STOCK</v>
          </cell>
        </row>
        <row r="4051">
          <cell r="I4051" t="str">
            <v>COMMON STOCK</v>
          </cell>
        </row>
        <row r="4052">
          <cell r="I4052" t="str">
            <v>COMMON STOCK</v>
          </cell>
        </row>
        <row r="4053">
          <cell r="I4053" t="str">
            <v>COMMON STOCK</v>
          </cell>
        </row>
        <row r="4054">
          <cell r="I4054" t="str">
            <v>COMMON STOCK</v>
          </cell>
        </row>
        <row r="4055">
          <cell r="I4055" t="str">
            <v>COMMON STOCK</v>
          </cell>
        </row>
        <row r="4056">
          <cell r="I4056" t="str">
            <v>COMMON STOCK</v>
          </cell>
        </row>
        <row r="4057">
          <cell r="I4057" t="str">
            <v>COMMON STOCK</v>
          </cell>
        </row>
        <row r="4058">
          <cell r="I4058" t="str">
            <v>COMMON STOCK</v>
          </cell>
        </row>
        <row r="4059">
          <cell r="I4059" t="str">
            <v>COMMON STOCK</v>
          </cell>
        </row>
        <row r="4060">
          <cell r="I4060" t="str">
            <v>COMMON STOCK</v>
          </cell>
        </row>
        <row r="4061">
          <cell r="I4061" t="str">
            <v>COMMON STOCK</v>
          </cell>
        </row>
        <row r="4062">
          <cell r="I4062" t="str">
            <v>COMMON STOCK</v>
          </cell>
        </row>
        <row r="4063">
          <cell r="I4063" t="str">
            <v>COMMON STOCK</v>
          </cell>
        </row>
        <row r="4064">
          <cell r="I4064" t="str">
            <v>COMMON STOCK</v>
          </cell>
        </row>
        <row r="4065">
          <cell r="I4065" t="str">
            <v>COMMON STOCK</v>
          </cell>
        </row>
        <row r="4066">
          <cell r="I4066" t="str">
            <v>COMMON STOCK</v>
          </cell>
        </row>
        <row r="4067">
          <cell r="I4067" t="str">
            <v>COMMON STOCK</v>
          </cell>
        </row>
        <row r="4068">
          <cell r="I4068" t="str">
            <v>COMMON STOCK</v>
          </cell>
        </row>
        <row r="4069">
          <cell r="I4069" t="str">
            <v>COMMON STOCK</v>
          </cell>
        </row>
        <row r="4070">
          <cell r="I4070" t="str">
            <v>COMMON STOCK</v>
          </cell>
        </row>
        <row r="4071">
          <cell r="I4071" t="str">
            <v>COMMON STOCK</v>
          </cell>
        </row>
        <row r="4072">
          <cell r="I4072" t="str">
            <v>COMMON STOCK</v>
          </cell>
        </row>
        <row r="4073">
          <cell r="I4073" t="str">
            <v>COMMON STOCK</v>
          </cell>
        </row>
        <row r="4074">
          <cell r="I4074" t="str">
            <v>COMMON STOCK</v>
          </cell>
        </row>
        <row r="4075">
          <cell r="I4075" t="str">
            <v>COMMON STOCK</v>
          </cell>
        </row>
        <row r="4076">
          <cell r="I4076" t="str">
            <v>COMMON STOCK</v>
          </cell>
        </row>
        <row r="4077">
          <cell r="I4077" t="str">
            <v>COMMON STOCK</v>
          </cell>
        </row>
        <row r="4078">
          <cell r="I4078" t="str">
            <v>COMMON STOCK</v>
          </cell>
        </row>
        <row r="4079">
          <cell r="I4079" t="str">
            <v>COMMON STOCK</v>
          </cell>
        </row>
        <row r="4080">
          <cell r="I4080" t="str">
            <v>COMMON STOCK</v>
          </cell>
        </row>
        <row r="4081">
          <cell r="I4081" t="str">
            <v>COMMON STOCK</v>
          </cell>
        </row>
        <row r="4082">
          <cell r="I4082" t="str">
            <v>COMMON STOCK</v>
          </cell>
        </row>
        <row r="4083">
          <cell r="I4083" t="str">
            <v>COMMON STOCK</v>
          </cell>
        </row>
        <row r="4084">
          <cell r="I4084" t="str">
            <v>COMMON STOCK</v>
          </cell>
        </row>
        <row r="4085">
          <cell r="I4085" t="str">
            <v>COMMON STOCK</v>
          </cell>
        </row>
        <row r="4086">
          <cell r="I4086" t="str">
            <v>COMMON STOCK</v>
          </cell>
        </row>
        <row r="4087">
          <cell r="I4087" t="str">
            <v>COMMON STOCK</v>
          </cell>
        </row>
        <row r="4088">
          <cell r="I4088" t="str">
            <v>COMMON STOCK</v>
          </cell>
        </row>
        <row r="4089">
          <cell r="I4089" t="str">
            <v>COMMON STOCK</v>
          </cell>
        </row>
        <row r="4090">
          <cell r="I4090" t="str">
            <v>COMMON STOCK</v>
          </cell>
        </row>
        <row r="4091">
          <cell r="I4091" t="str">
            <v>COMMON STOCK</v>
          </cell>
        </row>
        <row r="4092">
          <cell r="I4092" t="str">
            <v>COMMON STOCK</v>
          </cell>
        </row>
        <row r="4093">
          <cell r="I4093" t="str">
            <v>COMMON STOCK</v>
          </cell>
        </row>
        <row r="4094">
          <cell r="I4094" t="str">
            <v>COMMON STOCK</v>
          </cell>
        </row>
        <row r="4095">
          <cell r="I4095" t="str">
            <v>COMMON STOCK</v>
          </cell>
        </row>
        <row r="4096">
          <cell r="I4096" t="str">
            <v>COMMON STOCK</v>
          </cell>
        </row>
        <row r="4097">
          <cell r="I4097" t="str">
            <v>COMMON STOCK</v>
          </cell>
        </row>
        <row r="4098">
          <cell r="I4098" t="str">
            <v>COMMON STOCK</v>
          </cell>
        </row>
        <row r="4099">
          <cell r="I4099" t="str">
            <v>COMMON STOCK</v>
          </cell>
        </row>
        <row r="4100">
          <cell r="I4100" t="str">
            <v>COMMON STOCK</v>
          </cell>
        </row>
        <row r="4101">
          <cell r="I4101" t="str">
            <v>COMMON STOCK</v>
          </cell>
        </row>
        <row r="4102">
          <cell r="I4102" t="str">
            <v>COMMON STOCK</v>
          </cell>
        </row>
        <row r="4103">
          <cell r="I4103" t="str">
            <v>COMMON STOCK</v>
          </cell>
        </row>
        <row r="4104">
          <cell r="I4104" t="str">
            <v>COMMON STOCK</v>
          </cell>
        </row>
        <row r="4105">
          <cell r="I4105" t="str">
            <v>COMMON STOCK</v>
          </cell>
        </row>
        <row r="4106">
          <cell r="I4106" t="str">
            <v>COMMON STOCK</v>
          </cell>
        </row>
        <row r="4107">
          <cell r="I4107" t="str">
            <v>COMMON STOCK</v>
          </cell>
        </row>
        <row r="4108">
          <cell r="I4108" t="str">
            <v>COMMON STOCK</v>
          </cell>
        </row>
        <row r="4109">
          <cell r="I4109" t="str">
            <v>COMMON STOCK</v>
          </cell>
        </row>
        <row r="4110">
          <cell r="I4110" t="str">
            <v>COMMON STOCK</v>
          </cell>
        </row>
        <row r="4111">
          <cell r="I4111" t="str">
            <v>COMMON STOCK</v>
          </cell>
        </row>
        <row r="4112">
          <cell r="I4112" t="str">
            <v>COMMON STOCK</v>
          </cell>
        </row>
        <row r="4113">
          <cell r="I4113" t="str">
            <v>COMMON STOCK</v>
          </cell>
        </row>
        <row r="4114">
          <cell r="I4114" t="str">
            <v>COMMON STOCK</v>
          </cell>
        </row>
        <row r="4115">
          <cell r="I4115" t="str">
            <v>COMMON STOCK</v>
          </cell>
        </row>
        <row r="4116">
          <cell r="I4116" t="str">
            <v>COMMON STOCK</v>
          </cell>
        </row>
        <row r="4117">
          <cell r="I4117" t="str">
            <v>COMMON STOCK</v>
          </cell>
        </row>
        <row r="4118">
          <cell r="I4118" t="str">
            <v>COMMON STOCK</v>
          </cell>
        </row>
        <row r="4119">
          <cell r="I4119" t="str">
            <v>COMMON STOCK</v>
          </cell>
        </row>
        <row r="4120">
          <cell r="I4120" t="str">
            <v>COMMON STOCK</v>
          </cell>
        </row>
        <row r="4121">
          <cell r="I4121" t="str">
            <v>COMMON STOCK</v>
          </cell>
        </row>
        <row r="4122">
          <cell r="I4122" t="str">
            <v>COMMON STOCK</v>
          </cell>
        </row>
        <row r="4123">
          <cell r="I4123" t="str">
            <v>COMMON STOCK</v>
          </cell>
        </row>
        <row r="4124">
          <cell r="I4124" t="str">
            <v>COMMON STOCK</v>
          </cell>
        </row>
        <row r="4125">
          <cell r="I4125" t="str">
            <v>COMMON STOCK</v>
          </cell>
        </row>
        <row r="4126">
          <cell r="I4126" t="str">
            <v>COMMON STOCK</v>
          </cell>
        </row>
        <row r="4127">
          <cell r="I4127" t="str">
            <v>COMMON STOCK</v>
          </cell>
        </row>
        <row r="4128">
          <cell r="I4128" t="str">
            <v>COMMON STOCK</v>
          </cell>
        </row>
        <row r="4129">
          <cell r="I4129" t="str">
            <v>COMMON STOCK</v>
          </cell>
        </row>
        <row r="4130">
          <cell r="I4130" t="str">
            <v>COMMON STOCK</v>
          </cell>
        </row>
        <row r="4131">
          <cell r="I4131" t="str">
            <v>COMMON STOCK</v>
          </cell>
        </row>
        <row r="4132">
          <cell r="I4132" t="str">
            <v>COMMON STOCK</v>
          </cell>
        </row>
        <row r="4133">
          <cell r="I4133" t="str">
            <v>COMMON STOCK</v>
          </cell>
        </row>
        <row r="4134">
          <cell r="I4134" t="str">
            <v>COMMON STOCK</v>
          </cell>
        </row>
        <row r="4135">
          <cell r="I4135" t="str">
            <v>COMMON STOCK</v>
          </cell>
        </row>
        <row r="4136">
          <cell r="I4136" t="str">
            <v>COMMON STOCK</v>
          </cell>
        </row>
        <row r="4137">
          <cell r="I4137" t="str">
            <v>COMMON STOCK</v>
          </cell>
        </row>
        <row r="4138">
          <cell r="I4138" t="str">
            <v>COMMON STOCK</v>
          </cell>
        </row>
        <row r="4139">
          <cell r="I4139" t="str">
            <v>COMMON STOCK</v>
          </cell>
        </row>
        <row r="4140">
          <cell r="I4140" t="str">
            <v>COMMON STOCK</v>
          </cell>
        </row>
        <row r="4141">
          <cell r="I4141" t="str">
            <v>COMMON STOCK</v>
          </cell>
        </row>
        <row r="4142">
          <cell r="I4142" t="str">
            <v>COMMON STOCK</v>
          </cell>
        </row>
        <row r="4143">
          <cell r="I4143" t="str">
            <v>COMMON STOCK</v>
          </cell>
        </row>
        <row r="4144">
          <cell r="I4144" t="str">
            <v>COMMON STOCK</v>
          </cell>
        </row>
        <row r="4145">
          <cell r="I4145" t="str">
            <v>COMMON STOCK</v>
          </cell>
        </row>
        <row r="4146">
          <cell r="I4146" t="str">
            <v>COMMON STOCK</v>
          </cell>
        </row>
        <row r="4147">
          <cell r="I4147" t="str">
            <v>COMMON STOCK</v>
          </cell>
        </row>
        <row r="4148">
          <cell r="I4148" t="str">
            <v>COMMON STOCK</v>
          </cell>
        </row>
        <row r="4149">
          <cell r="I4149" t="str">
            <v>COMMON STOCK</v>
          </cell>
        </row>
        <row r="4150">
          <cell r="I4150" t="str">
            <v>COMMON STOCK</v>
          </cell>
        </row>
        <row r="4151">
          <cell r="I4151" t="str">
            <v>COMMON STOCK</v>
          </cell>
        </row>
        <row r="4152">
          <cell r="I4152" t="str">
            <v>COMMON STOCK</v>
          </cell>
        </row>
        <row r="4153">
          <cell r="I4153" t="str">
            <v>COMMON STOCK</v>
          </cell>
        </row>
        <row r="4154">
          <cell r="I4154" t="str">
            <v>COMMON STOCK</v>
          </cell>
        </row>
        <row r="4155">
          <cell r="I4155" t="str">
            <v>COMMON STOCK</v>
          </cell>
        </row>
        <row r="4156">
          <cell r="I4156" t="str">
            <v>COMMON STOCK</v>
          </cell>
        </row>
        <row r="4157">
          <cell r="I4157" t="str">
            <v>COMMON STOCK</v>
          </cell>
        </row>
        <row r="4158">
          <cell r="I4158" t="str">
            <v>COMMON STOCK</v>
          </cell>
        </row>
        <row r="4159">
          <cell r="I4159" t="str">
            <v>COMMON STOCK</v>
          </cell>
        </row>
        <row r="4160">
          <cell r="I4160" t="str">
            <v>COMMON STOCK</v>
          </cell>
        </row>
        <row r="4161">
          <cell r="I4161" t="str">
            <v>COMMON STOCK</v>
          </cell>
        </row>
        <row r="4162">
          <cell r="I4162" t="str">
            <v>COMMON STOCK</v>
          </cell>
        </row>
        <row r="4163">
          <cell r="I4163" t="str">
            <v>COMMON STOCK</v>
          </cell>
        </row>
        <row r="4164">
          <cell r="I4164" t="str">
            <v>COMMON STOCK</v>
          </cell>
        </row>
        <row r="4165">
          <cell r="I4165" t="str">
            <v>COMMON STOCK</v>
          </cell>
        </row>
        <row r="4166">
          <cell r="I4166" t="str">
            <v>COMMON STOCK</v>
          </cell>
        </row>
        <row r="4167">
          <cell r="I4167" t="str">
            <v>COMMON STOCK</v>
          </cell>
        </row>
        <row r="4168">
          <cell r="I4168" t="str">
            <v>COMMON STOCK</v>
          </cell>
        </row>
        <row r="4169">
          <cell r="I4169" t="str">
            <v>COMMON STOCK</v>
          </cell>
        </row>
        <row r="4170">
          <cell r="I4170" t="str">
            <v>COMMON STOCK</v>
          </cell>
        </row>
        <row r="4171">
          <cell r="I4171" t="str">
            <v>COMMON STOCK</v>
          </cell>
        </row>
        <row r="4172">
          <cell r="I4172" t="str">
            <v>COMMON STOCK</v>
          </cell>
        </row>
        <row r="4173">
          <cell r="I4173" t="str">
            <v>COMMON STOCK</v>
          </cell>
        </row>
        <row r="4174">
          <cell r="I4174" t="str">
            <v>COMMON STOCK</v>
          </cell>
        </row>
        <row r="4175">
          <cell r="I4175" t="str">
            <v>COMMON STOCK</v>
          </cell>
        </row>
        <row r="4176">
          <cell r="I4176" t="str">
            <v>COMMON STOCK</v>
          </cell>
        </row>
        <row r="4177">
          <cell r="I4177" t="str">
            <v>COMMON STOCK</v>
          </cell>
        </row>
        <row r="4178">
          <cell r="I4178" t="str">
            <v>COMMON STOCK</v>
          </cell>
        </row>
        <row r="4179">
          <cell r="I4179" t="str">
            <v>COMMON STOCK</v>
          </cell>
        </row>
        <row r="4180">
          <cell r="I4180" t="str">
            <v>COMMON STOCK</v>
          </cell>
        </row>
        <row r="4181">
          <cell r="I4181" t="str">
            <v>COMMON STOCK</v>
          </cell>
        </row>
        <row r="4182">
          <cell r="I4182" t="str">
            <v>COMMON STOCK</v>
          </cell>
        </row>
        <row r="4183">
          <cell r="I4183" t="str">
            <v>COMMON STOCK</v>
          </cell>
        </row>
        <row r="4184">
          <cell r="I4184" t="str">
            <v>COMMON STOCK</v>
          </cell>
        </row>
        <row r="4185">
          <cell r="I4185" t="str">
            <v>COMMON STOCK</v>
          </cell>
        </row>
        <row r="4186">
          <cell r="I4186" t="str">
            <v>COMMON STOCK</v>
          </cell>
        </row>
        <row r="4187">
          <cell r="I4187" t="str">
            <v>COMMON STOCK</v>
          </cell>
        </row>
        <row r="4188">
          <cell r="I4188" t="str">
            <v>COMMON STOCK</v>
          </cell>
        </row>
        <row r="4189">
          <cell r="I4189" t="str">
            <v>COMMON STOCK</v>
          </cell>
        </row>
        <row r="4190">
          <cell r="I4190" t="str">
            <v>COMMON STOCK</v>
          </cell>
        </row>
        <row r="4191">
          <cell r="I4191" t="str">
            <v>COMMON STOCK</v>
          </cell>
        </row>
        <row r="4192">
          <cell r="I4192" t="str">
            <v>COMMON STOCK</v>
          </cell>
        </row>
        <row r="4193">
          <cell r="I4193" t="str">
            <v>COMMON STOCK</v>
          </cell>
        </row>
        <row r="4194">
          <cell r="I4194" t="str">
            <v>COMMON STOCK</v>
          </cell>
        </row>
        <row r="4195">
          <cell r="I4195" t="str">
            <v>COMMON STOCK</v>
          </cell>
        </row>
        <row r="4196">
          <cell r="I4196" t="str">
            <v>COMMON STOCK</v>
          </cell>
        </row>
        <row r="4197">
          <cell r="I4197" t="str">
            <v>COMMON STOCK</v>
          </cell>
        </row>
        <row r="4198">
          <cell r="I4198" t="str">
            <v>COMMON STOCK</v>
          </cell>
        </row>
        <row r="4199">
          <cell r="I4199" t="str">
            <v>COMMON STOCK</v>
          </cell>
        </row>
        <row r="4200">
          <cell r="I4200" t="str">
            <v>COMMON STOCK</v>
          </cell>
        </row>
        <row r="4201">
          <cell r="I4201" t="str">
            <v>COMMON STOCK</v>
          </cell>
        </row>
        <row r="4202">
          <cell r="I4202" t="str">
            <v>COMMON STOCK</v>
          </cell>
        </row>
        <row r="4203">
          <cell r="I4203" t="str">
            <v>COMMON STOCK</v>
          </cell>
        </row>
        <row r="4204">
          <cell r="I4204" t="str">
            <v>COMMON STOCK</v>
          </cell>
        </row>
        <row r="4205">
          <cell r="I4205" t="str">
            <v>COMMON STOCK</v>
          </cell>
        </row>
        <row r="4206">
          <cell r="I4206" t="str">
            <v>COMMON STOCK</v>
          </cell>
        </row>
        <row r="4207">
          <cell r="I4207" t="str">
            <v>COMMON STOCK</v>
          </cell>
        </row>
        <row r="4208">
          <cell r="I4208" t="str">
            <v>COMMON STOCK</v>
          </cell>
        </row>
        <row r="4209">
          <cell r="I4209" t="str">
            <v>COMMON STOCK</v>
          </cell>
        </row>
        <row r="4210">
          <cell r="I4210" t="str">
            <v>COMMON STOCK</v>
          </cell>
        </row>
        <row r="4211">
          <cell r="I4211" t="str">
            <v>COMMON STOCK</v>
          </cell>
        </row>
        <row r="4212">
          <cell r="I4212" t="str">
            <v>COMMON STOCK</v>
          </cell>
        </row>
        <row r="4213">
          <cell r="I4213" t="str">
            <v>COMMON STOCK</v>
          </cell>
        </row>
        <row r="4214">
          <cell r="I4214" t="str">
            <v>COMMON STOCK</v>
          </cell>
        </row>
        <row r="4215">
          <cell r="I4215" t="str">
            <v>COMMON STOCK</v>
          </cell>
        </row>
        <row r="4216">
          <cell r="I4216" t="str">
            <v>COMMON STOCK</v>
          </cell>
        </row>
        <row r="4217">
          <cell r="I4217" t="str">
            <v>COMMON STOCK</v>
          </cell>
        </row>
        <row r="4218">
          <cell r="I4218" t="str">
            <v>COMMON STOCK</v>
          </cell>
        </row>
        <row r="4219">
          <cell r="I4219" t="str">
            <v>COMMON STOCK</v>
          </cell>
        </row>
        <row r="4220">
          <cell r="I4220" t="str">
            <v>COMMON STOCK</v>
          </cell>
        </row>
        <row r="4221">
          <cell r="I4221" t="str">
            <v>COMMON STOCK</v>
          </cell>
        </row>
        <row r="4222">
          <cell r="I4222" t="str">
            <v>COMMON STOCK</v>
          </cell>
        </row>
        <row r="4223">
          <cell r="I4223" t="str">
            <v>COMMON STOCK</v>
          </cell>
        </row>
        <row r="4224">
          <cell r="I4224" t="str">
            <v>COMMON STOCK</v>
          </cell>
        </row>
        <row r="4225">
          <cell r="I4225" t="str">
            <v>COMMON STOCK</v>
          </cell>
        </row>
        <row r="4226">
          <cell r="I4226" t="str">
            <v>COMMON STOCK</v>
          </cell>
        </row>
        <row r="4227">
          <cell r="I4227" t="str">
            <v>COMMON STOCK</v>
          </cell>
        </row>
        <row r="4228">
          <cell r="I4228" t="str">
            <v>COMMON STOCK</v>
          </cell>
        </row>
        <row r="4229">
          <cell r="I4229" t="str">
            <v>COMMON STOCK</v>
          </cell>
        </row>
        <row r="4230">
          <cell r="I4230" t="str">
            <v>COMMON STOCK</v>
          </cell>
        </row>
        <row r="4231">
          <cell r="I4231" t="str">
            <v>COMMON STOCK</v>
          </cell>
        </row>
        <row r="4232">
          <cell r="I4232" t="str">
            <v>COMMON STOCK</v>
          </cell>
        </row>
        <row r="4233">
          <cell r="I4233" t="str">
            <v>COMMON STOCK</v>
          </cell>
        </row>
        <row r="4234">
          <cell r="I4234" t="str">
            <v>COMMON STOCK</v>
          </cell>
        </row>
        <row r="4235">
          <cell r="I4235" t="str">
            <v>COMMON STOCK</v>
          </cell>
        </row>
        <row r="4236">
          <cell r="I4236" t="str">
            <v>COMMON STOCK</v>
          </cell>
        </row>
        <row r="4237">
          <cell r="I4237" t="str">
            <v>COMMON STOCK</v>
          </cell>
        </row>
        <row r="4238">
          <cell r="I4238" t="str">
            <v>COMMON STOCK</v>
          </cell>
        </row>
        <row r="4239">
          <cell r="I4239" t="str">
            <v>COMMON STOCK</v>
          </cell>
        </row>
        <row r="4240">
          <cell r="I4240" t="str">
            <v>COMMON STOCK</v>
          </cell>
        </row>
        <row r="4241">
          <cell r="I4241" t="str">
            <v>COMMON STOCK</v>
          </cell>
        </row>
        <row r="4242">
          <cell r="I4242" t="str">
            <v>COMMON STOCK</v>
          </cell>
        </row>
        <row r="4243">
          <cell r="I4243" t="str">
            <v>COMMON STOCK</v>
          </cell>
        </row>
        <row r="4244">
          <cell r="I4244" t="str">
            <v>COMMON STOCK</v>
          </cell>
        </row>
        <row r="4245">
          <cell r="I4245" t="str">
            <v>COMMON STOCK</v>
          </cell>
        </row>
        <row r="4246">
          <cell r="I4246" t="str">
            <v>COMMON STOCK</v>
          </cell>
        </row>
        <row r="4247">
          <cell r="I4247" t="str">
            <v>COMMON STOCK</v>
          </cell>
        </row>
        <row r="4248">
          <cell r="I4248" t="str">
            <v>COMMON STOCK</v>
          </cell>
        </row>
        <row r="4249">
          <cell r="I4249" t="str">
            <v>COMMON STOCK</v>
          </cell>
        </row>
        <row r="4250">
          <cell r="I4250" t="str">
            <v>COMMON STOCK</v>
          </cell>
        </row>
        <row r="4251">
          <cell r="I4251" t="str">
            <v>COMMON STOCK</v>
          </cell>
        </row>
        <row r="4252">
          <cell r="I4252" t="str">
            <v>COMMON STOCK</v>
          </cell>
        </row>
        <row r="4253">
          <cell r="I4253" t="str">
            <v>COMMON STOCK</v>
          </cell>
        </row>
        <row r="4254">
          <cell r="I4254" t="str">
            <v>COMMON STOCK</v>
          </cell>
        </row>
        <row r="4255">
          <cell r="I4255" t="str">
            <v>COMMON STOCK</v>
          </cell>
        </row>
        <row r="4256">
          <cell r="I4256" t="str">
            <v>COMMON STOCK</v>
          </cell>
        </row>
        <row r="4257">
          <cell r="I4257" t="str">
            <v>COMMON STOCK</v>
          </cell>
        </row>
        <row r="4258">
          <cell r="I4258" t="str">
            <v>COMMON STOCK</v>
          </cell>
        </row>
        <row r="4259">
          <cell r="I4259" t="str">
            <v>COMMON STOCK</v>
          </cell>
        </row>
        <row r="4260">
          <cell r="I4260" t="str">
            <v>COMMON STOCK</v>
          </cell>
        </row>
        <row r="4261">
          <cell r="I4261" t="str">
            <v>COMMON STOCK</v>
          </cell>
        </row>
        <row r="4262">
          <cell r="I4262" t="str">
            <v>COMMON STOCK</v>
          </cell>
        </row>
        <row r="4263">
          <cell r="I4263" t="str">
            <v>COMMON STOCK</v>
          </cell>
        </row>
        <row r="4264">
          <cell r="I4264" t="str">
            <v>COMMON STOCK</v>
          </cell>
        </row>
        <row r="4265">
          <cell r="I4265" t="str">
            <v>COMMON STOCK</v>
          </cell>
        </row>
        <row r="4266">
          <cell r="I4266" t="str">
            <v>COMMON STOCK</v>
          </cell>
        </row>
        <row r="4267">
          <cell r="I4267" t="str">
            <v>COMMON STOCK</v>
          </cell>
        </row>
        <row r="4268">
          <cell r="I4268" t="str">
            <v>COMMON STOCK</v>
          </cell>
        </row>
        <row r="4269">
          <cell r="I4269" t="str">
            <v>COMMON STOCK</v>
          </cell>
        </row>
        <row r="4270">
          <cell r="I4270" t="str">
            <v>COMMON STOCK</v>
          </cell>
        </row>
        <row r="4271">
          <cell r="I4271" t="str">
            <v>COMMON STOCK</v>
          </cell>
        </row>
        <row r="4272">
          <cell r="I4272" t="str">
            <v>COMMON STOCK</v>
          </cell>
        </row>
        <row r="4273">
          <cell r="I4273" t="str">
            <v>COMMON STOCK</v>
          </cell>
        </row>
        <row r="4274">
          <cell r="I4274" t="str">
            <v>COMMON STOCK</v>
          </cell>
        </row>
        <row r="4275">
          <cell r="I4275" t="str">
            <v>COMMON STOCK</v>
          </cell>
        </row>
        <row r="4276">
          <cell r="I4276" t="str">
            <v>COMMON STOCK</v>
          </cell>
        </row>
        <row r="4277">
          <cell r="I4277" t="str">
            <v>COMMON STOCK</v>
          </cell>
        </row>
        <row r="4278">
          <cell r="I4278" t="str">
            <v>COMMON STOCK</v>
          </cell>
        </row>
        <row r="4279">
          <cell r="I4279" t="str">
            <v>COMMON STOCK</v>
          </cell>
        </row>
        <row r="4280">
          <cell r="I4280" t="str">
            <v>COMMON STOCK</v>
          </cell>
        </row>
        <row r="4281">
          <cell r="I4281" t="str">
            <v>COMMON STOCK</v>
          </cell>
        </row>
        <row r="4282">
          <cell r="I4282" t="str">
            <v>COMMON STOCK</v>
          </cell>
        </row>
        <row r="4283">
          <cell r="I4283" t="str">
            <v>COMMON STOCK</v>
          </cell>
        </row>
        <row r="4284">
          <cell r="I4284" t="str">
            <v>COMMON STOCK</v>
          </cell>
        </row>
        <row r="4285">
          <cell r="I4285" t="str">
            <v>COMMON STOCK</v>
          </cell>
        </row>
        <row r="4286">
          <cell r="I4286" t="str">
            <v>COMMON STOCK</v>
          </cell>
        </row>
        <row r="4287">
          <cell r="I4287" t="str">
            <v>COMMON STOCK</v>
          </cell>
        </row>
        <row r="4288">
          <cell r="I4288" t="str">
            <v>COMMON STOCK</v>
          </cell>
        </row>
        <row r="4289">
          <cell r="I4289" t="str">
            <v>COMMON STOCK</v>
          </cell>
        </row>
        <row r="4290">
          <cell r="I4290" t="str">
            <v>COMMON STOCK</v>
          </cell>
        </row>
        <row r="4291">
          <cell r="I4291" t="str">
            <v>COMMON STOCK</v>
          </cell>
        </row>
        <row r="4292">
          <cell r="I4292" t="str">
            <v>COMMON STOCK</v>
          </cell>
        </row>
        <row r="4293">
          <cell r="I4293" t="str">
            <v>COMMON STOCK</v>
          </cell>
        </row>
        <row r="4294">
          <cell r="I4294" t="str">
            <v>COMMON STOCK</v>
          </cell>
        </row>
        <row r="4295">
          <cell r="I4295" t="str">
            <v>COMMON STOCK</v>
          </cell>
        </row>
        <row r="4296">
          <cell r="I4296" t="str">
            <v>COMMON STOCK</v>
          </cell>
        </row>
        <row r="4297">
          <cell r="I4297" t="str">
            <v>COMMON STOCK</v>
          </cell>
        </row>
        <row r="4298">
          <cell r="I4298" t="str">
            <v>COMMON STOCK</v>
          </cell>
        </row>
        <row r="4299">
          <cell r="I4299" t="str">
            <v>COMMON STOCK</v>
          </cell>
        </row>
        <row r="4300">
          <cell r="I4300" t="str">
            <v>COMMON STOCK</v>
          </cell>
        </row>
        <row r="4301">
          <cell r="I4301" t="str">
            <v>COMMON STOCK</v>
          </cell>
        </row>
        <row r="4302">
          <cell r="I4302" t="str">
            <v>COMMON STOCK</v>
          </cell>
        </row>
        <row r="4303">
          <cell r="I4303" t="str">
            <v>COMMON STOCK</v>
          </cell>
        </row>
        <row r="4304">
          <cell r="I4304" t="str">
            <v>COMMON STOCK</v>
          </cell>
        </row>
        <row r="4305">
          <cell r="I4305" t="str">
            <v>COMMON STOCK</v>
          </cell>
        </row>
        <row r="4306">
          <cell r="I4306" t="str">
            <v>COMMON STOCK</v>
          </cell>
        </row>
        <row r="4307">
          <cell r="I4307" t="str">
            <v>COMMON STOCK</v>
          </cell>
        </row>
        <row r="4308">
          <cell r="I4308" t="str">
            <v>COMMON STOCK</v>
          </cell>
        </row>
        <row r="4309">
          <cell r="I4309" t="str">
            <v>COMMON STOCK</v>
          </cell>
        </row>
        <row r="4310">
          <cell r="I4310" t="str">
            <v>COMMON STOCK</v>
          </cell>
        </row>
        <row r="4311">
          <cell r="I4311" t="str">
            <v>COMMON STOCK</v>
          </cell>
        </row>
        <row r="4312">
          <cell r="I4312" t="str">
            <v>COMMON STOCK</v>
          </cell>
        </row>
        <row r="4313">
          <cell r="I4313" t="str">
            <v>COMMON STOCK</v>
          </cell>
        </row>
        <row r="4314">
          <cell r="I4314" t="str">
            <v>COMMON STOCK</v>
          </cell>
        </row>
        <row r="4315">
          <cell r="I4315" t="str">
            <v>COMMON STOCK</v>
          </cell>
        </row>
        <row r="4316">
          <cell r="I4316" t="str">
            <v>COMMON STOCK</v>
          </cell>
        </row>
        <row r="4317">
          <cell r="I4317" t="str">
            <v>COMMON STOCK</v>
          </cell>
        </row>
        <row r="4318">
          <cell r="I4318" t="str">
            <v>COMMON STOCK</v>
          </cell>
        </row>
        <row r="4319">
          <cell r="I4319" t="str">
            <v>COMMON STOCK</v>
          </cell>
        </row>
        <row r="4320">
          <cell r="I4320" t="str">
            <v>COMMON STOCK</v>
          </cell>
        </row>
        <row r="4321">
          <cell r="I4321" t="str">
            <v>COMMON STOCK</v>
          </cell>
        </row>
        <row r="4322">
          <cell r="I4322" t="str">
            <v>COMMON STOCK</v>
          </cell>
        </row>
        <row r="4323">
          <cell r="I4323" t="str">
            <v>COMMON STOCK</v>
          </cell>
        </row>
        <row r="4324">
          <cell r="I4324" t="str">
            <v>COMMON STOCK</v>
          </cell>
        </row>
        <row r="4325">
          <cell r="I4325" t="str">
            <v>COMMON STOCK</v>
          </cell>
        </row>
        <row r="4326">
          <cell r="I4326" t="str">
            <v>COMMON STOCK</v>
          </cell>
        </row>
        <row r="4327">
          <cell r="I4327" t="str">
            <v>COMMON STOCK</v>
          </cell>
        </row>
        <row r="4328">
          <cell r="I4328" t="str">
            <v>COMMON STOCK</v>
          </cell>
        </row>
        <row r="4329">
          <cell r="I4329" t="str">
            <v>COMMON STOCK</v>
          </cell>
        </row>
        <row r="4330">
          <cell r="I4330" t="str">
            <v>COMMON STOCK</v>
          </cell>
        </row>
        <row r="4331">
          <cell r="I4331" t="str">
            <v>COMMON STOCK</v>
          </cell>
        </row>
        <row r="4332">
          <cell r="I4332" t="str">
            <v>COMMON STOCK</v>
          </cell>
        </row>
        <row r="4333">
          <cell r="I4333" t="str">
            <v>COMMON STOCK</v>
          </cell>
        </row>
        <row r="4334">
          <cell r="I4334" t="str">
            <v>COMMON STOCK</v>
          </cell>
        </row>
        <row r="4335">
          <cell r="I4335" t="str">
            <v>COMMON STOCK</v>
          </cell>
        </row>
        <row r="4336">
          <cell r="I4336" t="str">
            <v>COMMON STOCK</v>
          </cell>
        </row>
        <row r="4337">
          <cell r="I4337" t="str">
            <v>COMMON STOCK</v>
          </cell>
        </row>
        <row r="4338">
          <cell r="I4338" t="str">
            <v>COMMON STOCK</v>
          </cell>
        </row>
        <row r="4339">
          <cell r="I4339" t="str">
            <v>COMMON STOCK</v>
          </cell>
        </row>
        <row r="4340">
          <cell r="I4340" t="str">
            <v>COMMON STOCK</v>
          </cell>
        </row>
        <row r="4341">
          <cell r="I4341" t="str">
            <v>COMMON STOCK</v>
          </cell>
        </row>
        <row r="4342">
          <cell r="I4342" t="str">
            <v>COMMON STOCK</v>
          </cell>
        </row>
        <row r="4343">
          <cell r="I4343" t="str">
            <v>COMMON STOCK</v>
          </cell>
        </row>
        <row r="4344">
          <cell r="I4344" t="str">
            <v>COMMON STOCK</v>
          </cell>
        </row>
        <row r="4345">
          <cell r="I4345" t="str">
            <v>COMMON STOCK</v>
          </cell>
        </row>
        <row r="4346">
          <cell r="I4346" t="str">
            <v>COMMON STOCK</v>
          </cell>
        </row>
        <row r="4347">
          <cell r="I4347" t="str">
            <v>COMMON STOCK</v>
          </cell>
        </row>
        <row r="4348">
          <cell r="I4348" t="str">
            <v>COMMON STOCK</v>
          </cell>
        </row>
        <row r="4349">
          <cell r="I4349" t="str">
            <v>COMMON STOCK</v>
          </cell>
        </row>
        <row r="4350">
          <cell r="I4350" t="str">
            <v>COMMON STOCK</v>
          </cell>
        </row>
        <row r="4351">
          <cell r="I4351" t="str">
            <v>COMMON STOCK</v>
          </cell>
        </row>
        <row r="4352">
          <cell r="I4352" t="str">
            <v>COMMON STOCK</v>
          </cell>
        </row>
        <row r="4353">
          <cell r="I4353" t="str">
            <v>COMMON STOCK</v>
          </cell>
        </row>
        <row r="4354">
          <cell r="I4354" t="str">
            <v>COMMON STOCK</v>
          </cell>
        </row>
        <row r="4355">
          <cell r="I4355" t="str">
            <v>COMMON STOCK</v>
          </cell>
        </row>
        <row r="4356">
          <cell r="I4356" t="str">
            <v>COMMON STOCK</v>
          </cell>
        </row>
        <row r="4357">
          <cell r="I4357" t="str">
            <v>COMMON STOCK</v>
          </cell>
        </row>
        <row r="4358">
          <cell r="I4358" t="str">
            <v>COMMON STOCK</v>
          </cell>
        </row>
        <row r="4359">
          <cell r="I4359" t="str">
            <v>COMMON STOCK</v>
          </cell>
        </row>
        <row r="4360">
          <cell r="I4360" t="str">
            <v>COMMON STOCK</v>
          </cell>
        </row>
        <row r="4361">
          <cell r="I4361" t="str">
            <v>COMMON STOCK</v>
          </cell>
        </row>
        <row r="4362">
          <cell r="I4362" t="str">
            <v>COMMON STOCK</v>
          </cell>
        </row>
        <row r="4363">
          <cell r="I4363" t="str">
            <v>COMMON STOCK</v>
          </cell>
        </row>
        <row r="4364">
          <cell r="I4364" t="str">
            <v>COMMON STOCK</v>
          </cell>
        </row>
        <row r="4365">
          <cell r="I4365" t="str">
            <v>COMMON STOCK</v>
          </cell>
        </row>
        <row r="4366">
          <cell r="I4366" t="str">
            <v>COMMON STOCK</v>
          </cell>
        </row>
        <row r="4367">
          <cell r="I4367" t="str">
            <v>COMMON STOCK</v>
          </cell>
        </row>
        <row r="4368">
          <cell r="I4368" t="str">
            <v>COMMON STOCK</v>
          </cell>
        </row>
        <row r="4369">
          <cell r="I4369" t="str">
            <v>COMMON STOCK</v>
          </cell>
        </row>
        <row r="4370">
          <cell r="I4370" t="str">
            <v>COMMON STOCK</v>
          </cell>
        </row>
        <row r="4371">
          <cell r="I4371" t="str">
            <v>COMMON STOCK</v>
          </cell>
        </row>
        <row r="4372">
          <cell r="I4372" t="str">
            <v>COMMON STOCK</v>
          </cell>
        </row>
        <row r="4373">
          <cell r="I4373" t="str">
            <v>COMMON STOCK</v>
          </cell>
        </row>
        <row r="4374">
          <cell r="I4374" t="str">
            <v>COMMON STOCK</v>
          </cell>
        </row>
        <row r="4375">
          <cell r="I4375" t="str">
            <v>COMMON STOCK</v>
          </cell>
        </row>
        <row r="4376">
          <cell r="I4376" t="str">
            <v>COMMON STOCK</v>
          </cell>
        </row>
        <row r="4377">
          <cell r="I4377" t="str">
            <v>COMMON STOCK</v>
          </cell>
        </row>
        <row r="4378">
          <cell r="I4378" t="str">
            <v>COMMON STOCK</v>
          </cell>
        </row>
        <row r="4379">
          <cell r="I4379" t="str">
            <v>COMMON STOCK</v>
          </cell>
        </row>
        <row r="4380">
          <cell r="I4380" t="str">
            <v>COMMON STOCK</v>
          </cell>
        </row>
        <row r="4381">
          <cell r="I4381" t="str">
            <v>COMMON STOCK</v>
          </cell>
        </row>
        <row r="4382">
          <cell r="I4382" t="str">
            <v>COMMON STOCK</v>
          </cell>
        </row>
        <row r="4383">
          <cell r="I4383" t="str">
            <v>COMMON STOCK</v>
          </cell>
        </row>
        <row r="4384">
          <cell r="I4384" t="str">
            <v>COMMON STOCK</v>
          </cell>
        </row>
        <row r="4385">
          <cell r="I4385" t="str">
            <v>COMMON STOCK</v>
          </cell>
        </row>
        <row r="4386">
          <cell r="I4386" t="str">
            <v>COMMON STOCK</v>
          </cell>
        </row>
        <row r="4387">
          <cell r="I4387" t="str">
            <v>COMMON STOCK</v>
          </cell>
        </row>
        <row r="4388">
          <cell r="I4388" t="str">
            <v>COMMON STOCK</v>
          </cell>
        </row>
        <row r="4389">
          <cell r="I4389" t="str">
            <v>COMMON STOCK</v>
          </cell>
        </row>
        <row r="4390">
          <cell r="I4390" t="str">
            <v>COMMON STOCK</v>
          </cell>
        </row>
        <row r="4391">
          <cell r="I4391" t="str">
            <v>COMMON STOCK</v>
          </cell>
        </row>
        <row r="4392">
          <cell r="I4392" t="str">
            <v>COMMON STOCK</v>
          </cell>
        </row>
        <row r="4393">
          <cell r="I4393" t="str">
            <v>COMMON STOCK</v>
          </cell>
        </row>
        <row r="4394">
          <cell r="I4394" t="str">
            <v>COMMON STOCK</v>
          </cell>
        </row>
        <row r="4395">
          <cell r="I4395" t="str">
            <v>COMMON STOCK</v>
          </cell>
        </row>
        <row r="4396">
          <cell r="I4396" t="str">
            <v>COMMON STOCK</v>
          </cell>
        </row>
        <row r="4397">
          <cell r="I4397" t="str">
            <v>COMMON STOCK</v>
          </cell>
        </row>
        <row r="4398">
          <cell r="I4398" t="str">
            <v>COMMON STOCK</v>
          </cell>
        </row>
        <row r="4399">
          <cell r="I4399" t="str">
            <v>COMMON STOCK</v>
          </cell>
        </row>
        <row r="4400">
          <cell r="I4400" t="str">
            <v>COMMON STOCK</v>
          </cell>
        </row>
        <row r="4401">
          <cell r="I4401" t="str">
            <v>COMMON STOCK</v>
          </cell>
        </row>
        <row r="4402">
          <cell r="I4402" t="str">
            <v>COMMON STOCK</v>
          </cell>
        </row>
        <row r="4403">
          <cell r="I4403" t="str">
            <v>COMMON STOCK</v>
          </cell>
        </row>
        <row r="4404">
          <cell r="I4404" t="str">
            <v>COMMON STOCK</v>
          </cell>
        </row>
        <row r="4405">
          <cell r="I4405" t="str">
            <v>COMMON STOCK</v>
          </cell>
        </row>
        <row r="4406">
          <cell r="I4406" t="str">
            <v>COMMON STOCK</v>
          </cell>
        </row>
        <row r="4407">
          <cell r="I4407" t="str">
            <v>COMMON STOCK</v>
          </cell>
        </row>
        <row r="4408">
          <cell r="I4408" t="str">
            <v>COMMON STOCK</v>
          </cell>
        </row>
        <row r="4409">
          <cell r="I4409" t="str">
            <v>COMMON STOCK</v>
          </cell>
        </row>
        <row r="4410">
          <cell r="I4410" t="str">
            <v>COMMON STOCK</v>
          </cell>
        </row>
        <row r="4411">
          <cell r="I4411" t="str">
            <v>COMMON STOCK</v>
          </cell>
        </row>
        <row r="4412">
          <cell r="I4412" t="str">
            <v>COMMON STOCK</v>
          </cell>
        </row>
        <row r="4413">
          <cell r="I4413" t="str">
            <v>COMMON STOCK</v>
          </cell>
        </row>
        <row r="4414">
          <cell r="I4414" t="str">
            <v>COMMON STOCK</v>
          </cell>
        </row>
        <row r="4415">
          <cell r="I4415" t="str">
            <v>COMMON STOCK</v>
          </cell>
        </row>
        <row r="4416">
          <cell r="I4416" t="str">
            <v>COMMON STOCK</v>
          </cell>
        </row>
        <row r="4417">
          <cell r="I4417" t="str">
            <v>COMMON STOCK</v>
          </cell>
        </row>
        <row r="4418">
          <cell r="I4418" t="str">
            <v>COMMON STOCK</v>
          </cell>
        </row>
        <row r="4419">
          <cell r="I4419" t="str">
            <v>COMMON STOCK</v>
          </cell>
        </row>
        <row r="4420">
          <cell r="I4420" t="str">
            <v>COMMON STOCK</v>
          </cell>
        </row>
        <row r="4421">
          <cell r="I4421" t="str">
            <v>COMMON STOCK</v>
          </cell>
        </row>
        <row r="4422">
          <cell r="I4422" t="str">
            <v>COMMON STOCK</v>
          </cell>
        </row>
        <row r="4423">
          <cell r="I4423" t="str">
            <v>COMMON STOCK</v>
          </cell>
        </row>
        <row r="4424">
          <cell r="I4424" t="str">
            <v>COMMON STOCK</v>
          </cell>
        </row>
        <row r="4425">
          <cell r="I4425" t="str">
            <v>COMMON STOCK</v>
          </cell>
        </row>
        <row r="4426">
          <cell r="I4426" t="str">
            <v>COMMON STOCK</v>
          </cell>
        </row>
        <row r="4427">
          <cell r="I4427" t="str">
            <v>COMMON STOCK</v>
          </cell>
        </row>
        <row r="4428">
          <cell r="I4428" t="str">
            <v>COMMON STOCK</v>
          </cell>
        </row>
        <row r="4429">
          <cell r="I4429" t="str">
            <v>COMMON STOCK</v>
          </cell>
        </row>
        <row r="4430">
          <cell r="I4430" t="str">
            <v>COMMON STOCK</v>
          </cell>
        </row>
        <row r="4431">
          <cell r="I4431" t="str">
            <v>COMMON STOCK</v>
          </cell>
        </row>
        <row r="4432">
          <cell r="I4432" t="str">
            <v>COMMON STOCK</v>
          </cell>
        </row>
        <row r="4433">
          <cell r="I4433" t="str">
            <v>COMMON STOCK</v>
          </cell>
        </row>
        <row r="4434">
          <cell r="I4434" t="str">
            <v>COMMON STOCK</v>
          </cell>
        </row>
        <row r="4435">
          <cell r="I4435" t="str">
            <v>COMMON STOCK</v>
          </cell>
        </row>
        <row r="4436">
          <cell r="I4436" t="str">
            <v>COMMON STOCK</v>
          </cell>
        </row>
        <row r="4437">
          <cell r="I4437" t="str">
            <v>COMMON STOCK</v>
          </cell>
        </row>
        <row r="4438">
          <cell r="I4438" t="str">
            <v>COMMON STOCK</v>
          </cell>
        </row>
        <row r="4439">
          <cell r="I4439" t="str">
            <v>COMMON STOCK</v>
          </cell>
        </row>
        <row r="4440">
          <cell r="I4440" t="str">
            <v>COMMON STOCK</v>
          </cell>
        </row>
        <row r="4441">
          <cell r="I4441" t="str">
            <v>COMMON STOCK</v>
          </cell>
        </row>
        <row r="4442">
          <cell r="I4442" t="str">
            <v>COMMON STOCK</v>
          </cell>
        </row>
        <row r="4443">
          <cell r="I4443" t="str">
            <v>COMMON STOCK</v>
          </cell>
        </row>
        <row r="4444">
          <cell r="I4444" t="str">
            <v>COMMON STOCK</v>
          </cell>
        </row>
        <row r="4445">
          <cell r="I4445" t="str">
            <v>COMMON STOCK</v>
          </cell>
        </row>
        <row r="4446">
          <cell r="I4446" t="str">
            <v>COMMON STOCK</v>
          </cell>
        </row>
        <row r="4447">
          <cell r="I4447" t="str">
            <v>COMMON STOCK</v>
          </cell>
        </row>
        <row r="4448">
          <cell r="I4448" t="str">
            <v>COMMON STOCK</v>
          </cell>
        </row>
        <row r="4449">
          <cell r="I4449" t="str">
            <v>COMMON STOCK</v>
          </cell>
        </row>
        <row r="4450">
          <cell r="I4450" t="str">
            <v>COMMON STOCK</v>
          </cell>
        </row>
        <row r="4451">
          <cell r="I4451" t="str">
            <v>COMMON STOCK</v>
          </cell>
        </row>
        <row r="4452">
          <cell r="I4452" t="str">
            <v>COMMON STOCK</v>
          </cell>
        </row>
        <row r="4453">
          <cell r="I4453" t="str">
            <v>COMMON STOCK</v>
          </cell>
        </row>
        <row r="4454">
          <cell r="I4454" t="str">
            <v>COMMON STOCK</v>
          </cell>
        </row>
        <row r="4455">
          <cell r="I4455" t="str">
            <v>COMMON STOCK</v>
          </cell>
        </row>
        <row r="4456">
          <cell r="I4456" t="str">
            <v>COMMON STOCK</v>
          </cell>
        </row>
        <row r="4457">
          <cell r="I4457" t="str">
            <v>COMMON STOCK</v>
          </cell>
        </row>
        <row r="4458">
          <cell r="I4458" t="str">
            <v>COMMON STOCK</v>
          </cell>
        </row>
        <row r="4459">
          <cell r="I4459" t="str">
            <v>COMMON STOCK</v>
          </cell>
        </row>
        <row r="4460">
          <cell r="I4460" t="str">
            <v>COMMON STOCK</v>
          </cell>
        </row>
        <row r="4461">
          <cell r="I4461" t="str">
            <v>COMMON STOCK</v>
          </cell>
        </row>
        <row r="4462">
          <cell r="I4462" t="str">
            <v>COMMON STOCK</v>
          </cell>
        </row>
        <row r="4463">
          <cell r="I4463" t="str">
            <v>COMMON STOCK</v>
          </cell>
        </row>
        <row r="4464">
          <cell r="I4464" t="str">
            <v>COMMON STOCK</v>
          </cell>
        </row>
        <row r="4465">
          <cell r="I4465" t="str">
            <v>COMMON STOCK</v>
          </cell>
        </row>
        <row r="4466">
          <cell r="I4466" t="str">
            <v>COMMON STOCK</v>
          </cell>
        </row>
        <row r="4467">
          <cell r="I4467" t="str">
            <v>COMMON STOCK</v>
          </cell>
        </row>
        <row r="4468">
          <cell r="I4468" t="str">
            <v>COMMON STOCK</v>
          </cell>
        </row>
        <row r="4469">
          <cell r="I4469" t="str">
            <v>COMMON STOCK</v>
          </cell>
        </row>
        <row r="4470">
          <cell r="I4470" t="str">
            <v>COMMON STOCK</v>
          </cell>
        </row>
        <row r="4471">
          <cell r="I4471" t="str">
            <v>COMMON STOCK</v>
          </cell>
        </row>
        <row r="4472">
          <cell r="I4472" t="str">
            <v>COMMON STOCK</v>
          </cell>
        </row>
        <row r="4473">
          <cell r="I4473" t="str">
            <v>COMMON STOCK</v>
          </cell>
        </row>
        <row r="4474">
          <cell r="I4474" t="str">
            <v>COMMON STOCK</v>
          </cell>
        </row>
        <row r="4475">
          <cell r="I4475" t="str">
            <v>COMMON STOCK</v>
          </cell>
        </row>
        <row r="4476">
          <cell r="I4476" t="str">
            <v>COMMON STOCK</v>
          </cell>
        </row>
        <row r="4477">
          <cell r="I4477" t="str">
            <v>COMMON STOCK</v>
          </cell>
        </row>
        <row r="4478">
          <cell r="I4478" t="str">
            <v>COMMON STOCK</v>
          </cell>
        </row>
        <row r="4479">
          <cell r="I4479" t="str">
            <v>COMMON STOCK</v>
          </cell>
        </row>
        <row r="4480">
          <cell r="I4480" t="str">
            <v>COMMON STOCK</v>
          </cell>
        </row>
        <row r="4481">
          <cell r="I4481" t="str">
            <v>COMMON STOCK</v>
          </cell>
        </row>
        <row r="4482">
          <cell r="I4482" t="str">
            <v>COMMON STOCK</v>
          </cell>
        </row>
        <row r="4483">
          <cell r="I4483" t="str">
            <v>COMMON STOCK</v>
          </cell>
        </row>
        <row r="4484">
          <cell r="I4484" t="str">
            <v>COMMON STOCK</v>
          </cell>
        </row>
        <row r="4485">
          <cell r="I4485" t="str">
            <v>COMMON STOCK</v>
          </cell>
        </row>
        <row r="4486">
          <cell r="I4486" t="str">
            <v>COMMON STOCK</v>
          </cell>
        </row>
        <row r="4487">
          <cell r="I4487" t="str">
            <v>COMMON STOCK</v>
          </cell>
        </row>
        <row r="4488">
          <cell r="I4488" t="str">
            <v>COMMON STOCK</v>
          </cell>
        </row>
        <row r="4489">
          <cell r="I4489" t="str">
            <v>COMMON STOCK</v>
          </cell>
        </row>
        <row r="4490">
          <cell r="I4490" t="str">
            <v>COMMON STOCK</v>
          </cell>
        </row>
        <row r="4491">
          <cell r="I4491" t="str">
            <v>COMMON STOCK</v>
          </cell>
        </row>
        <row r="4492">
          <cell r="I4492" t="str">
            <v>COMMON STOCK</v>
          </cell>
        </row>
        <row r="4493">
          <cell r="I4493" t="str">
            <v>COMMON STOCK</v>
          </cell>
        </row>
        <row r="4494">
          <cell r="I4494" t="str">
            <v>COMMON STOCK</v>
          </cell>
        </row>
        <row r="4495">
          <cell r="I4495" t="str">
            <v>COMMON STOCK</v>
          </cell>
        </row>
        <row r="4496">
          <cell r="I4496" t="str">
            <v>COMMON STOCK</v>
          </cell>
        </row>
        <row r="4497">
          <cell r="I4497" t="str">
            <v>COMMON STOCK</v>
          </cell>
        </row>
        <row r="4498">
          <cell r="I4498" t="str">
            <v>COMMON STOCK</v>
          </cell>
        </row>
        <row r="4499">
          <cell r="I4499" t="str">
            <v>COMMON STOCK</v>
          </cell>
        </row>
        <row r="4500">
          <cell r="I4500" t="str">
            <v>COMMON STOCK</v>
          </cell>
        </row>
        <row r="4501">
          <cell r="I4501" t="str">
            <v>COMMON STOCK</v>
          </cell>
        </row>
        <row r="4502">
          <cell r="I4502" t="str">
            <v>COMMON STOCK</v>
          </cell>
        </row>
        <row r="4503">
          <cell r="I4503" t="str">
            <v>COMMON STOCK</v>
          </cell>
        </row>
        <row r="4504">
          <cell r="I4504" t="str">
            <v>COMMON STOCK</v>
          </cell>
        </row>
        <row r="4505">
          <cell r="I4505" t="str">
            <v>COMMON STOCK</v>
          </cell>
        </row>
        <row r="4506">
          <cell r="I4506" t="str">
            <v>COMMON STOCK</v>
          </cell>
        </row>
        <row r="4507">
          <cell r="I4507" t="str">
            <v>COMMON STOCK</v>
          </cell>
        </row>
        <row r="4508">
          <cell r="I4508" t="str">
            <v>COMMON STOCK</v>
          </cell>
        </row>
        <row r="4509">
          <cell r="I4509" t="str">
            <v>COMMON STOCK</v>
          </cell>
        </row>
        <row r="4510">
          <cell r="I4510" t="str">
            <v>COMMON STOCK</v>
          </cell>
        </row>
        <row r="4511">
          <cell r="I4511" t="str">
            <v>COMMON STOCK</v>
          </cell>
        </row>
        <row r="4512">
          <cell r="I4512" t="str">
            <v>COMMON STOCK</v>
          </cell>
        </row>
        <row r="4513">
          <cell r="I4513" t="str">
            <v>COMMON STOCK</v>
          </cell>
        </row>
        <row r="4514">
          <cell r="I4514" t="str">
            <v>COMMON STOCK</v>
          </cell>
        </row>
        <row r="4515">
          <cell r="I4515" t="str">
            <v>COMMON STOCK</v>
          </cell>
        </row>
        <row r="4516">
          <cell r="I4516" t="str">
            <v>COMMON STOCK</v>
          </cell>
        </row>
        <row r="4517">
          <cell r="I4517" t="str">
            <v>COMMON STOCK</v>
          </cell>
        </row>
        <row r="4518">
          <cell r="I4518" t="str">
            <v>COMMON STOCK</v>
          </cell>
        </row>
        <row r="4519">
          <cell r="I4519" t="str">
            <v>COMMON STOCK</v>
          </cell>
        </row>
        <row r="4520">
          <cell r="I4520" t="str">
            <v>COMMON STOCK</v>
          </cell>
        </row>
        <row r="4521">
          <cell r="I4521" t="str">
            <v>COMMON STOCK</v>
          </cell>
        </row>
        <row r="4522">
          <cell r="I4522" t="str">
            <v>COMMON STOCK</v>
          </cell>
        </row>
        <row r="4523">
          <cell r="I4523" t="str">
            <v>COMMON STOCK</v>
          </cell>
        </row>
        <row r="4524">
          <cell r="I4524" t="str">
            <v>COMMON STOCK</v>
          </cell>
        </row>
        <row r="4525">
          <cell r="I4525" t="str">
            <v>COMMON STOCK</v>
          </cell>
        </row>
        <row r="4526">
          <cell r="I4526" t="str">
            <v>COMMON STOCK</v>
          </cell>
        </row>
        <row r="4527">
          <cell r="I4527" t="str">
            <v>COMMON STOCK</v>
          </cell>
        </row>
        <row r="4528">
          <cell r="I4528" t="str">
            <v>COMMON STOCK</v>
          </cell>
        </row>
        <row r="4529">
          <cell r="I4529" t="str">
            <v>COMMON STOCK</v>
          </cell>
        </row>
        <row r="4530">
          <cell r="I4530" t="str">
            <v>COMMON STOCK</v>
          </cell>
        </row>
        <row r="4531">
          <cell r="I4531" t="str">
            <v>COMMON STOCK</v>
          </cell>
        </row>
        <row r="4532">
          <cell r="I4532" t="str">
            <v>COMMON STOCK</v>
          </cell>
        </row>
        <row r="4533">
          <cell r="I4533" t="str">
            <v>COMMON STOCK</v>
          </cell>
        </row>
        <row r="4534">
          <cell r="I4534" t="str">
            <v>COMMON STOCK</v>
          </cell>
        </row>
        <row r="4535">
          <cell r="I4535" t="str">
            <v>COMMON STOCK</v>
          </cell>
        </row>
        <row r="4536">
          <cell r="I4536" t="str">
            <v>COMMON STOCK</v>
          </cell>
        </row>
        <row r="4537">
          <cell r="I4537" t="str">
            <v>COMMON STOCK</v>
          </cell>
        </row>
        <row r="4538">
          <cell r="I4538" t="str">
            <v>COMMON STOCK</v>
          </cell>
        </row>
        <row r="4539">
          <cell r="I4539" t="str">
            <v>COMMON STOCK</v>
          </cell>
        </row>
        <row r="4540">
          <cell r="I4540" t="str">
            <v>COMMON STOCK</v>
          </cell>
        </row>
        <row r="4541">
          <cell r="I4541" t="str">
            <v>COMMON STOCK</v>
          </cell>
        </row>
        <row r="4542">
          <cell r="I4542" t="str">
            <v>COMMON STOCK</v>
          </cell>
        </row>
        <row r="4543">
          <cell r="I4543" t="str">
            <v>COMMON STOCK</v>
          </cell>
        </row>
        <row r="4544">
          <cell r="I4544" t="str">
            <v>COMMON STOCK</v>
          </cell>
        </row>
        <row r="4545">
          <cell r="I4545" t="str">
            <v>COMMON STOCK</v>
          </cell>
        </row>
        <row r="4546">
          <cell r="I4546" t="str">
            <v>COMMON STOCK</v>
          </cell>
        </row>
        <row r="4547">
          <cell r="I4547" t="str">
            <v>COMMON STOCK</v>
          </cell>
        </row>
        <row r="4548">
          <cell r="I4548" t="str">
            <v>COMMON STOCK</v>
          </cell>
        </row>
        <row r="4549">
          <cell r="I4549" t="str">
            <v>COMMON STOCK</v>
          </cell>
        </row>
        <row r="4550">
          <cell r="I4550" t="str">
            <v>COMMON STOCK</v>
          </cell>
        </row>
        <row r="4551">
          <cell r="I4551" t="str">
            <v>COMMON STOCK</v>
          </cell>
        </row>
        <row r="4552">
          <cell r="I4552" t="str">
            <v>COMMON STOCK</v>
          </cell>
        </row>
        <row r="4553">
          <cell r="I4553" t="str">
            <v>COMMON STOCK</v>
          </cell>
        </row>
        <row r="4554">
          <cell r="I4554" t="str">
            <v>COMMON STOCK</v>
          </cell>
        </row>
        <row r="4555">
          <cell r="I4555" t="str">
            <v>COMMON STOCK</v>
          </cell>
        </row>
        <row r="4556">
          <cell r="I4556" t="str">
            <v>COMMON STOCK</v>
          </cell>
        </row>
        <row r="4557">
          <cell r="I4557" t="str">
            <v>COMMON STOCK</v>
          </cell>
        </row>
        <row r="4558">
          <cell r="I4558" t="str">
            <v>COMMON STOCK</v>
          </cell>
        </row>
        <row r="4559">
          <cell r="I4559" t="str">
            <v>COMMON STOCK</v>
          </cell>
        </row>
        <row r="4560">
          <cell r="I4560" t="str">
            <v>COMMON STOCK</v>
          </cell>
        </row>
        <row r="4561">
          <cell r="I4561" t="str">
            <v>COMMON STOCK</v>
          </cell>
        </row>
        <row r="4562">
          <cell r="I4562" t="str">
            <v>COMMON STOCK</v>
          </cell>
        </row>
        <row r="4563">
          <cell r="I4563" t="str">
            <v>COMMON STOCK</v>
          </cell>
        </row>
        <row r="4564">
          <cell r="I4564" t="str">
            <v>COMMON STOCK</v>
          </cell>
        </row>
        <row r="4565">
          <cell r="I4565" t="str">
            <v>COMMON STOCK</v>
          </cell>
        </row>
        <row r="4566">
          <cell r="I4566" t="str">
            <v>COMMON STOCK</v>
          </cell>
        </row>
        <row r="4567">
          <cell r="I4567" t="str">
            <v>COMMON STOCK</v>
          </cell>
        </row>
        <row r="4568">
          <cell r="I4568" t="str">
            <v>COMMON STOCK</v>
          </cell>
        </row>
        <row r="4569">
          <cell r="I4569" t="str">
            <v>COMMON STOCK</v>
          </cell>
        </row>
        <row r="4570">
          <cell r="I4570" t="str">
            <v>COMMON STOCK</v>
          </cell>
        </row>
        <row r="4571">
          <cell r="I4571" t="str">
            <v>COMMON STOCK</v>
          </cell>
        </row>
        <row r="4572">
          <cell r="I4572" t="str">
            <v>COMMON STOCK</v>
          </cell>
        </row>
        <row r="4573">
          <cell r="I4573" t="str">
            <v>COMMON STOCK</v>
          </cell>
        </row>
        <row r="4574">
          <cell r="I4574" t="str">
            <v>COMMON STOCK</v>
          </cell>
        </row>
        <row r="4575">
          <cell r="I4575" t="str">
            <v>COMMON STOCK</v>
          </cell>
        </row>
        <row r="4576">
          <cell r="I4576" t="str">
            <v>COMMON STOCK</v>
          </cell>
        </row>
        <row r="4577">
          <cell r="I4577" t="str">
            <v>COMMON STOCK</v>
          </cell>
        </row>
        <row r="4578">
          <cell r="I4578" t="str">
            <v>COMMON STOCK</v>
          </cell>
        </row>
        <row r="4579">
          <cell r="I4579" t="str">
            <v>COMMON STOCK</v>
          </cell>
        </row>
        <row r="4580">
          <cell r="I4580" t="str">
            <v>COMMON STOCK</v>
          </cell>
        </row>
        <row r="4581">
          <cell r="I4581" t="str">
            <v>COMMON STOCK</v>
          </cell>
        </row>
        <row r="4582">
          <cell r="I4582" t="str">
            <v>COMMON STOCK</v>
          </cell>
        </row>
        <row r="4583">
          <cell r="I4583" t="str">
            <v>COMMON STOCK</v>
          </cell>
        </row>
        <row r="4584">
          <cell r="I4584" t="str">
            <v>COMMON STOCK</v>
          </cell>
        </row>
        <row r="4585">
          <cell r="I4585" t="str">
            <v>COMMON STOCK</v>
          </cell>
        </row>
        <row r="4586">
          <cell r="I4586" t="str">
            <v>COMMON STOCK</v>
          </cell>
        </row>
        <row r="4587">
          <cell r="I4587" t="str">
            <v>COMMON STOCK</v>
          </cell>
        </row>
        <row r="4588">
          <cell r="I4588" t="str">
            <v>COMMON STOCK</v>
          </cell>
        </row>
        <row r="4589">
          <cell r="I4589" t="str">
            <v>COMMON STOCK</v>
          </cell>
        </row>
        <row r="4590">
          <cell r="I4590" t="str">
            <v>COMMON STOCK</v>
          </cell>
        </row>
        <row r="4591">
          <cell r="I4591" t="str">
            <v>COMMON STOCK</v>
          </cell>
        </row>
        <row r="4592">
          <cell r="I4592" t="str">
            <v>COMMON STOCK</v>
          </cell>
        </row>
        <row r="4593">
          <cell r="I4593" t="str">
            <v>COMMON STOCK</v>
          </cell>
        </row>
        <row r="4594">
          <cell r="I4594" t="str">
            <v>COMMON STOCK</v>
          </cell>
        </row>
        <row r="4595">
          <cell r="I4595" t="str">
            <v>COMMON STOCK</v>
          </cell>
        </row>
        <row r="4596">
          <cell r="I4596" t="str">
            <v>COMMON STOCK</v>
          </cell>
        </row>
        <row r="4597">
          <cell r="I4597" t="str">
            <v>COMMON STOCK</v>
          </cell>
        </row>
        <row r="4598">
          <cell r="I4598" t="str">
            <v>COMMON STOCK</v>
          </cell>
        </row>
        <row r="4599">
          <cell r="I4599" t="str">
            <v>COMMON STOCK</v>
          </cell>
        </row>
        <row r="4600">
          <cell r="I4600" t="str">
            <v>COMMON STOCK</v>
          </cell>
        </row>
        <row r="4601">
          <cell r="I4601" t="str">
            <v>COMMON STOCK</v>
          </cell>
        </row>
        <row r="4602">
          <cell r="I4602" t="str">
            <v>COMMON STOCK</v>
          </cell>
        </row>
        <row r="4603">
          <cell r="I4603" t="str">
            <v>COMMON STOCK</v>
          </cell>
        </row>
        <row r="4604">
          <cell r="I4604" t="str">
            <v>COMMON STOCK</v>
          </cell>
        </row>
        <row r="4605">
          <cell r="I4605" t="str">
            <v>COMMON STOCK</v>
          </cell>
        </row>
        <row r="4606">
          <cell r="I4606" t="str">
            <v>COMMON STOCK</v>
          </cell>
        </row>
        <row r="4607">
          <cell r="I4607" t="str">
            <v>COMMON STOCK</v>
          </cell>
        </row>
        <row r="4608">
          <cell r="I4608" t="str">
            <v>COMMON STOCK</v>
          </cell>
        </row>
        <row r="4609">
          <cell r="I4609" t="str">
            <v>COMMON STOCK</v>
          </cell>
        </row>
        <row r="4610">
          <cell r="I4610" t="str">
            <v>COMMON STOCK</v>
          </cell>
        </row>
        <row r="4611">
          <cell r="I4611" t="str">
            <v>COMMON STOCK</v>
          </cell>
        </row>
        <row r="4612">
          <cell r="I4612" t="str">
            <v>COMMON STOCK</v>
          </cell>
        </row>
        <row r="4613">
          <cell r="I4613" t="str">
            <v>COMMON STOCK</v>
          </cell>
        </row>
        <row r="4614">
          <cell r="I4614" t="str">
            <v>COMMON STOCK</v>
          </cell>
        </row>
        <row r="4615">
          <cell r="I4615" t="str">
            <v>COMMON STOCK</v>
          </cell>
        </row>
        <row r="4616">
          <cell r="I4616" t="str">
            <v>COMMON STOCK</v>
          </cell>
        </row>
        <row r="4617">
          <cell r="I4617" t="str">
            <v>COMMON STOCK</v>
          </cell>
        </row>
        <row r="4618">
          <cell r="I4618" t="str">
            <v>COMMON STOCK</v>
          </cell>
        </row>
        <row r="4619">
          <cell r="I4619" t="str">
            <v>COMMON STOCK</v>
          </cell>
        </row>
        <row r="4620">
          <cell r="I4620" t="str">
            <v>COMMON STOCK</v>
          </cell>
        </row>
        <row r="4621">
          <cell r="I4621" t="str">
            <v>COMMON STOCK</v>
          </cell>
        </row>
        <row r="4622">
          <cell r="I4622" t="str">
            <v>COMMON STOCK</v>
          </cell>
        </row>
        <row r="4623">
          <cell r="I4623" t="str">
            <v>COMMON STOCK</v>
          </cell>
        </row>
        <row r="4624">
          <cell r="I4624" t="str">
            <v>COMMON STOCK</v>
          </cell>
        </row>
        <row r="4625">
          <cell r="I4625" t="str">
            <v>COMMON STOCK</v>
          </cell>
        </row>
        <row r="4626">
          <cell r="I4626" t="str">
            <v>COMMON STOCK</v>
          </cell>
        </row>
        <row r="4627">
          <cell r="I4627" t="str">
            <v>COMMON STOCK</v>
          </cell>
        </row>
        <row r="4628">
          <cell r="I4628" t="str">
            <v>COMMON STOCK</v>
          </cell>
        </row>
        <row r="4629">
          <cell r="I4629" t="str">
            <v>COMMON STOCK</v>
          </cell>
        </row>
        <row r="4630">
          <cell r="I4630" t="str">
            <v>COMMON STOCK</v>
          </cell>
        </row>
        <row r="4631">
          <cell r="I4631" t="str">
            <v>COMMON STOCK</v>
          </cell>
        </row>
        <row r="4632">
          <cell r="I4632" t="str">
            <v>COMMON STOCK</v>
          </cell>
        </row>
        <row r="4633">
          <cell r="I4633" t="str">
            <v>COMMON STOCK</v>
          </cell>
        </row>
        <row r="4634">
          <cell r="I4634" t="str">
            <v>COMMON STOCK</v>
          </cell>
        </row>
        <row r="4635">
          <cell r="I4635" t="str">
            <v>COMMON STOCK</v>
          </cell>
        </row>
        <row r="4636">
          <cell r="I4636" t="str">
            <v>COMMON STOCK</v>
          </cell>
        </row>
        <row r="4637">
          <cell r="I4637" t="str">
            <v>COMMON STOCK</v>
          </cell>
        </row>
        <row r="4638">
          <cell r="I4638" t="str">
            <v>COMMON STOCK</v>
          </cell>
        </row>
        <row r="4639">
          <cell r="I4639" t="str">
            <v>COMMON STOCK</v>
          </cell>
        </row>
        <row r="4640">
          <cell r="I4640" t="str">
            <v>COMMON STOCK</v>
          </cell>
        </row>
        <row r="4641">
          <cell r="I4641" t="str">
            <v>COMMON STOCK</v>
          </cell>
        </row>
        <row r="4642">
          <cell r="I4642" t="str">
            <v>COMMON STOCK</v>
          </cell>
        </row>
        <row r="4643">
          <cell r="I4643" t="str">
            <v>COMMON STOCK</v>
          </cell>
        </row>
        <row r="4644">
          <cell r="I4644" t="str">
            <v>COMMON STOCK</v>
          </cell>
        </row>
        <row r="4645">
          <cell r="I4645" t="str">
            <v>COMMON STOCK</v>
          </cell>
        </row>
        <row r="4646">
          <cell r="I4646" t="str">
            <v>COMMON STOCK</v>
          </cell>
        </row>
        <row r="4647">
          <cell r="I4647" t="str">
            <v>COMMON STOCK</v>
          </cell>
        </row>
        <row r="4648">
          <cell r="I4648" t="str">
            <v>COMMON STOCK</v>
          </cell>
        </row>
        <row r="4649">
          <cell r="I4649" t="str">
            <v>COMMON STOCK</v>
          </cell>
        </row>
        <row r="4650">
          <cell r="I4650" t="str">
            <v>COMMON STOCK</v>
          </cell>
        </row>
        <row r="4651">
          <cell r="I4651" t="str">
            <v>COMMON STOCK</v>
          </cell>
        </row>
        <row r="4652">
          <cell r="I4652" t="str">
            <v>COMMON STOCK</v>
          </cell>
        </row>
        <row r="4653">
          <cell r="I4653" t="str">
            <v>COMMON STOCK</v>
          </cell>
        </row>
        <row r="4654">
          <cell r="I4654" t="str">
            <v>COMMON STOCK</v>
          </cell>
        </row>
        <row r="4655">
          <cell r="I4655" t="str">
            <v>COMMON STOCK</v>
          </cell>
        </row>
        <row r="4656">
          <cell r="I4656" t="str">
            <v>COMMON STOCK</v>
          </cell>
        </row>
        <row r="4657">
          <cell r="I4657" t="str">
            <v>COMMON STOCK</v>
          </cell>
        </row>
        <row r="4658">
          <cell r="I4658" t="str">
            <v>COMMON STOCK</v>
          </cell>
        </row>
        <row r="4659">
          <cell r="I4659" t="str">
            <v>COMMON STOCK</v>
          </cell>
        </row>
        <row r="4660">
          <cell r="I4660" t="str">
            <v>COMMON STOCK</v>
          </cell>
        </row>
        <row r="4661">
          <cell r="I4661" t="str">
            <v>COMMON STOCK</v>
          </cell>
        </row>
        <row r="4662">
          <cell r="I4662" t="str">
            <v>COMMON STOCK</v>
          </cell>
        </row>
        <row r="4663">
          <cell r="I4663" t="str">
            <v>COMMON STOCK</v>
          </cell>
        </row>
        <row r="4664">
          <cell r="I4664" t="str">
            <v>COMMON STOCK</v>
          </cell>
        </row>
        <row r="4665">
          <cell r="I4665" t="str">
            <v>COMMON STOCK</v>
          </cell>
        </row>
        <row r="4666">
          <cell r="I4666" t="str">
            <v>COMMON STOCK</v>
          </cell>
        </row>
        <row r="4667">
          <cell r="I4667" t="str">
            <v>COMMON STOCK</v>
          </cell>
        </row>
        <row r="4668">
          <cell r="I4668" t="str">
            <v>COMMON STOCK</v>
          </cell>
        </row>
        <row r="4669">
          <cell r="I4669" t="str">
            <v>COMMON STOCK</v>
          </cell>
        </row>
        <row r="4670">
          <cell r="I4670" t="str">
            <v>COMMON STOCK</v>
          </cell>
        </row>
        <row r="4671">
          <cell r="I4671" t="str">
            <v>COMMON STOCK</v>
          </cell>
        </row>
        <row r="4672">
          <cell r="I4672" t="str">
            <v>COMMON STOCK</v>
          </cell>
        </row>
        <row r="4673">
          <cell r="I4673" t="str">
            <v>COMMON STOCK</v>
          </cell>
        </row>
        <row r="4674">
          <cell r="I4674" t="str">
            <v>COMMON STOCK</v>
          </cell>
        </row>
        <row r="4675">
          <cell r="I4675" t="str">
            <v>COMMON STOCK</v>
          </cell>
        </row>
        <row r="4676">
          <cell r="I4676" t="str">
            <v>COMMON STOCK</v>
          </cell>
        </row>
        <row r="4677">
          <cell r="I4677" t="str">
            <v>COMMON STOCK</v>
          </cell>
        </row>
        <row r="4678">
          <cell r="I4678" t="str">
            <v>COMMON STOCK</v>
          </cell>
        </row>
        <row r="4679">
          <cell r="I4679" t="str">
            <v>COMMON STOCK</v>
          </cell>
        </row>
        <row r="4680">
          <cell r="I4680" t="str">
            <v>COMMON STOCK</v>
          </cell>
        </row>
        <row r="4681">
          <cell r="I4681" t="str">
            <v>COMMON STOCK</v>
          </cell>
        </row>
        <row r="4682">
          <cell r="I4682" t="str">
            <v>COMMON STOCK</v>
          </cell>
        </row>
        <row r="4683">
          <cell r="I4683" t="str">
            <v>COMMON STOCK</v>
          </cell>
        </row>
        <row r="4684">
          <cell r="I4684" t="str">
            <v>COMMON STOCK</v>
          </cell>
        </row>
        <row r="4685">
          <cell r="I4685" t="str">
            <v>COMMON STOCK</v>
          </cell>
        </row>
        <row r="4686">
          <cell r="I4686" t="str">
            <v>COMMON STOCK</v>
          </cell>
        </row>
        <row r="4687">
          <cell r="I4687" t="str">
            <v>COMMON STOCK</v>
          </cell>
        </row>
        <row r="4688">
          <cell r="I4688" t="str">
            <v>COMMON STOCK</v>
          </cell>
        </row>
        <row r="4689">
          <cell r="I4689" t="str">
            <v>COMMON STOCK</v>
          </cell>
        </row>
        <row r="4690">
          <cell r="I4690" t="str">
            <v>COMMON STOCK</v>
          </cell>
        </row>
        <row r="4691">
          <cell r="I4691" t="str">
            <v>COMMON STOCK</v>
          </cell>
        </row>
        <row r="4692">
          <cell r="I4692" t="str">
            <v>COMMON STOCK</v>
          </cell>
        </row>
        <row r="4693">
          <cell r="I4693" t="str">
            <v>COMMON STOCK</v>
          </cell>
        </row>
        <row r="4694">
          <cell r="I4694" t="str">
            <v>COMMON STOCK</v>
          </cell>
        </row>
        <row r="4695">
          <cell r="I4695" t="str">
            <v>COMMON STOCK</v>
          </cell>
        </row>
        <row r="4696">
          <cell r="I4696" t="str">
            <v>COMMON STOCK</v>
          </cell>
        </row>
        <row r="4697">
          <cell r="I4697" t="str">
            <v>COMMON STOCK</v>
          </cell>
        </row>
        <row r="4698">
          <cell r="I4698" t="str">
            <v>COMMON STOCK</v>
          </cell>
        </row>
        <row r="4699">
          <cell r="I4699" t="str">
            <v>COMMON STOCK</v>
          </cell>
        </row>
        <row r="4700">
          <cell r="I4700" t="str">
            <v>COMMON STOCK</v>
          </cell>
        </row>
        <row r="4701">
          <cell r="I4701" t="str">
            <v>COMMON STOCK</v>
          </cell>
        </row>
        <row r="4702">
          <cell r="I4702" t="str">
            <v>COMMON STOCK</v>
          </cell>
        </row>
        <row r="4703">
          <cell r="I4703" t="str">
            <v>COMMON STOCK</v>
          </cell>
        </row>
        <row r="4704">
          <cell r="I4704" t="str">
            <v>COMMON STOCK</v>
          </cell>
        </row>
        <row r="4705">
          <cell r="I4705" t="str">
            <v>COMMON STOCK</v>
          </cell>
        </row>
        <row r="4706">
          <cell r="I4706" t="str">
            <v>COMMON STOCK</v>
          </cell>
        </row>
        <row r="4707">
          <cell r="I4707" t="str">
            <v>COMMON STOCK</v>
          </cell>
        </row>
        <row r="4708">
          <cell r="I4708" t="str">
            <v>COMMON STOCK</v>
          </cell>
        </row>
        <row r="4709">
          <cell r="I4709" t="str">
            <v>COMMON STOCK</v>
          </cell>
        </row>
        <row r="4710">
          <cell r="I4710" t="str">
            <v>COMMON STOCK</v>
          </cell>
        </row>
        <row r="4711">
          <cell r="I4711" t="str">
            <v>COMMON STOCK</v>
          </cell>
        </row>
        <row r="4712">
          <cell r="I4712" t="str">
            <v>COMMON STOCK</v>
          </cell>
        </row>
        <row r="4713">
          <cell r="I4713" t="str">
            <v>COMMON STOCK</v>
          </cell>
        </row>
        <row r="4714">
          <cell r="I4714" t="str">
            <v>COMMON STOCK</v>
          </cell>
        </row>
        <row r="4715">
          <cell r="I4715" t="str">
            <v>COMMON STOCK</v>
          </cell>
        </row>
        <row r="4716">
          <cell r="I4716" t="str">
            <v>COMMON STOCK</v>
          </cell>
        </row>
        <row r="4717">
          <cell r="I4717" t="str">
            <v>COMMON STOCK</v>
          </cell>
        </row>
        <row r="4718">
          <cell r="I4718" t="str">
            <v>COMMON STOCK</v>
          </cell>
        </row>
        <row r="4719">
          <cell r="I4719" t="str">
            <v>COMMON STOCK</v>
          </cell>
        </row>
        <row r="4720">
          <cell r="I4720" t="str">
            <v>COMMON STOCK</v>
          </cell>
        </row>
        <row r="4721">
          <cell r="I4721" t="str">
            <v>COMMON STOCK</v>
          </cell>
        </row>
        <row r="4722">
          <cell r="I4722" t="str">
            <v>COMMON STOCK</v>
          </cell>
        </row>
        <row r="4723">
          <cell r="I4723" t="str">
            <v>COMMON STOCK</v>
          </cell>
        </row>
        <row r="4724">
          <cell r="I4724" t="str">
            <v>COMMON STOCK</v>
          </cell>
        </row>
        <row r="4725">
          <cell r="I4725" t="str">
            <v>COMMON STOCK</v>
          </cell>
        </row>
        <row r="4726">
          <cell r="I4726" t="str">
            <v>COMMON STOCK</v>
          </cell>
        </row>
        <row r="4727">
          <cell r="I4727" t="str">
            <v>COMMON STOCK</v>
          </cell>
        </row>
        <row r="4728">
          <cell r="I4728" t="str">
            <v>COMMON STOCK</v>
          </cell>
        </row>
        <row r="4729">
          <cell r="I4729" t="str">
            <v>COMMON STOCK</v>
          </cell>
        </row>
        <row r="4730">
          <cell r="I4730" t="str">
            <v>COMMON STOCK</v>
          </cell>
        </row>
        <row r="4731">
          <cell r="I4731" t="str">
            <v>COMMON STOCK</v>
          </cell>
        </row>
        <row r="4732">
          <cell r="I4732" t="str">
            <v>COMMON STOCK</v>
          </cell>
        </row>
        <row r="4733">
          <cell r="I4733" t="str">
            <v>COMMON STOCK</v>
          </cell>
        </row>
        <row r="4734">
          <cell r="I4734" t="str">
            <v>COMMON STOCK</v>
          </cell>
        </row>
        <row r="4735">
          <cell r="I4735" t="str">
            <v>COMMON STOCK</v>
          </cell>
        </row>
        <row r="4736">
          <cell r="I4736" t="str">
            <v>COMMON STOCK</v>
          </cell>
        </row>
        <row r="4737">
          <cell r="I4737" t="str">
            <v>COMMON STOCK</v>
          </cell>
        </row>
        <row r="4738">
          <cell r="I4738" t="str">
            <v>COMMON STOCK</v>
          </cell>
        </row>
        <row r="4739">
          <cell r="I4739" t="str">
            <v>COMMON STOCK</v>
          </cell>
        </row>
        <row r="4740">
          <cell r="I4740" t="str">
            <v>COMMON STOCK</v>
          </cell>
        </row>
        <row r="4741">
          <cell r="I4741" t="str">
            <v>COMMON STOCK</v>
          </cell>
        </row>
        <row r="4742">
          <cell r="I4742" t="str">
            <v>COMMON STOCK</v>
          </cell>
        </row>
        <row r="4743">
          <cell r="I4743" t="str">
            <v>COMMON STOCK</v>
          </cell>
        </row>
        <row r="4744">
          <cell r="I4744" t="str">
            <v>COMMON STOCK</v>
          </cell>
        </row>
        <row r="4745">
          <cell r="I4745" t="str">
            <v>COMMON STOCK</v>
          </cell>
        </row>
        <row r="4746">
          <cell r="I4746" t="str">
            <v>COMMON STOCK</v>
          </cell>
        </row>
        <row r="4747">
          <cell r="I4747" t="str">
            <v>COMMON STOCK</v>
          </cell>
        </row>
        <row r="4748">
          <cell r="I4748" t="str">
            <v>COMMON STOCK</v>
          </cell>
        </row>
        <row r="4749">
          <cell r="I4749" t="str">
            <v>COMMON STOCK</v>
          </cell>
        </row>
        <row r="4750">
          <cell r="I4750" t="str">
            <v>COMMON STOCK</v>
          </cell>
        </row>
        <row r="4751">
          <cell r="I4751" t="str">
            <v>COMMON STOCK</v>
          </cell>
        </row>
        <row r="4752">
          <cell r="I4752" t="str">
            <v>COMMON STOCK</v>
          </cell>
        </row>
        <row r="4753">
          <cell r="I4753" t="str">
            <v>COMMON STOCK</v>
          </cell>
        </row>
        <row r="4754">
          <cell r="I4754" t="str">
            <v>COMMON STOCK</v>
          </cell>
        </row>
        <row r="4755">
          <cell r="I4755" t="str">
            <v>COMMON STOCK</v>
          </cell>
        </row>
        <row r="4756">
          <cell r="I4756" t="str">
            <v>COMMON STOCK</v>
          </cell>
        </row>
        <row r="4757">
          <cell r="I4757" t="str">
            <v>COMMON STOCK</v>
          </cell>
        </row>
        <row r="4758">
          <cell r="I4758" t="str">
            <v>COMMON STOCK</v>
          </cell>
        </row>
        <row r="4759">
          <cell r="I4759" t="str">
            <v>COMMON STOCK</v>
          </cell>
        </row>
        <row r="4760">
          <cell r="I4760" t="str">
            <v>COMMON STOCK</v>
          </cell>
        </row>
        <row r="4761">
          <cell r="I4761" t="str">
            <v>COMMON STOCK</v>
          </cell>
        </row>
        <row r="4762">
          <cell r="I4762" t="str">
            <v>COMMON STOCK</v>
          </cell>
        </row>
        <row r="4763">
          <cell r="I4763" t="str">
            <v>COMMON STOCK</v>
          </cell>
        </row>
        <row r="4764">
          <cell r="I4764" t="str">
            <v>COMMON STOCK</v>
          </cell>
        </row>
        <row r="4765">
          <cell r="I4765" t="str">
            <v>COMMON STOCK</v>
          </cell>
        </row>
        <row r="4766">
          <cell r="I4766" t="str">
            <v>COMMON STOCK</v>
          </cell>
        </row>
        <row r="4767">
          <cell r="I4767" t="str">
            <v>COMMON STOCK</v>
          </cell>
        </row>
        <row r="4768">
          <cell r="I4768" t="str">
            <v>COMMON STOCK</v>
          </cell>
        </row>
        <row r="4769">
          <cell r="I4769" t="str">
            <v>COMMON STOCK</v>
          </cell>
        </row>
        <row r="4770">
          <cell r="I4770" t="str">
            <v>COMMON STOCK</v>
          </cell>
        </row>
        <row r="4771">
          <cell r="I4771" t="str">
            <v>COMMON STOCK</v>
          </cell>
        </row>
        <row r="4772">
          <cell r="I4772" t="str">
            <v>COMMON STOCK</v>
          </cell>
        </row>
        <row r="4773">
          <cell r="I4773" t="str">
            <v>COMMON STOCK</v>
          </cell>
        </row>
        <row r="4774">
          <cell r="I4774" t="str">
            <v>COMMON STOCK</v>
          </cell>
        </row>
        <row r="4775">
          <cell r="I4775" t="str">
            <v>COMMON STOCK</v>
          </cell>
        </row>
        <row r="4776">
          <cell r="I4776" t="str">
            <v>COMMON STOCK</v>
          </cell>
        </row>
        <row r="4777">
          <cell r="I4777" t="str">
            <v>COMMON STOCK</v>
          </cell>
        </row>
        <row r="4778">
          <cell r="I4778" t="str">
            <v>COMMON STOCK</v>
          </cell>
        </row>
        <row r="4779">
          <cell r="I4779" t="str">
            <v>COMMON STOCK</v>
          </cell>
        </row>
        <row r="4780">
          <cell r="I4780" t="str">
            <v>COMMON STOCK</v>
          </cell>
        </row>
        <row r="4781">
          <cell r="I4781" t="str">
            <v>COMMON STOCK</v>
          </cell>
        </row>
        <row r="4782">
          <cell r="I4782" t="str">
            <v>COMMON STOCK</v>
          </cell>
        </row>
        <row r="4783">
          <cell r="I4783" t="str">
            <v>COMMON STOCK</v>
          </cell>
        </row>
        <row r="4784">
          <cell r="I4784" t="str">
            <v>COMMON STOCK</v>
          </cell>
        </row>
        <row r="4785">
          <cell r="I4785" t="str">
            <v>COMMON STOCK</v>
          </cell>
        </row>
        <row r="4786">
          <cell r="I4786" t="str">
            <v>COMMON STOCK</v>
          </cell>
        </row>
        <row r="4787">
          <cell r="I4787" t="str">
            <v>COMMON STOCK</v>
          </cell>
        </row>
        <row r="4788">
          <cell r="I4788" t="str">
            <v>COMMON STOCK</v>
          </cell>
        </row>
        <row r="4789">
          <cell r="I4789" t="str">
            <v>COMMON STOCK</v>
          </cell>
        </row>
        <row r="4790">
          <cell r="I4790" t="str">
            <v>COMMON STOCK</v>
          </cell>
        </row>
        <row r="4791">
          <cell r="I4791" t="str">
            <v>COMMON STOCK</v>
          </cell>
        </row>
        <row r="4792">
          <cell r="I4792" t="str">
            <v>COMMON STOCK</v>
          </cell>
        </row>
        <row r="4793">
          <cell r="I4793" t="str">
            <v>COMMON STOCK</v>
          </cell>
        </row>
        <row r="4794">
          <cell r="I4794" t="str">
            <v>CORPORATE BOND FRN PRIVATE</v>
          </cell>
        </row>
        <row r="4795">
          <cell r="I4795" t="str">
            <v>CORPORATE BOND FRN PRIVATE</v>
          </cell>
        </row>
        <row r="4796">
          <cell r="I4796" t="str">
            <v>CORPORATE BOND FRN PRIVATE</v>
          </cell>
        </row>
        <row r="4797">
          <cell r="I4797" t="str">
            <v>COMMON STOCK</v>
          </cell>
        </row>
        <row r="4798">
          <cell r="I4798" t="str">
            <v>COMMON STOCK</v>
          </cell>
        </row>
        <row r="4799">
          <cell r="I4799" t="str">
            <v>COMMON STOCK</v>
          </cell>
        </row>
        <row r="4800">
          <cell r="I4800" t="str">
            <v>COMMON STOCK</v>
          </cell>
        </row>
        <row r="4801">
          <cell r="I4801" t="str">
            <v>COMMON STOCK</v>
          </cell>
        </row>
        <row r="4802">
          <cell r="I4802" t="str">
            <v>COMMON STOCK</v>
          </cell>
        </row>
        <row r="4803">
          <cell r="I4803" t="str">
            <v>COMMON STOCK</v>
          </cell>
        </row>
        <row r="4804">
          <cell r="I4804" t="str">
            <v>COMMON STOCK</v>
          </cell>
        </row>
        <row r="4805">
          <cell r="I4805" t="str">
            <v>COMMON STOCK</v>
          </cell>
        </row>
        <row r="4806">
          <cell r="I4806" t="str">
            <v>COMMON STOCK</v>
          </cell>
        </row>
        <row r="4807">
          <cell r="I4807" t="str">
            <v>COMMON STOCK</v>
          </cell>
        </row>
        <row r="4808">
          <cell r="I4808" t="str">
            <v>COMMON STOCK</v>
          </cell>
        </row>
        <row r="4809">
          <cell r="I4809" t="str">
            <v>COMMON STOCK</v>
          </cell>
        </row>
        <row r="4810">
          <cell r="I4810" t="str">
            <v>COMMON STOCK</v>
          </cell>
        </row>
        <row r="4811">
          <cell r="I4811" t="str">
            <v>COMMON STOCK</v>
          </cell>
        </row>
        <row r="4812">
          <cell r="I4812" t="str">
            <v>COMMON STOCK</v>
          </cell>
        </row>
        <row r="4813">
          <cell r="I4813" t="str">
            <v>CORPORATE BOND US PUBLIC</v>
          </cell>
        </row>
        <row r="4814">
          <cell r="I4814" t="str">
            <v>CORPORATE BOND US PUBLIC</v>
          </cell>
        </row>
        <row r="4815">
          <cell r="I4815" t="str">
            <v>CORPORATE BOND US PUBLIC</v>
          </cell>
        </row>
        <row r="4816">
          <cell r="I4816" t="str">
            <v>CORPORATE BOND US PUBLIC</v>
          </cell>
        </row>
        <row r="4817">
          <cell r="I4817" t="str">
            <v>CORPORATE BOND US PUBLIC</v>
          </cell>
        </row>
        <row r="4818">
          <cell r="I4818" t="str">
            <v>CORPORATE BOND US PUBLIC</v>
          </cell>
        </row>
        <row r="4819">
          <cell r="I4819" t="str">
            <v>CORPORATE BOND US PUBLIC</v>
          </cell>
        </row>
        <row r="4820">
          <cell r="I4820" t="str">
            <v>CORPORATE BOND FRN PUBLIC</v>
          </cell>
        </row>
        <row r="4821">
          <cell r="I4821" t="str">
            <v>CORPORATE BOND US PUBLIC</v>
          </cell>
        </row>
        <row r="4822">
          <cell r="I4822" t="str">
            <v>CORPORATE BOND US PUBLIC</v>
          </cell>
        </row>
        <row r="4823">
          <cell r="I4823" t="str">
            <v>CORPORATE BOND FRN PRIVATE</v>
          </cell>
        </row>
        <row r="4824">
          <cell r="I4824" t="str">
            <v>CORPORATE BOND US PUBLIC</v>
          </cell>
        </row>
        <row r="4825">
          <cell r="I4825" t="str">
            <v>CORPORATE BOND US PUBLIC</v>
          </cell>
        </row>
        <row r="4826">
          <cell r="I4826" t="str">
            <v>CORPORATE BOND US PUBLIC</v>
          </cell>
        </row>
        <row r="4827">
          <cell r="I4827" t="str">
            <v>COMMON STOCK</v>
          </cell>
        </row>
        <row r="4828">
          <cell r="I4828" t="str">
            <v>CORPORATE BOND US PUBLIC</v>
          </cell>
        </row>
        <row r="4829">
          <cell r="I4829" t="str">
            <v>CORPORATE BOND US PUBLIC</v>
          </cell>
        </row>
        <row r="4830">
          <cell r="I4830" t="str">
            <v>CORPORATE BOND US PUBLIC</v>
          </cell>
        </row>
        <row r="4831">
          <cell r="I4831" t="str">
            <v>CORPORATE BOND US PUBLIC</v>
          </cell>
        </row>
        <row r="4832">
          <cell r="I4832" t="str">
            <v>CORPORATE BOND US PUBLIC</v>
          </cell>
        </row>
        <row r="4833">
          <cell r="I4833" t="str">
            <v>CORPORATE BOND US PUBLIC</v>
          </cell>
        </row>
        <row r="4834">
          <cell r="I4834" t="str">
            <v>CORPORATE BOND US PUBLIC</v>
          </cell>
        </row>
        <row r="4835">
          <cell r="I4835" t="str">
            <v>CORPORATE BOND US PUBLIC</v>
          </cell>
        </row>
        <row r="4836">
          <cell r="I4836" t="str">
            <v>CORPORATE BOND US PUBLIC</v>
          </cell>
        </row>
        <row r="4837">
          <cell r="I4837" t="str">
            <v>CORPORATE BOND US PUBLIC</v>
          </cell>
        </row>
        <row r="4838">
          <cell r="I4838" t="str">
            <v>CORPORATE BOND CDA PRIVATE</v>
          </cell>
        </row>
        <row r="4839">
          <cell r="I4839" t="str">
            <v>CORPORATE BOND CDA PRIVATE</v>
          </cell>
        </row>
        <row r="4840">
          <cell r="I4840" t="str">
            <v>CORPORATE BOND US PUBLIC</v>
          </cell>
        </row>
        <row r="4841">
          <cell r="I4841" t="str">
            <v>CORPORATE BOND CDA PRIVATE</v>
          </cell>
        </row>
        <row r="4842">
          <cell r="I4842" t="str">
            <v>CORPORATE BOND US PUBLIC</v>
          </cell>
        </row>
        <row r="4843">
          <cell r="I4843" t="str">
            <v>CORPORATE BOND CDA PRIVATE</v>
          </cell>
        </row>
        <row r="4844">
          <cell r="I4844" t="str">
            <v>CORPORATE BOND US PUBLIC</v>
          </cell>
        </row>
        <row r="4845">
          <cell r="I4845" t="str">
            <v>CORPORATE BOND US PUBLIC</v>
          </cell>
        </row>
        <row r="4846">
          <cell r="I4846" t="str">
            <v>CORPORATE BOND US PUBLIC</v>
          </cell>
        </row>
        <row r="4847">
          <cell r="I4847" t="str">
            <v>CORPORATE BOND FRN PRIVATE</v>
          </cell>
        </row>
        <row r="4848">
          <cell r="I4848" t="str">
            <v>CORPORATE BOND US PUBLIC</v>
          </cell>
        </row>
        <row r="4849">
          <cell r="I4849" t="str">
            <v>CORPORATE BOND US PUBLIC</v>
          </cell>
        </row>
        <row r="4850">
          <cell r="I4850" t="str">
            <v>CORPORATE BOND US PUBLIC</v>
          </cell>
        </row>
        <row r="4851">
          <cell r="I4851" t="str">
            <v>CORPORATE BOND US PUBLIC</v>
          </cell>
        </row>
        <row r="4852">
          <cell r="I4852" t="str">
            <v>CORPORATE BOND US PUBLIC</v>
          </cell>
        </row>
        <row r="4853">
          <cell r="I4853" t="str">
            <v>CORPORATE BOND US PUBLIC</v>
          </cell>
        </row>
        <row r="4854">
          <cell r="I4854" t="str">
            <v>CORPORATE BOND US PRIVATE</v>
          </cell>
        </row>
        <row r="4855">
          <cell r="I4855" t="str">
            <v>CORPORATE BOND US PUBLIC</v>
          </cell>
        </row>
        <row r="4856">
          <cell r="I4856" t="str">
            <v>CORPORATE BOND US PRIVATE</v>
          </cell>
        </row>
        <row r="4857">
          <cell r="I4857" t="str">
            <v>CORPORATE BOND US PRIVATE</v>
          </cell>
        </row>
        <row r="4858">
          <cell r="I4858" t="str">
            <v>CORPORATE BOND US PUBLIC</v>
          </cell>
        </row>
        <row r="4859">
          <cell r="I4859" t="str">
            <v>CORPORATE BOND US PUBLIC</v>
          </cell>
        </row>
        <row r="4860">
          <cell r="I4860" t="str">
            <v>CORPORATE BOND US PUBLIC</v>
          </cell>
        </row>
        <row r="4861">
          <cell r="I4861" t="str">
            <v>CORPORATE BOND US PUBLIC</v>
          </cell>
        </row>
        <row r="4862">
          <cell r="I4862" t="str">
            <v>CORPORATE BOND US PUBLIC</v>
          </cell>
        </row>
        <row r="4863">
          <cell r="I4863" t="str">
            <v>CORPORATE BOND US PUBLIC</v>
          </cell>
        </row>
        <row r="4864">
          <cell r="I4864" t="str">
            <v>CORPORATE BOND US PUBLIC</v>
          </cell>
        </row>
        <row r="4865">
          <cell r="I4865" t="str">
            <v>CORPORATE BOND US PUBLIC</v>
          </cell>
        </row>
        <row r="4866">
          <cell r="I4866" t="str">
            <v>CORPORATE BOND US PUBLIC</v>
          </cell>
        </row>
        <row r="4867">
          <cell r="I4867" t="str">
            <v>CORPORATE BOND US PUBLIC</v>
          </cell>
        </row>
        <row r="4868">
          <cell r="I4868" t="str">
            <v>CORPORATE BOND US PUBLIC</v>
          </cell>
        </row>
        <row r="4869">
          <cell r="I4869" t="str">
            <v>CORPORATE BOND US PUBLIC</v>
          </cell>
        </row>
        <row r="4870">
          <cell r="I4870" t="str">
            <v>CORPORATE BOND US PUBLIC</v>
          </cell>
        </row>
        <row r="4871">
          <cell r="I4871" t="str">
            <v>CORPORATE BOND US PUBLIC</v>
          </cell>
        </row>
        <row r="4872">
          <cell r="I4872" t="str">
            <v>CORPORATE BOND US PUBLIC</v>
          </cell>
        </row>
        <row r="4873">
          <cell r="I4873" t="str">
            <v>CORPORATE BOND US PUBLIC</v>
          </cell>
        </row>
        <row r="4874">
          <cell r="I4874" t="str">
            <v>CORPORATE BOND US PUBLIC</v>
          </cell>
        </row>
        <row r="4875">
          <cell r="I4875" t="str">
            <v>COMMON STOCK</v>
          </cell>
        </row>
        <row r="4876">
          <cell r="I4876" t="str">
            <v>COMMON STOCK</v>
          </cell>
        </row>
        <row r="4877">
          <cell r="I4877" t="str">
            <v>COMMON STOCK</v>
          </cell>
        </row>
        <row r="4878">
          <cell r="I4878" t="str">
            <v>COMMON STOCK</v>
          </cell>
        </row>
        <row r="4879">
          <cell r="I4879" t="str">
            <v>COMMON STOCK</v>
          </cell>
        </row>
        <row r="4880">
          <cell r="I4880" t="str">
            <v>COMMON STOCK</v>
          </cell>
        </row>
        <row r="4881">
          <cell r="I4881" t="str">
            <v>COMMON STOCK</v>
          </cell>
        </row>
        <row r="4882">
          <cell r="I4882" t="str">
            <v>COMMON STOCK</v>
          </cell>
        </row>
        <row r="4883">
          <cell r="I4883" t="str">
            <v>COMMON STOCK</v>
          </cell>
        </row>
        <row r="4884">
          <cell r="I4884" t="str">
            <v>COMMON STOCK</v>
          </cell>
        </row>
        <row r="4885">
          <cell r="I4885" t="str">
            <v>COMMON STOCK</v>
          </cell>
        </row>
        <row r="4886">
          <cell r="I4886" t="str">
            <v>COMMON STOCK</v>
          </cell>
        </row>
        <row r="4887">
          <cell r="I4887" t="str">
            <v>COMMON STOCK</v>
          </cell>
        </row>
        <row r="4888">
          <cell r="I4888" t="str">
            <v>COMMON STOCK</v>
          </cell>
        </row>
        <row r="4889">
          <cell r="I4889" t="str">
            <v>COMMON STOCK</v>
          </cell>
        </row>
        <row r="4890">
          <cell r="I4890" t="str">
            <v>COMMON STOCK</v>
          </cell>
        </row>
        <row r="4891">
          <cell r="I4891" t="str">
            <v>COMMON STOCK</v>
          </cell>
        </row>
        <row r="4892">
          <cell r="I4892" t="str">
            <v>COMMON STOCK</v>
          </cell>
        </row>
        <row r="4893">
          <cell r="I4893" t="str">
            <v>COMMON STOCK</v>
          </cell>
        </row>
        <row r="4894">
          <cell r="I4894" t="str">
            <v>COMMON STOCK</v>
          </cell>
        </row>
        <row r="4895">
          <cell r="I4895" t="str">
            <v>COMMON STOCK</v>
          </cell>
        </row>
        <row r="4896">
          <cell r="I4896" t="str">
            <v>COMMON STOCK</v>
          </cell>
        </row>
        <row r="4897">
          <cell r="I4897" t="str">
            <v>COMMON STOCK</v>
          </cell>
        </row>
        <row r="4898">
          <cell r="I4898" t="str">
            <v>COMMON STOCK</v>
          </cell>
        </row>
        <row r="4899">
          <cell r="I4899" t="str">
            <v>COMMON STOCK</v>
          </cell>
        </row>
        <row r="4900">
          <cell r="I4900" t="str">
            <v>COMMON STOCK</v>
          </cell>
        </row>
        <row r="4901">
          <cell r="I4901" t="str">
            <v>COMMON STOCK</v>
          </cell>
        </row>
        <row r="4902">
          <cell r="I4902" t="str">
            <v>COMMON STOCK</v>
          </cell>
        </row>
        <row r="4903">
          <cell r="I4903" t="str">
            <v>COMMON STOCK</v>
          </cell>
        </row>
        <row r="4904">
          <cell r="I4904" t="str">
            <v>COMMON STOCK</v>
          </cell>
        </row>
        <row r="4905">
          <cell r="I4905" t="str">
            <v>COMMON STOCK</v>
          </cell>
        </row>
        <row r="4906">
          <cell r="I4906" t="str">
            <v>COMMON STOCK</v>
          </cell>
        </row>
        <row r="4907">
          <cell r="I4907" t="str">
            <v>COMMON STOCK</v>
          </cell>
        </row>
        <row r="4908">
          <cell r="I4908" t="str">
            <v>COMMON STOCK</v>
          </cell>
        </row>
        <row r="4909">
          <cell r="I4909" t="str">
            <v>COMMON STOCK</v>
          </cell>
        </row>
        <row r="4910">
          <cell r="I4910" t="str">
            <v>COMMON STOCK</v>
          </cell>
        </row>
        <row r="4911">
          <cell r="I4911" t="str">
            <v>COMMON STOCK</v>
          </cell>
        </row>
        <row r="4912">
          <cell r="I4912" t="str">
            <v>COMMON STOCK</v>
          </cell>
        </row>
        <row r="4913">
          <cell r="I4913" t="str">
            <v>COMMON STOCK</v>
          </cell>
        </row>
        <row r="4914">
          <cell r="I4914" t="str">
            <v>COMMON STOCK</v>
          </cell>
        </row>
        <row r="4915">
          <cell r="I4915" t="str">
            <v>COMMON STOCK</v>
          </cell>
        </row>
        <row r="4916">
          <cell r="I4916" t="str">
            <v>COMMON STOCK</v>
          </cell>
        </row>
        <row r="4917">
          <cell r="I4917" t="str">
            <v>COMMON STOCK</v>
          </cell>
        </row>
        <row r="4918">
          <cell r="I4918" t="str">
            <v>COMMON STOCK</v>
          </cell>
        </row>
        <row r="4919">
          <cell r="I4919" t="str">
            <v>COMMON STOCK</v>
          </cell>
        </row>
        <row r="4920">
          <cell r="I4920" t="str">
            <v>COMMON STOCK</v>
          </cell>
        </row>
        <row r="4921">
          <cell r="I4921" t="str">
            <v>COMMON STOCK</v>
          </cell>
        </row>
        <row r="4922">
          <cell r="I4922" t="str">
            <v>COMMON STOCK</v>
          </cell>
        </row>
        <row r="4923">
          <cell r="I4923" t="str">
            <v>COMMON STOCK</v>
          </cell>
        </row>
        <row r="4924">
          <cell r="I4924" t="str">
            <v>COMMON STOCK</v>
          </cell>
        </row>
        <row r="4925">
          <cell r="I4925" t="str">
            <v>COMMON STOCK</v>
          </cell>
        </row>
        <row r="4926">
          <cell r="I4926" t="str">
            <v>COMMON STOCK</v>
          </cell>
        </row>
        <row r="4927">
          <cell r="I4927" t="str">
            <v>COMMON STOCK</v>
          </cell>
        </row>
        <row r="4928">
          <cell r="I4928" t="str">
            <v>COMMON STOCK</v>
          </cell>
        </row>
        <row r="4929">
          <cell r="I4929" t="str">
            <v>COMMON STOCK</v>
          </cell>
        </row>
        <row r="4930">
          <cell r="I4930" t="str">
            <v>COMMON STOCK</v>
          </cell>
        </row>
        <row r="4931">
          <cell r="I4931" t="str">
            <v>COMMON STOCK</v>
          </cell>
        </row>
        <row r="4932">
          <cell r="I4932" t="str">
            <v>COMMON STOCK</v>
          </cell>
        </row>
        <row r="4933">
          <cell r="I4933" t="str">
            <v>COMMON STOCK</v>
          </cell>
        </row>
        <row r="4934">
          <cell r="I4934" t="str">
            <v>COMMON STOCK</v>
          </cell>
        </row>
        <row r="4935">
          <cell r="I4935" t="str">
            <v>COMMON STOCK</v>
          </cell>
        </row>
        <row r="4936">
          <cell r="I4936" t="str">
            <v>COMMON STOCK</v>
          </cell>
        </row>
        <row r="4937">
          <cell r="I4937" t="str">
            <v>COMMON STOCK</v>
          </cell>
        </row>
        <row r="4938">
          <cell r="I4938" t="str">
            <v>COMMON STOCK</v>
          </cell>
        </row>
        <row r="4939">
          <cell r="I4939" t="str">
            <v>COMMON STOCK</v>
          </cell>
        </row>
        <row r="4940">
          <cell r="I4940" t="str">
            <v>COMMON STOCK</v>
          </cell>
        </row>
        <row r="4941">
          <cell r="I4941" t="str">
            <v>COMMON STOCK</v>
          </cell>
        </row>
        <row r="4942">
          <cell r="I4942" t="str">
            <v>COMMON STOCK</v>
          </cell>
        </row>
        <row r="4943">
          <cell r="I4943" t="str">
            <v>COMMON STOCK</v>
          </cell>
        </row>
        <row r="4944">
          <cell r="I4944" t="str">
            <v>COMMON STOCK</v>
          </cell>
        </row>
        <row r="4945">
          <cell r="I4945" t="str">
            <v>COMMON STOCK</v>
          </cell>
        </row>
        <row r="4946">
          <cell r="I4946" t="str">
            <v>COMMON STOCK</v>
          </cell>
        </row>
        <row r="4947">
          <cell r="I4947" t="str">
            <v>COMMON STOCK</v>
          </cell>
        </row>
        <row r="4948">
          <cell r="I4948" t="str">
            <v>COMMON STOCK</v>
          </cell>
        </row>
        <row r="4949">
          <cell r="I4949" t="str">
            <v>COMMON STOCK</v>
          </cell>
        </row>
        <row r="4950">
          <cell r="I4950" t="str">
            <v>COMMON STOCK</v>
          </cell>
        </row>
        <row r="4951">
          <cell r="I4951" t="str">
            <v>COMMON STOCK</v>
          </cell>
        </row>
        <row r="4952">
          <cell r="I4952" t="str">
            <v>COMMON STOCK</v>
          </cell>
        </row>
        <row r="4953">
          <cell r="I4953" t="str">
            <v>COMMON STOCK</v>
          </cell>
        </row>
        <row r="4954">
          <cell r="I4954" t="str">
            <v>COMMON STOCK</v>
          </cell>
        </row>
        <row r="4955">
          <cell r="I4955" t="str">
            <v>COMMON STOCK</v>
          </cell>
        </row>
        <row r="4956">
          <cell r="I4956" t="str">
            <v>COMMON STOCK</v>
          </cell>
        </row>
        <row r="4957">
          <cell r="I4957" t="str">
            <v>COMMON STOCK</v>
          </cell>
        </row>
        <row r="4958">
          <cell r="I4958" t="str">
            <v>COMMON STOCK</v>
          </cell>
        </row>
        <row r="4959">
          <cell r="I4959" t="str">
            <v>COMMON STOCK</v>
          </cell>
        </row>
        <row r="4960">
          <cell r="I4960" t="str">
            <v>COMMON STOCK</v>
          </cell>
        </row>
        <row r="4961">
          <cell r="I4961" t="str">
            <v>COMMON STOCK</v>
          </cell>
        </row>
        <row r="4962">
          <cell r="I4962" t="str">
            <v>COMMON STOCK</v>
          </cell>
        </row>
        <row r="4963">
          <cell r="I4963" t="str">
            <v>COMMON STOCK</v>
          </cell>
        </row>
        <row r="4964">
          <cell r="I4964" t="str">
            <v>COMMON STOCK</v>
          </cell>
        </row>
        <row r="4965">
          <cell r="I4965" t="str">
            <v>COMMON STOCK</v>
          </cell>
        </row>
        <row r="4966">
          <cell r="I4966" t="str">
            <v>COMMON STOCK</v>
          </cell>
        </row>
        <row r="4967">
          <cell r="I4967" t="str">
            <v>COMMON STOCK</v>
          </cell>
        </row>
        <row r="4968">
          <cell r="I4968" t="str">
            <v>COMMON STOCK</v>
          </cell>
        </row>
        <row r="4969">
          <cell r="I4969" t="str">
            <v>COMMON STOCK</v>
          </cell>
        </row>
        <row r="4970">
          <cell r="I4970" t="str">
            <v>COMMON STOCK</v>
          </cell>
        </row>
        <row r="4971">
          <cell r="I4971" t="str">
            <v>COMMON STOCK</v>
          </cell>
        </row>
        <row r="4972">
          <cell r="I4972" t="str">
            <v>COMMON STOCK</v>
          </cell>
        </row>
        <row r="4973">
          <cell r="I4973" t="str">
            <v>COMMON STOCK</v>
          </cell>
        </row>
        <row r="4974">
          <cell r="I4974" t="str">
            <v>COMMON STOCK</v>
          </cell>
        </row>
        <row r="4975">
          <cell r="I4975" t="str">
            <v>COMMON STOCK</v>
          </cell>
        </row>
        <row r="4976">
          <cell r="I4976" t="str">
            <v>COMMON STOCK</v>
          </cell>
        </row>
        <row r="4977">
          <cell r="I4977" t="str">
            <v>COMMON STOCK</v>
          </cell>
        </row>
        <row r="4978">
          <cell r="I4978" t="str">
            <v>COMMON STOCK</v>
          </cell>
        </row>
        <row r="4979">
          <cell r="I4979" t="str">
            <v>COMMON STOCK</v>
          </cell>
        </row>
        <row r="4980">
          <cell r="I4980" t="str">
            <v>COMMON STOCK</v>
          </cell>
        </row>
        <row r="4981">
          <cell r="I4981" t="str">
            <v>COMMON STOCK</v>
          </cell>
        </row>
        <row r="4982">
          <cell r="I4982" t="str">
            <v>COMMON STOCK</v>
          </cell>
        </row>
        <row r="4983">
          <cell r="I4983" t="str">
            <v>COMMON STOCK</v>
          </cell>
        </row>
        <row r="4984">
          <cell r="I4984" t="str">
            <v>COMMON STOCK</v>
          </cell>
        </row>
        <row r="4985">
          <cell r="I4985" t="str">
            <v>COMMON STOCK</v>
          </cell>
        </row>
        <row r="4986">
          <cell r="I4986" t="str">
            <v>COMMON STOCK</v>
          </cell>
        </row>
        <row r="4987">
          <cell r="I4987" t="str">
            <v>COMMON STOCK</v>
          </cell>
        </row>
        <row r="4988">
          <cell r="I4988" t="str">
            <v>COMMON STOCK</v>
          </cell>
        </row>
        <row r="4989">
          <cell r="I4989" t="str">
            <v>COMMON STOCK</v>
          </cell>
        </row>
        <row r="4990">
          <cell r="I4990" t="str">
            <v>COMMON STOCK</v>
          </cell>
        </row>
        <row r="4991">
          <cell r="I4991" t="str">
            <v>COMMON STOCK</v>
          </cell>
        </row>
        <row r="4992">
          <cell r="I4992" t="str">
            <v>COMMON STOCK</v>
          </cell>
        </row>
        <row r="4993">
          <cell r="I4993" t="str">
            <v>COMMON STOCK</v>
          </cell>
        </row>
        <row r="4994">
          <cell r="I4994" t="str">
            <v>COMMON STOCK</v>
          </cell>
        </row>
        <row r="4995">
          <cell r="I4995" t="str">
            <v>COMMON STOCK</v>
          </cell>
        </row>
        <row r="4996">
          <cell r="I4996" t="str">
            <v>COMMON STOCK</v>
          </cell>
        </row>
        <row r="4997">
          <cell r="I4997" t="str">
            <v>COMMON STOCK</v>
          </cell>
        </row>
        <row r="4998">
          <cell r="I4998" t="str">
            <v>COMMON STOCK</v>
          </cell>
        </row>
        <row r="4999">
          <cell r="I4999" t="str">
            <v>COMMON STOCK</v>
          </cell>
        </row>
        <row r="5000">
          <cell r="I5000" t="str">
            <v>COMMON STOCK</v>
          </cell>
        </row>
        <row r="5001">
          <cell r="I5001" t="str">
            <v>COMMON STOCK</v>
          </cell>
        </row>
        <row r="5002">
          <cell r="I5002" t="str">
            <v>COMMON STOCK</v>
          </cell>
        </row>
        <row r="5003">
          <cell r="I5003" t="str">
            <v>COMMON STOCK</v>
          </cell>
        </row>
        <row r="5004">
          <cell r="I5004" t="str">
            <v>COMMON STOCK</v>
          </cell>
        </row>
        <row r="5005">
          <cell r="I5005" t="str">
            <v>COMMON STOCK</v>
          </cell>
        </row>
        <row r="5006">
          <cell r="I5006" t="str">
            <v>COMMON STOCK</v>
          </cell>
        </row>
        <row r="5007">
          <cell r="I5007" t="str">
            <v>COMMON STOCK</v>
          </cell>
        </row>
        <row r="5008">
          <cell r="I5008" t="str">
            <v>COMMON STOCK</v>
          </cell>
        </row>
        <row r="5009">
          <cell r="I5009" t="str">
            <v>COMMON STOCK</v>
          </cell>
        </row>
        <row r="5010">
          <cell r="I5010" t="str">
            <v>COMMON STOCK</v>
          </cell>
        </row>
        <row r="5011">
          <cell r="I5011" t="str">
            <v>COMMON STOCK</v>
          </cell>
        </row>
        <row r="5012">
          <cell r="I5012" t="str">
            <v>COMMON STOCK</v>
          </cell>
        </row>
        <row r="5013">
          <cell r="I5013" t="str">
            <v>COMMON STOCK</v>
          </cell>
        </row>
        <row r="5014">
          <cell r="I5014" t="str">
            <v>COMMON STOCK</v>
          </cell>
        </row>
        <row r="5015">
          <cell r="I5015" t="str">
            <v>COMMON STOCK</v>
          </cell>
        </row>
        <row r="5016">
          <cell r="I5016" t="str">
            <v>COMMON STOCK</v>
          </cell>
        </row>
        <row r="5017">
          <cell r="I5017" t="str">
            <v>COMMON STOCK</v>
          </cell>
        </row>
        <row r="5018">
          <cell r="I5018" t="str">
            <v>COMMON STOCK</v>
          </cell>
        </row>
        <row r="5019">
          <cell r="I5019" t="str">
            <v>COMMON STOCK</v>
          </cell>
        </row>
        <row r="5020">
          <cell r="I5020" t="str">
            <v>COMMON STOCK</v>
          </cell>
        </row>
        <row r="5021">
          <cell r="I5021" t="str">
            <v>COMMON STOCK</v>
          </cell>
        </row>
        <row r="5022">
          <cell r="I5022" t="str">
            <v>COMMON STOCK</v>
          </cell>
        </row>
        <row r="5023">
          <cell r="I5023" t="str">
            <v>COMMON STOCK</v>
          </cell>
        </row>
        <row r="5024">
          <cell r="I5024" t="str">
            <v>COMMON STOCK</v>
          </cell>
        </row>
        <row r="5025">
          <cell r="I5025" t="str">
            <v>COMMON STOCK</v>
          </cell>
        </row>
        <row r="5026">
          <cell r="I5026" t="str">
            <v>COMMON STOCK</v>
          </cell>
        </row>
        <row r="5027">
          <cell r="I5027" t="str">
            <v>COMMON STOCK</v>
          </cell>
        </row>
        <row r="5028">
          <cell r="I5028" t="str">
            <v>COMMON STOCK</v>
          </cell>
        </row>
        <row r="5029">
          <cell r="I5029" t="str">
            <v>COMMON STOCK</v>
          </cell>
        </row>
        <row r="5030">
          <cell r="I5030" t="str">
            <v>COMMON STOCK</v>
          </cell>
        </row>
        <row r="5031">
          <cell r="I5031" t="str">
            <v>COMMON STOCK</v>
          </cell>
        </row>
        <row r="5032">
          <cell r="I5032" t="str">
            <v>COMMON STOCK</v>
          </cell>
        </row>
        <row r="5033">
          <cell r="I5033" t="str">
            <v>COMMON STOCK</v>
          </cell>
        </row>
        <row r="5034">
          <cell r="I5034" t="str">
            <v>COMMON STOCK</v>
          </cell>
        </row>
        <row r="5035">
          <cell r="I5035" t="str">
            <v>COMMON STOCK</v>
          </cell>
        </row>
        <row r="5036">
          <cell r="I5036" t="str">
            <v>COMMON STOCK</v>
          </cell>
        </row>
        <row r="5037">
          <cell r="I5037" t="str">
            <v>COMMON STOCK</v>
          </cell>
        </row>
        <row r="5038">
          <cell r="I5038" t="str">
            <v>COMMON STOCK</v>
          </cell>
        </row>
        <row r="5039">
          <cell r="I5039" t="str">
            <v>COMMON STOCK</v>
          </cell>
        </row>
        <row r="5040">
          <cell r="I5040" t="str">
            <v>COMMON STOCK</v>
          </cell>
        </row>
        <row r="5041">
          <cell r="I5041" t="str">
            <v>COMMON STOCK</v>
          </cell>
        </row>
        <row r="5042">
          <cell r="I5042" t="str">
            <v>COMMON STOCK</v>
          </cell>
        </row>
        <row r="5043">
          <cell r="I5043" t="str">
            <v>COMMON STOCK</v>
          </cell>
        </row>
        <row r="5044">
          <cell r="I5044" t="str">
            <v>COMMON STOCK</v>
          </cell>
        </row>
        <row r="5045">
          <cell r="I5045" t="str">
            <v>COMMON STOCK</v>
          </cell>
        </row>
        <row r="5046">
          <cell r="I5046" t="str">
            <v>COMMON STOCK</v>
          </cell>
        </row>
        <row r="5047">
          <cell r="I5047" t="str">
            <v>COMMON STOCK</v>
          </cell>
        </row>
        <row r="5048">
          <cell r="I5048" t="str">
            <v>COMMON STOCK</v>
          </cell>
        </row>
        <row r="5049">
          <cell r="I5049" t="str">
            <v>COMMON STOCK</v>
          </cell>
        </row>
        <row r="5050">
          <cell r="I5050" t="str">
            <v>COMMON STOCK</v>
          </cell>
        </row>
        <row r="5051">
          <cell r="I5051" t="str">
            <v>COMMON STOCK</v>
          </cell>
        </row>
        <row r="5052">
          <cell r="I5052" t="str">
            <v>COMMON STOCK</v>
          </cell>
        </row>
        <row r="5053">
          <cell r="I5053" t="str">
            <v>COMMON STOCK</v>
          </cell>
        </row>
        <row r="5054">
          <cell r="I5054" t="str">
            <v>COMMON STOCK</v>
          </cell>
        </row>
        <row r="5055">
          <cell r="I5055" t="str">
            <v>COMMON STOCK</v>
          </cell>
        </row>
        <row r="5056">
          <cell r="I5056" t="str">
            <v>COMMON STOCK</v>
          </cell>
        </row>
        <row r="5057">
          <cell r="I5057" t="str">
            <v>COMMON STOCK</v>
          </cell>
        </row>
        <row r="5058">
          <cell r="I5058" t="str">
            <v>COMMON STOCK</v>
          </cell>
        </row>
        <row r="5059">
          <cell r="I5059" t="str">
            <v>COMMON STOCK</v>
          </cell>
        </row>
        <row r="5060">
          <cell r="I5060" t="str">
            <v>COMMON STOCK</v>
          </cell>
        </row>
        <row r="5061">
          <cell r="I5061" t="str">
            <v>COMMON STOCK</v>
          </cell>
        </row>
        <row r="5062">
          <cell r="I5062" t="str">
            <v>COMMON STOCK</v>
          </cell>
        </row>
        <row r="5063">
          <cell r="I5063" t="str">
            <v>COMMON STOCK</v>
          </cell>
        </row>
        <row r="5064">
          <cell r="I5064" t="str">
            <v>COMMON STOCK</v>
          </cell>
        </row>
        <row r="5065">
          <cell r="I5065" t="str">
            <v>COMMON STOCK</v>
          </cell>
        </row>
        <row r="5066">
          <cell r="I5066" t="str">
            <v>COMMON STOCK</v>
          </cell>
        </row>
        <row r="5067">
          <cell r="I5067" t="str">
            <v>COMMON STOCK</v>
          </cell>
        </row>
        <row r="5068">
          <cell r="I5068" t="str">
            <v>COMMON STOCK</v>
          </cell>
        </row>
        <row r="5069">
          <cell r="I5069" t="str">
            <v>COMMON STOCK</v>
          </cell>
        </row>
        <row r="5070">
          <cell r="I5070" t="str">
            <v>COMMON STOCK</v>
          </cell>
        </row>
        <row r="5071">
          <cell r="I5071" t="str">
            <v>COMMON STOCK</v>
          </cell>
        </row>
        <row r="5072">
          <cell r="I5072" t="str">
            <v>COMMON STOCK</v>
          </cell>
        </row>
        <row r="5073">
          <cell r="I5073" t="str">
            <v>COMMON STOCK</v>
          </cell>
        </row>
        <row r="5074">
          <cell r="I5074" t="str">
            <v>COMMON STOCK</v>
          </cell>
        </row>
        <row r="5075">
          <cell r="I5075" t="str">
            <v>COMMON STOCK</v>
          </cell>
        </row>
        <row r="5076">
          <cell r="I5076" t="str">
            <v>COMMON STOCK</v>
          </cell>
        </row>
        <row r="5077">
          <cell r="I5077" t="str">
            <v>COMMON STOCK</v>
          </cell>
        </row>
        <row r="5078">
          <cell r="I5078" t="str">
            <v>COMMON STOCK</v>
          </cell>
        </row>
        <row r="5079">
          <cell r="I5079" t="str">
            <v>COMMON STOCK</v>
          </cell>
        </row>
        <row r="5080">
          <cell r="I5080" t="str">
            <v>COMMON STOCK</v>
          </cell>
        </row>
        <row r="5081">
          <cell r="I5081" t="str">
            <v>COMMON STOCK</v>
          </cell>
        </row>
        <row r="5082">
          <cell r="I5082" t="str">
            <v>COMMON STOCK</v>
          </cell>
        </row>
        <row r="5083">
          <cell r="I5083" t="str">
            <v>COMMON STOCK</v>
          </cell>
        </row>
        <row r="5084">
          <cell r="I5084" t="str">
            <v>COMMON STOCK</v>
          </cell>
        </row>
        <row r="5085">
          <cell r="I5085" t="str">
            <v>COMMON STOCK</v>
          </cell>
        </row>
        <row r="5086">
          <cell r="I5086" t="str">
            <v>COMMON STOCK</v>
          </cell>
        </row>
        <row r="5087">
          <cell r="I5087" t="str">
            <v>COMMON STOCK</v>
          </cell>
        </row>
        <row r="5088">
          <cell r="I5088" t="str">
            <v>COMMON STOCK</v>
          </cell>
        </row>
        <row r="5089">
          <cell r="I5089" t="str">
            <v>COMMON STOCK</v>
          </cell>
        </row>
        <row r="5090">
          <cell r="I5090" t="str">
            <v>COMMON STOCK</v>
          </cell>
        </row>
        <row r="5091">
          <cell r="I5091" t="str">
            <v>COMMON STOCK</v>
          </cell>
        </row>
        <row r="5092">
          <cell r="I5092" t="str">
            <v>COMMON STOCK</v>
          </cell>
        </row>
        <row r="5093">
          <cell r="I5093" t="str">
            <v>COMMON STOCK</v>
          </cell>
        </row>
        <row r="5094">
          <cell r="I5094" t="str">
            <v>COMMON STOCK</v>
          </cell>
        </row>
        <row r="5095">
          <cell r="I5095" t="str">
            <v>COMMON STOCK</v>
          </cell>
        </row>
        <row r="5096">
          <cell r="I5096" t="str">
            <v>COMMON STOCK</v>
          </cell>
        </row>
        <row r="5097">
          <cell r="I5097" t="str">
            <v>COMMON STOCK</v>
          </cell>
        </row>
        <row r="5098">
          <cell r="I5098" t="str">
            <v>COMMON STOCK</v>
          </cell>
        </row>
        <row r="5099">
          <cell r="I5099" t="str">
            <v>COMMON STOCK</v>
          </cell>
        </row>
        <row r="5100">
          <cell r="I5100" t="str">
            <v>COMMON STOCK</v>
          </cell>
        </row>
        <row r="5101">
          <cell r="I5101" t="str">
            <v>COMMON STOCK</v>
          </cell>
        </row>
        <row r="5102">
          <cell r="I5102" t="str">
            <v>COMMON STOCK</v>
          </cell>
        </row>
        <row r="5103">
          <cell r="I5103" t="str">
            <v>COMMON STOCK</v>
          </cell>
        </row>
        <row r="5104">
          <cell r="I5104" t="str">
            <v>COMMON STOCK</v>
          </cell>
        </row>
        <row r="5105">
          <cell r="I5105" t="str">
            <v>COMMON STOCK</v>
          </cell>
        </row>
        <row r="5106">
          <cell r="I5106" t="str">
            <v>COMMON STOCK</v>
          </cell>
        </row>
        <row r="5107">
          <cell r="I5107" t="str">
            <v>COMMON STOCK</v>
          </cell>
        </row>
        <row r="5108">
          <cell r="I5108" t="str">
            <v>COMMON STOCK</v>
          </cell>
        </row>
        <row r="5109">
          <cell r="I5109" t="str">
            <v>COMMON STOCK</v>
          </cell>
        </row>
        <row r="5110">
          <cell r="I5110" t="str">
            <v>COMMON STOCK</v>
          </cell>
        </row>
        <row r="5111">
          <cell r="I5111" t="str">
            <v>COMMON STOCK</v>
          </cell>
        </row>
        <row r="5112">
          <cell r="I5112" t="str">
            <v>COMMON STOCK</v>
          </cell>
        </row>
        <row r="5113">
          <cell r="I5113" t="str">
            <v>COMMON STOCK</v>
          </cell>
        </row>
        <row r="5114">
          <cell r="I5114" t="str">
            <v>COMMON STOCK</v>
          </cell>
        </row>
        <row r="5115">
          <cell r="I5115" t="str">
            <v>COMMON STOCK</v>
          </cell>
        </row>
        <row r="5116">
          <cell r="I5116" t="str">
            <v>COMMON STOCK</v>
          </cell>
        </row>
        <row r="5117">
          <cell r="I5117" t="str">
            <v>COMMON STOCK</v>
          </cell>
        </row>
        <row r="5118">
          <cell r="I5118" t="str">
            <v>COMMON STOCK</v>
          </cell>
        </row>
        <row r="5119">
          <cell r="I5119" t="str">
            <v>COMMON STOCK</v>
          </cell>
        </row>
        <row r="5120">
          <cell r="I5120" t="str">
            <v>COMMON STOCK</v>
          </cell>
        </row>
        <row r="5121">
          <cell r="I5121" t="str">
            <v>COMMON STOCK</v>
          </cell>
        </row>
        <row r="5122">
          <cell r="I5122" t="str">
            <v>COMMON STOCK</v>
          </cell>
        </row>
        <row r="5123">
          <cell r="I5123" t="str">
            <v>COMMON STOCK</v>
          </cell>
        </row>
        <row r="5124">
          <cell r="I5124" t="str">
            <v>COMMON STOCK</v>
          </cell>
        </row>
        <row r="5125">
          <cell r="I5125" t="str">
            <v>COMMON STOCK</v>
          </cell>
        </row>
        <row r="5126">
          <cell r="I5126" t="str">
            <v>COMMON STOCK</v>
          </cell>
        </row>
        <row r="5127">
          <cell r="I5127" t="str">
            <v>COMMON STOCK</v>
          </cell>
        </row>
        <row r="5128">
          <cell r="I5128" t="str">
            <v>COMMON STOCK</v>
          </cell>
        </row>
        <row r="5129">
          <cell r="I5129" t="str">
            <v>COMMON STOCK</v>
          </cell>
        </row>
        <row r="5130">
          <cell r="I5130" t="str">
            <v>COMMON STOCK</v>
          </cell>
        </row>
        <row r="5131">
          <cell r="I5131" t="str">
            <v>COMMON STOCK</v>
          </cell>
        </row>
        <row r="5132">
          <cell r="I5132" t="str">
            <v>COMMON STOCK</v>
          </cell>
        </row>
        <row r="5133">
          <cell r="I5133" t="str">
            <v>COMMON STOCK</v>
          </cell>
        </row>
        <row r="5134">
          <cell r="I5134" t="str">
            <v>COMMON STOCK</v>
          </cell>
        </row>
        <row r="5135">
          <cell r="I5135" t="str">
            <v>COMMON STOCK</v>
          </cell>
        </row>
        <row r="5136">
          <cell r="I5136" t="str">
            <v>COMMON STOCK</v>
          </cell>
        </row>
        <row r="5137">
          <cell r="I5137" t="str">
            <v>COMMON STOCK</v>
          </cell>
        </row>
        <row r="5138">
          <cell r="I5138" t="str">
            <v>COMMON STOCK</v>
          </cell>
        </row>
        <row r="5139">
          <cell r="I5139" t="str">
            <v>COMMON STOCK</v>
          </cell>
        </row>
        <row r="5140">
          <cell r="I5140" t="str">
            <v>COMMON STOCK</v>
          </cell>
        </row>
        <row r="5141">
          <cell r="I5141" t="str">
            <v>COMMON STOCK</v>
          </cell>
        </row>
        <row r="5142">
          <cell r="I5142" t="str">
            <v>COMMON STOCK</v>
          </cell>
        </row>
        <row r="5143">
          <cell r="I5143" t="str">
            <v>COMMON STOCK</v>
          </cell>
        </row>
        <row r="5144">
          <cell r="I5144" t="str">
            <v>COMMON STOCK</v>
          </cell>
        </row>
        <row r="5145">
          <cell r="I5145" t="str">
            <v>COMMON STOCK</v>
          </cell>
        </row>
        <row r="5146">
          <cell r="I5146" t="str">
            <v>COMMON STOCK</v>
          </cell>
        </row>
        <row r="5147">
          <cell r="I5147" t="str">
            <v>COMMON STOCK</v>
          </cell>
        </row>
        <row r="5148">
          <cell r="I5148" t="str">
            <v>COMMON STOCK</v>
          </cell>
        </row>
        <row r="5149">
          <cell r="I5149" t="str">
            <v>COMMON STOCK</v>
          </cell>
        </row>
        <row r="5150">
          <cell r="I5150" t="str">
            <v>COMMON STOCK</v>
          </cell>
        </row>
        <row r="5151">
          <cell r="I5151" t="str">
            <v>COMMON STOCK</v>
          </cell>
        </row>
        <row r="5152">
          <cell r="I5152" t="str">
            <v>COMMON STOCK</v>
          </cell>
        </row>
        <row r="5153">
          <cell r="I5153" t="str">
            <v>COMMON STOCK</v>
          </cell>
        </row>
        <row r="5154">
          <cell r="I5154" t="str">
            <v>COMMON STOCK</v>
          </cell>
        </row>
        <row r="5155">
          <cell r="I5155" t="str">
            <v>COMMON STOCK</v>
          </cell>
        </row>
        <row r="5156">
          <cell r="I5156" t="str">
            <v>COMMON STOCK</v>
          </cell>
        </row>
        <row r="5157">
          <cell r="I5157" t="str">
            <v>COMMON STOCK</v>
          </cell>
        </row>
        <row r="5158">
          <cell r="I5158" t="str">
            <v>COMMON STOCK</v>
          </cell>
        </row>
        <row r="5159">
          <cell r="I5159" t="str">
            <v>COMMON STOCK</v>
          </cell>
        </row>
        <row r="5160">
          <cell r="I5160" t="str">
            <v>COMMON STOCK</v>
          </cell>
        </row>
        <row r="5161">
          <cell r="I5161" t="str">
            <v>COMMON STOCK</v>
          </cell>
        </row>
        <row r="5162">
          <cell r="I5162" t="str">
            <v>COMMON STOCK</v>
          </cell>
        </row>
        <row r="5163">
          <cell r="I5163" t="str">
            <v>COMMON STOCK</v>
          </cell>
        </row>
        <row r="5164">
          <cell r="I5164" t="str">
            <v>COMMON STOCK</v>
          </cell>
        </row>
        <row r="5165">
          <cell r="I5165" t="str">
            <v>COMMON STOCK</v>
          </cell>
        </row>
        <row r="5166">
          <cell r="I5166" t="str">
            <v>COMMON STOCK</v>
          </cell>
        </row>
        <row r="5167">
          <cell r="I5167" t="str">
            <v>COMMON STOCK</v>
          </cell>
        </row>
        <row r="5168">
          <cell r="I5168" t="str">
            <v>COMMON STOCK</v>
          </cell>
        </row>
        <row r="5169">
          <cell r="I5169" t="str">
            <v>COMMON STOCK</v>
          </cell>
        </row>
        <row r="5170">
          <cell r="I5170" t="str">
            <v>COMMON STOCK</v>
          </cell>
        </row>
        <row r="5171">
          <cell r="I5171" t="str">
            <v>COMMON STOCK</v>
          </cell>
        </row>
        <row r="5172">
          <cell r="I5172" t="str">
            <v>COMMON STOCK</v>
          </cell>
        </row>
        <row r="5173">
          <cell r="I5173" t="str">
            <v>COMMON STOCK</v>
          </cell>
        </row>
        <row r="5174">
          <cell r="I5174" t="str">
            <v>COMMON STOCK</v>
          </cell>
        </row>
        <row r="5175">
          <cell r="I5175" t="str">
            <v>COMMON STOCK</v>
          </cell>
        </row>
        <row r="5176">
          <cell r="I5176" t="str">
            <v>COMMON STOCK</v>
          </cell>
        </row>
        <row r="5177">
          <cell r="I5177" t="str">
            <v>COMMON STOCK</v>
          </cell>
        </row>
        <row r="5178">
          <cell r="I5178" t="str">
            <v>COMMON STOCK</v>
          </cell>
        </row>
        <row r="5179">
          <cell r="I5179" t="str">
            <v>COMMON STOCK</v>
          </cell>
        </row>
        <row r="5180">
          <cell r="I5180" t="str">
            <v>COMMON STOCK</v>
          </cell>
        </row>
        <row r="5181">
          <cell r="I5181" t="str">
            <v>COMMON STOCK</v>
          </cell>
        </row>
        <row r="5182">
          <cell r="I5182" t="str">
            <v>COMMON STOCK</v>
          </cell>
        </row>
        <row r="5183">
          <cell r="I5183" t="str">
            <v>COMMON STOCK</v>
          </cell>
        </row>
        <row r="5184">
          <cell r="I5184" t="str">
            <v>COMMON STOCK</v>
          </cell>
        </row>
        <row r="5185">
          <cell r="I5185" t="str">
            <v>COMMON STOCK</v>
          </cell>
        </row>
        <row r="5186">
          <cell r="I5186" t="str">
            <v>COMMON STOCK</v>
          </cell>
        </row>
        <row r="5187">
          <cell r="I5187" t="str">
            <v>COMMON STOCK</v>
          </cell>
        </row>
        <row r="5188">
          <cell r="I5188" t="str">
            <v>COMMON STOCK</v>
          </cell>
        </row>
        <row r="5189">
          <cell r="I5189" t="str">
            <v>COMMON STOCK</v>
          </cell>
        </row>
        <row r="5190">
          <cell r="I5190" t="str">
            <v>COMMON STOCK</v>
          </cell>
        </row>
        <row r="5191">
          <cell r="I5191" t="str">
            <v>COMMON STOCK</v>
          </cell>
        </row>
        <row r="5192">
          <cell r="I5192" t="str">
            <v>COMMON STOCK</v>
          </cell>
        </row>
        <row r="5193">
          <cell r="I5193" t="str">
            <v>COMMON STOCK</v>
          </cell>
        </row>
        <row r="5194">
          <cell r="I5194" t="str">
            <v>COMMON STOCK</v>
          </cell>
        </row>
        <row r="5195">
          <cell r="I5195" t="str">
            <v>COMMON STOCK</v>
          </cell>
        </row>
        <row r="5196">
          <cell r="I5196" t="str">
            <v>COMMON STOCK</v>
          </cell>
        </row>
        <row r="5197">
          <cell r="I5197" t="str">
            <v>COMMON STOCK</v>
          </cell>
        </row>
        <row r="5198">
          <cell r="I5198" t="str">
            <v>COMMON STOCK</v>
          </cell>
        </row>
        <row r="5199">
          <cell r="I5199" t="str">
            <v>COMMON STOCK</v>
          </cell>
        </row>
        <row r="5200">
          <cell r="I5200" t="str">
            <v>COMMON STOCK</v>
          </cell>
        </row>
        <row r="5201">
          <cell r="I5201" t="str">
            <v>COMMON STOCK</v>
          </cell>
        </row>
        <row r="5202">
          <cell r="I5202" t="str">
            <v>COMMON STOCK</v>
          </cell>
        </row>
        <row r="5203">
          <cell r="I5203" t="str">
            <v>COMMON STOCK</v>
          </cell>
        </row>
        <row r="5204">
          <cell r="I5204" t="str">
            <v>COMMON STOCK</v>
          </cell>
        </row>
        <row r="5205">
          <cell r="I5205" t="str">
            <v>COMMON STOCK</v>
          </cell>
        </row>
        <row r="5206">
          <cell r="I5206" t="str">
            <v>COMMON STOCK</v>
          </cell>
        </row>
        <row r="5207">
          <cell r="I5207" t="str">
            <v>COMMON STOCK</v>
          </cell>
        </row>
        <row r="5208">
          <cell r="I5208" t="str">
            <v>COMMON STOCK</v>
          </cell>
        </row>
        <row r="5209">
          <cell r="I5209" t="str">
            <v>COMMON STOCK</v>
          </cell>
        </row>
        <row r="5210">
          <cell r="I5210" t="str">
            <v>COMMON STOCK</v>
          </cell>
        </row>
        <row r="5211">
          <cell r="I5211" t="str">
            <v>COMMON STOCK</v>
          </cell>
        </row>
        <row r="5212">
          <cell r="I5212" t="str">
            <v>COMMON STOCK</v>
          </cell>
        </row>
        <row r="5213">
          <cell r="I5213" t="str">
            <v>COMMON STOCK</v>
          </cell>
        </row>
        <row r="5214">
          <cell r="I5214" t="str">
            <v>COMMON STOCK</v>
          </cell>
        </row>
        <row r="5215">
          <cell r="I5215" t="str">
            <v>COMMON STOCK</v>
          </cell>
        </row>
        <row r="5216">
          <cell r="I5216" t="str">
            <v>COMMON STOCK</v>
          </cell>
        </row>
        <row r="5217">
          <cell r="I5217" t="str">
            <v>COMMON STOCK</v>
          </cell>
        </row>
        <row r="5218">
          <cell r="I5218" t="str">
            <v>COMMON STOCK</v>
          </cell>
        </row>
        <row r="5219">
          <cell r="I5219" t="str">
            <v>COMMON STOCK</v>
          </cell>
        </row>
        <row r="5220">
          <cell r="I5220" t="str">
            <v>COMMON STOCK</v>
          </cell>
        </row>
        <row r="5221">
          <cell r="I5221" t="str">
            <v>COMMON STOCK</v>
          </cell>
        </row>
        <row r="5222">
          <cell r="I5222" t="str">
            <v>COMMON STOCK</v>
          </cell>
        </row>
        <row r="5223">
          <cell r="I5223" t="str">
            <v>COMMON STOCK</v>
          </cell>
        </row>
        <row r="5224">
          <cell r="I5224" t="str">
            <v>COMMON STOCK</v>
          </cell>
        </row>
        <row r="5225">
          <cell r="I5225" t="str">
            <v>COMMON STOCK</v>
          </cell>
        </row>
        <row r="5226">
          <cell r="I5226" t="str">
            <v>COMMON STOCK</v>
          </cell>
        </row>
        <row r="5227">
          <cell r="I5227" t="str">
            <v>COMMON STOCK</v>
          </cell>
        </row>
        <row r="5228">
          <cell r="I5228" t="str">
            <v>COMMON STOCK</v>
          </cell>
        </row>
        <row r="5229">
          <cell r="I5229" t="str">
            <v>COMMON STOCK</v>
          </cell>
        </row>
        <row r="5230">
          <cell r="I5230" t="str">
            <v>COMMON STOCK</v>
          </cell>
        </row>
        <row r="5231">
          <cell r="I5231" t="str">
            <v>COMMON STOCK</v>
          </cell>
        </row>
        <row r="5232">
          <cell r="I5232" t="str">
            <v>COMMON STOCK</v>
          </cell>
        </row>
        <row r="5233">
          <cell r="I5233" t="str">
            <v>COMMON STOCK</v>
          </cell>
        </row>
        <row r="5234">
          <cell r="I5234" t="str">
            <v>COMMON STOCK</v>
          </cell>
        </row>
        <row r="5235">
          <cell r="I5235" t="str">
            <v>COMMON STOCK</v>
          </cell>
        </row>
        <row r="5236">
          <cell r="I5236" t="str">
            <v>COMMON STOCK</v>
          </cell>
        </row>
        <row r="5237">
          <cell r="I5237" t="str">
            <v>COMMON STOCK</v>
          </cell>
        </row>
        <row r="5238">
          <cell r="I5238" t="str">
            <v>COMMON STOCK</v>
          </cell>
        </row>
        <row r="5239">
          <cell r="I5239" t="str">
            <v>COMMON STOCK</v>
          </cell>
        </row>
        <row r="5240">
          <cell r="I5240" t="str">
            <v>COMMON STOCK</v>
          </cell>
        </row>
        <row r="5241">
          <cell r="I5241" t="str">
            <v>COMMON STOCK</v>
          </cell>
        </row>
        <row r="5242">
          <cell r="I5242" t="str">
            <v>COMMON STOCK</v>
          </cell>
        </row>
        <row r="5243">
          <cell r="I5243" t="str">
            <v>COMMON STOCK</v>
          </cell>
        </row>
        <row r="5244">
          <cell r="I5244" t="str">
            <v>COMMON STOCK</v>
          </cell>
        </row>
        <row r="5245">
          <cell r="I5245" t="str">
            <v>COMMON STOCK</v>
          </cell>
        </row>
        <row r="5246">
          <cell r="I5246" t="str">
            <v>COMMON STOCK</v>
          </cell>
        </row>
        <row r="5247">
          <cell r="I5247" t="str">
            <v>COMMON STOCK</v>
          </cell>
        </row>
        <row r="5248">
          <cell r="I5248" t="str">
            <v>COMMON STOCK</v>
          </cell>
        </row>
        <row r="5249">
          <cell r="I5249" t="str">
            <v>COMMON STOCK</v>
          </cell>
        </row>
        <row r="5250">
          <cell r="I5250" t="str">
            <v>COMMON STOCK</v>
          </cell>
        </row>
        <row r="5251">
          <cell r="I5251" t="str">
            <v>COMMON STOCK</v>
          </cell>
        </row>
        <row r="5252">
          <cell r="I5252" t="str">
            <v>COMMON STOCK</v>
          </cell>
        </row>
        <row r="5253">
          <cell r="I5253" t="str">
            <v>COMMON STOCK</v>
          </cell>
        </row>
        <row r="5254">
          <cell r="I5254" t="str">
            <v>COMMON STOCK</v>
          </cell>
        </row>
        <row r="5255">
          <cell r="I5255" t="str">
            <v>COMMON STOCK</v>
          </cell>
        </row>
        <row r="5256">
          <cell r="I5256" t="str">
            <v>COMMON STOCK</v>
          </cell>
        </row>
        <row r="5257">
          <cell r="I5257" t="str">
            <v>COMMON STOCK</v>
          </cell>
        </row>
        <row r="5258">
          <cell r="I5258" t="str">
            <v>COMMON STOCK</v>
          </cell>
        </row>
        <row r="5259">
          <cell r="I5259" t="str">
            <v>COMMON STOCK</v>
          </cell>
        </row>
        <row r="5260">
          <cell r="I5260" t="str">
            <v>COMMON STOCK</v>
          </cell>
        </row>
        <row r="5261">
          <cell r="I5261" t="str">
            <v>COMMON STOCK</v>
          </cell>
        </row>
        <row r="5262">
          <cell r="I5262" t="str">
            <v>COMMON STOCK</v>
          </cell>
        </row>
        <row r="5263">
          <cell r="I5263" t="str">
            <v>COMMON STOCK</v>
          </cell>
        </row>
        <row r="5264">
          <cell r="I5264" t="str">
            <v>COMMON STOCK</v>
          </cell>
        </row>
        <row r="5265">
          <cell r="I5265" t="str">
            <v>COMMON STOCK</v>
          </cell>
        </row>
        <row r="5266">
          <cell r="I5266" t="str">
            <v>COMMON STOCK</v>
          </cell>
        </row>
        <row r="5267">
          <cell r="I5267" t="str">
            <v>COMMON STOCK</v>
          </cell>
        </row>
        <row r="5268">
          <cell r="I5268" t="str">
            <v>COMMON STOCK</v>
          </cell>
        </row>
        <row r="5269">
          <cell r="I5269" t="str">
            <v>COMMON STOCK</v>
          </cell>
        </row>
        <row r="5270">
          <cell r="I5270" t="str">
            <v>COMMON STOCK</v>
          </cell>
        </row>
        <row r="5271">
          <cell r="I5271" t="str">
            <v>COMMON STOCK</v>
          </cell>
        </row>
        <row r="5272">
          <cell r="I5272" t="str">
            <v>COMMON STOCK</v>
          </cell>
        </row>
        <row r="5273">
          <cell r="I5273" t="str">
            <v>COMMON STOCK</v>
          </cell>
        </row>
        <row r="5274">
          <cell r="I5274" t="str">
            <v>COMMON STOCK</v>
          </cell>
        </row>
        <row r="5275">
          <cell r="I5275" t="str">
            <v>COMMON STOCK</v>
          </cell>
        </row>
        <row r="5276">
          <cell r="I5276" t="str">
            <v>COMMON STOCK</v>
          </cell>
        </row>
        <row r="5277">
          <cell r="I5277" t="str">
            <v>COMMON STOCK</v>
          </cell>
        </row>
        <row r="5278">
          <cell r="I5278" t="str">
            <v>COMMON STOCK</v>
          </cell>
        </row>
        <row r="5279">
          <cell r="I5279" t="str">
            <v>COMMON STOCK</v>
          </cell>
        </row>
        <row r="5280">
          <cell r="I5280" t="str">
            <v>COMMON STOCK</v>
          </cell>
        </row>
        <row r="5281">
          <cell r="I5281" t="str">
            <v>COMMON STOCK</v>
          </cell>
        </row>
        <row r="5282">
          <cell r="I5282" t="str">
            <v>COMMON STOCK</v>
          </cell>
        </row>
        <row r="5283">
          <cell r="I5283" t="str">
            <v>COMMON STOCK</v>
          </cell>
        </row>
        <row r="5284">
          <cell r="I5284" t="str">
            <v>COMMON STOCK</v>
          </cell>
        </row>
        <row r="5285">
          <cell r="I5285" t="str">
            <v>COMMON STOCK</v>
          </cell>
        </row>
        <row r="5286">
          <cell r="I5286" t="str">
            <v>COMMON STOCK</v>
          </cell>
        </row>
        <row r="5287">
          <cell r="I5287" t="str">
            <v>COMMON STOCK</v>
          </cell>
        </row>
        <row r="5288">
          <cell r="I5288" t="str">
            <v>COMMON STOCK</v>
          </cell>
        </row>
        <row r="5289">
          <cell r="I5289" t="str">
            <v>COMMON STOCK</v>
          </cell>
        </row>
        <row r="5290">
          <cell r="I5290" t="str">
            <v>COMMON STOCK</v>
          </cell>
        </row>
        <row r="5291">
          <cell r="I5291" t="str">
            <v>COMMON STOCK</v>
          </cell>
        </row>
        <row r="5292">
          <cell r="I5292" t="str">
            <v>COMMON STOCK</v>
          </cell>
        </row>
        <row r="5293">
          <cell r="I5293" t="str">
            <v>COMMON STOCK</v>
          </cell>
        </row>
        <row r="5294">
          <cell r="I5294" t="str">
            <v>COMMON STOCK</v>
          </cell>
        </row>
        <row r="5295">
          <cell r="I5295" t="str">
            <v>COMMON STOCK</v>
          </cell>
        </row>
        <row r="5296">
          <cell r="I5296" t="str">
            <v>COMMON STOCK</v>
          </cell>
        </row>
        <row r="5297">
          <cell r="I5297" t="str">
            <v>COMMON STOCK</v>
          </cell>
        </row>
        <row r="5298">
          <cell r="I5298" t="str">
            <v>COMMON STOCK</v>
          </cell>
        </row>
        <row r="5299">
          <cell r="I5299" t="str">
            <v>COMMON STOCK</v>
          </cell>
        </row>
        <row r="5300">
          <cell r="I5300" t="str">
            <v>COMMON STOCK</v>
          </cell>
        </row>
        <row r="5301">
          <cell r="I5301" t="str">
            <v>COMMON STOCK</v>
          </cell>
        </row>
        <row r="5302">
          <cell r="I5302" t="str">
            <v>COMMON STOCK</v>
          </cell>
        </row>
        <row r="5303">
          <cell r="I5303" t="str">
            <v>COMMON STOCK</v>
          </cell>
        </row>
        <row r="5304">
          <cell r="I5304" t="str">
            <v>COMMON STOCK</v>
          </cell>
        </row>
        <row r="5305">
          <cell r="I5305" t="str">
            <v>COMMON STOCK</v>
          </cell>
        </row>
        <row r="5306">
          <cell r="I5306" t="str">
            <v>COMMON STOCK</v>
          </cell>
        </row>
        <row r="5307">
          <cell r="I5307" t="str">
            <v>COMMON STOCK</v>
          </cell>
        </row>
        <row r="5308">
          <cell r="I5308" t="str">
            <v>COMMON STOCK</v>
          </cell>
        </row>
        <row r="5309">
          <cell r="I5309" t="str">
            <v>COMMON STOCK</v>
          </cell>
        </row>
        <row r="5310">
          <cell r="I5310" t="str">
            <v>COMMON STOCK</v>
          </cell>
        </row>
        <row r="5311">
          <cell r="I5311" t="str">
            <v>COMMON STOCK</v>
          </cell>
        </row>
        <row r="5312">
          <cell r="I5312" t="str">
            <v>COMMON STOCK</v>
          </cell>
        </row>
        <row r="5313">
          <cell r="I5313" t="str">
            <v>COMMON STOCK</v>
          </cell>
        </row>
        <row r="5314">
          <cell r="I5314" t="str">
            <v>COMMON STOCK</v>
          </cell>
        </row>
        <row r="5315">
          <cell r="I5315" t="str">
            <v>COMMON STOCK</v>
          </cell>
        </row>
        <row r="5316">
          <cell r="I5316" t="str">
            <v>COMMON STOCK</v>
          </cell>
        </row>
        <row r="5317">
          <cell r="I5317" t="str">
            <v>COMMON STOCK</v>
          </cell>
        </row>
        <row r="5318">
          <cell r="I5318" t="str">
            <v>COMMON STOCK</v>
          </cell>
        </row>
        <row r="5319">
          <cell r="I5319" t="str">
            <v>COMMON STOCK</v>
          </cell>
        </row>
        <row r="5320">
          <cell r="I5320" t="str">
            <v>COMMON STOCK</v>
          </cell>
        </row>
        <row r="5321">
          <cell r="I5321" t="str">
            <v>COMMON STOCK</v>
          </cell>
        </row>
        <row r="5322">
          <cell r="I5322" t="str">
            <v>COMMON STOCK</v>
          </cell>
        </row>
        <row r="5323">
          <cell r="I5323" t="str">
            <v>COMMON STOCK</v>
          </cell>
        </row>
        <row r="5324">
          <cell r="I5324" t="str">
            <v>COMMON STOCK</v>
          </cell>
        </row>
        <row r="5325">
          <cell r="I5325" t="str">
            <v>COMMON STOCK</v>
          </cell>
        </row>
        <row r="5326">
          <cell r="I5326" t="str">
            <v>COMMON STOCK</v>
          </cell>
        </row>
        <row r="5327">
          <cell r="I5327" t="str">
            <v>COMMON STOCK</v>
          </cell>
        </row>
        <row r="5328">
          <cell r="I5328" t="str">
            <v>COMMON STOCK</v>
          </cell>
        </row>
        <row r="5329">
          <cell r="I5329" t="str">
            <v>COMMON STOCK</v>
          </cell>
        </row>
        <row r="5330">
          <cell r="I5330" t="str">
            <v>COMMON STOCK</v>
          </cell>
        </row>
        <row r="5331">
          <cell r="I5331" t="str">
            <v>COMMON STOCK</v>
          </cell>
        </row>
        <row r="5332">
          <cell r="I5332" t="str">
            <v>COMMON STOCK</v>
          </cell>
        </row>
        <row r="5333">
          <cell r="I5333" t="str">
            <v>COMMON STOCK</v>
          </cell>
        </row>
        <row r="5334">
          <cell r="I5334" t="str">
            <v>COMMON STOCK</v>
          </cell>
        </row>
        <row r="5335">
          <cell r="I5335" t="str">
            <v>COMMON STOCK</v>
          </cell>
        </row>
        <row r="5336">
          <cell r="I5336" t="str">
            <v>COMMON STOCK</v>
          </cell>
        </row>
        <row r="5337">
          <cell r="I5337" t="str">
            <v>COMMON STOCK</v>
          </cell>
        </row>
        <row r="5338">
          <cell r="I5338" t="str">
            <v>COMMON STOCK</v>
          </cell>
        </row>
        <row r="5339">
          <cell r="I5339" t="str">
            <v>COMMON STOCK</v>
          </cell>
        </row>
        <row r="5340">
          <cell r="I5340" t="str">
            <v>COMMON STOCK</v>
          </cell>
        </row>
        <row r="5341">
          <cell r="I5341" t="str">
            <v>COMMON STOCK</v>
          </cell>
        </row>
        <row r="5342">
          <cell r="I5342" t="str">
            <v>COMMON STOCK</v>
          </cell>
        </row>
        <row r="5343">
          <cell r="I5343" t="str">
            <v>COMMON STOCK</v>
          </cell>
        </row>
        <row r="5344">
          <cell r="I5344" t="str">
            <v>COMMON STOCK</v>
          </cell>
        </row>
        <row r="5345">
          <cell r="I5345" t="str">
            <v>COMMON STOCK</v>
          </cell>
        </row>
        <row r="5346">
          <cell r="I5346" t="str">
            <v>COMMON STOCK</v>
          </cell>
        </row>
        <row r="5347">
          <cell r="I5347" t="str">
            <v>COMMON STOCK</v>
          </cell>
        </row>
        <row r="5348">
          <cell r="I5348" t="str">
            <v>COMMON STOCK</v>
          </cell>
        </row>
        <row r="5349">
          <cell r="I5349" t="str">
            <v>COMMON STOCK</v>
          </cell>
        </row>
        <row r="5350">
          <cell r="I5350" t="str">
            <v>COMMON STOCK</v>
          </cell>
        </row>
        <row r="5351">
          <cell r="I5351" t="str">
            <v>COMMON STOCK</v>
          </cell>
        </row>
        <row r="5352">
          <cell r="I5352" t="str">
            <v>COMMON STOCK</v>
          </cell>
        </row>
        <row r="5353">
          <cell r="I5353" t="str">
            <v>COMMON STOCK</v>
          </cell>
        </row>
        <row r="5354">
          <cell r="I5354" t="str">
            <v>COMMON STOCK</v>
          </cell>
        </row>
        <row r="5355">
          <cell r="I5355" t="str">
            <v>COMMON STOCK</v>
          </cell>
        </row>
        <row r="5356">
          <cell r="I5356" t="str">
            <v>COMMON STOCK</v>
          </cell>
        </row>
        <row r="5357">
          <cell r="I5357" t="str">
            <v>COMMON STOCK</v>
          </cell>
        </row>
        <row r="5358">
          <cell r="I5358" t="str">
            <v>COMMON STOCK</v>
          </cell>
        </row>
        <row r="5359">
          <cell r="I5359" t="str">
            <v>COMMON STOCK</v>
          </cell>
        </row>
        <row r="5360">
          <cell r="I5360" t="str">
            <v>COMMON STOCK</v>
          </cell>
        </row>
        <row r="5361">
          <cell r="I5361" t="str">
            <v>COMMON STOCK</v>
          </cell>
        </row>
        <row r="5362">
          <cell r="I5362" t="str">
            <v>COMMON STOCK</v>
          </cell>
        </row>
        <row r="5363">
          <cell r="I5363" t="str">
            <v>COMMON STOCK</v>
          </cell>
        </row>
        <row r="5364">
          <cell r="I5364" t="str">
            <v>COMMON STOCK</v>
          </cell>
        </row>
        <row r="5365">
          <cell r="I5365" t="str">
            <v>COMMON STOCK</v>
          </cell>
        </row>
        <row r="5366">
          <cell r="I5366" t="str">
            <v>COMMON STOCK</v>
          </cell>
        </row>
        <row r="5367">
          <cell r="I5367" t="str">
            <v>COMMON STOCK</v>
          </cell>
        </row>
        <row r="5368">
          <cell r="I5368" t="str">
            <v>COMMON STOCK</v>
          </cell>
        </row>
        <row r="5369">
          <cell r="I5369" t="str">
            <v>COMMON STOCK</v>
          </cell>
        </row>
        <row r="5370">
          <cell r="I5370" t="str">
            <v>COMMON STOCK</v>
          </cell>
        </row>
        <row r="5371">
          <cell r="I5371" t="str">
            <v>COMMON STOCK</v>
          </cell>
        </row>
        <row r="5372">
          <cell r="I5372" t="str">
            <v>COMMON STOCK</v>
          </cell>
        </row>
        <row r="5373">
          <cell r="I5373" t="str">
            <v>COMMON STOCK</v>
          </cell>
        </row>
        <row r="5374">
          <cell r="I5374" t="str">
            <v>COMMON STOCK</v>
          </cell>
        </row>
        <row r="5375">
          <cell r="I5375" t="str">
            <v>COMMON STOCK</v>
          </cell>
        </row>
        <row r="5376">
          <cell r="I5376" t="str">
            <v>COMMON STOCK</v>
          </cell>
        </row>
        <row r="5377">
          <cell r="I5377" t="str">
            <v>COMMON STOCK</v>
          </cell>
        </row>
        <row r="5378">
          <cell r="I5378" t="str">
            <v>COMMON STOCK</v>
          </cell>
        </row>
        <row r="5379">
          <cell r="I5379" t="str">
            <v>COMMON STOCK</v>
          </cell>
        </row>
        <row r="5380">
          <cell r="I5380" t="str">
            <v>COMMON STOCK</v>
          </cell>
        </row>
        <row r="5381">
          <cell r="I5381" t="str">
            <v>COMMON STOCK</v>
          </cell>
        </row>
        <row r="5382">
          <cell r="I5382" t="str">
            <v>COMMON STOCK</v>
          </cell>
        </row>
        <row r="5383">
          <cell r="I5383" t="str">
            <v>COMMON STOCK</v>
          </cell>
        </row>
        <row r="5384">
          <cell r="I5384" t="str">
            <v>COMMON STOCK</v>
          </cell>
        </row>
        <row r="5385">
          <cell r="I5385" t="str">
            <v>COMMON STOCK</v>
          </cell>
        </row>
        <row r="5386">
          <cell r="I5386" t="str">
            <v>COMMON STOCK</v>
          </cell>
        </row>
        <row r="5387">
          <cell r="I5387" t="str">
            <v>COMMON STOCK</v>
          </cell>
        </row>
        <row r="5388">
          <cell r="I5388" t="str">
            <v>COMMON STOCK</v>
          </cell>
        </row>
        <row r="5389">
          <cell r="I5389" t="str">
            <v>COMMON STOCK</v>
          </cell>
        </row>
        <row r="5390">
          <cell r="I5390" t="str">
            <v>COMMON STOCK</v>
          </cell>
        </row>
        <row r="5391">
          <cell r="I5391" t="str">
            <v>COMMON STOCK</v>
          </cell>
        </row>
        <row r="5392">
          <cell r="I5392" t="str">
            <v>COMMON STOCK</v>
          </cell>
        </row>
        <row r="5393">
          <cell r="I5393" t="str">
            <v>COMMON STOCK</v>
          </cell>
        </row>
        <row r="5394">
          <cell r="I5394" t="str">
            <v>COMMON STOCK</v>
          </cell>
        </row>
        <row r="5395">
          <cell r="I5395" t="str">
            <v>COMMON STOCK</v>
          </cell>
        </row>
        <row r="5396">
          <cell r="I5396" t="str">
            <v>COMMON STOCK</v>
          </cell>
        </row>
        <row r="5397">
          <cell r="I5397" t="str">
            <v>COMMON STOCK</v>
          </cell>
        </row>
        <row r="5398">
          <cell r="I5398" t="str">
            <v>COMMON STOCK</v>
          </cell>
        </row>
        <row r="5399">
          <cell r="I5399" t="str">
            <v>COMMON STOCK</v>
          </cell>
        </row>
        <row r="5400">
          <cell r="I5400" t="str">
            <v>COMMON STOCK</v>
          </cell>
        </row>
        <row r="5401">
          <cell r="I5401" t="str">
            <v>COMMON STOCK</v>
          </cell>
        </row>
        <row r="5402">
          <cell r="I5402" t="str">
            <v>COMMON STOCK</v>
          </cell>
        </row>
        <row r="5403">
          <cell r="I5403" t="str">
            <v>COMMON STOCK</v>
          </cell>
        </row>
        <row r="5404">
          <cell r="I5404" t="str">
            <v>COMMON STOCK</v>
          </cell>
        </row>
        <row r="5405">
          <cell r="I5405" t="str">
            <v>COMMON STOCK</v>
          </cell>
        </row>
        <row r="5406">
          <cell r="I5406" t="str">
            <v>COMMON STOCK</v>
          </cell>
        </row>
        <row r="5407">
          <cell r="I5407" t="str">
            <v>COMMON STOCK</v>
          </cell>
        </row>
        <row r="5408">
          <cell r="I5408" t="str">
            <v>COMMON STOCK</v>
          </cell>
        </row>
        <row r="5409">
          <cell r="I5409" t="str">
            <v>COMMON STOCK</v>
          </cell>
        </row>
        <row r="5410">
          <cell r="I5410" t="str">
            <v>COMMON STOCK</v>
          </cell>
        </row>
        <row r="5411">
          <cell r="I5411" t="str">
            <v>COMMON STOCK</v>
          </cell>
        </row>
        <row r="5412">
          <cell r="I5412" t="str">
            <v>COMMON STOCK</v>
          </cell>
        </row>
        <row r="5413">
          <cell r="I5413" t="str">
            <v>COMMON STOCK</v>
          </cell>
        </row>
        <row r="5414">
          <cell r="I5414" t="str">
            <v>COMMON STOCK</v>
          </cell>
        </row>
        <row r="5415">
          <cell r="I5415" t="str">
            <v>COMMON STOCK</v>
          </cell>
        </row>
        <row r="5416">
          <cell r="I5416" t="str">
            <v>COMMON STOCK</v>
          </cell>
        </row>
        <row r="5417">
          <cell r="I5417" t="str">
            <v>COMMON STOCK</v>
          </cell>
        </row>
        <row r="5418">
          <cell r="I5418" t="str">
            <v>COMMON STOCK</v>
          </cell>
        </row>
        <row r="5419">
          <cell r="I5419" t="str">
            <v>COMMON STOCK</v>
          </cell>
        </row>
        <row r="5420">
          <cell r="I5420" t="str">
            <v>COMMON STOCK</v>
          </cell>
        </row>
        <row r="5421">
          <cell r="I5421" t="str">
            <v>COMMON STOCK</v>
          </cell>
        </row>
        <row r="5422">
          <cell r="I5422" t="str">
            <v>COMMON STOCK</v>
          </cell>
        </row>
        <row r="5423">
          <cell r="I5423" t="str">
            <v>COMMON STOCK</v>
          </cell>
        </row>
        <row r="5424">
          <cell r="I5424" t="str">
            <v>COMMON STOCK</v>
          </cell>
        </row>
        <row r="5425">
          <cell r="I5425" t="str">
            <v>COMMON STOCK</v>
          </cell>
        </row>
        <row r="5426">
          <cell r="I5426" t="str">
            <v>COMMON STOCK</v>
          </cell>
        </row>
        <row r="5427">
          <cell r="I5427" t="str">
            <v>COMMON STOCK</v>
          </cell>
        </row>
        <row r="5428">
          <cell r="I5428" t="str">
            <v>COMMON STOCK</v>
          </cell>
        </row>
        <row r="5429">
          <cell r="I5429" t="str">
            <v>COMMON STOCK</v>
          </cell>
        </row>
        <row r="5430">
          <cell r="I5430" t="str">
            <v>COMMON STOCK</v>
          </cell>
        </row>
        <row r="5431">
          <cell r="I5431" t="str">
            <v>COMMON STOCK</v>
          </cell>
        </row>
        <row r="5432">
          <cell r="I5432" t="str">
            <v>COMMON STOCK</v>
          </cell>
        </row>
        <row r="5433">
          <cell r="I5433" t="str">
            <v>COMMON STOCK</v>
          </cell>
        </row>
        <row r="5434">
          <cell r="I5434" t="str">
            <v>COMMON STOCK</v>
          </cell>
        </row>
        <row r="5435">
          <cell r="I5435" t="str">
            <v>COMMON STOCK</v>
          </cell>
        </row>
        <row r="5436">
          <cell r="I5436" t="str">
            <v>COMMON STOCK</v>
          </cell>
        </row>
        <row r="5437">
          <cell r="I5437" t="str">
            <v>COMMON STOCK</v>
          </cell>
        </row>
        <row r="5438">
          <cell r="I5438" t="str">
            <v>COMMON STOCK</v>
          </cell>
        </row>
        <row r="5439">
          <cell r="I5439" t="str">
            <v>COMMON STOCK</v>
          </cell>
        </row>
        <row r="5440">
          <cell r="I5440" t="str">
            <v>COMMON STOCK</v>
          </cell>
        </row>
        <row r="5441">
          <cell r="I5441" t="str">
            <v>COMMON STOCK</v>
          </cell>
        </row>
        <row r="5442">
          <cell r="I5442" t="str">
            <v>COMMON STOCK</v>
          </cell>
        </row>
        <row r="5443">
          <cell r="I5443" t="str">
            <v>COMMON STOCK</v>
          </cell>
        </row>
        <row r="5444">
          <cell r="I5444" t="str">
            <v>COMMON STOCK</v>
          </cell>
        </row>
        <row r="5445">
          <cell r="I5445" t="str">
            <v>COMMON STOCK</v>
          </cell>
        </row>
        <row r="5446">
          <cell r="I5446" t="str">
            <v>COMMON STOCK</v>
          </cell>
        </row>
        <row r="5447">
          <cell r="I5447" t="str">
            <v>COMMON STOCK</v>
          </cell>
        </row>
        <row r="5448">
          <cell r="I5448" t="str">
            <v>COMMON STOCK</v>
          </cell>
        </row>
        <row r="5449">
          <cell r="I5449" t="str">
            <v>COMMON STOCK</v>
          </cell>
        </row>
        <row r="5450">
          <cell r="I5450" t="str">
            <v>COMMON STOCK</v>
          </cell>
        </row>
        <row r="5451">
          <cell r="I5451" t="str">
            <v>COMMON STOCK</v>
          </cell>
        </row>
        <row r="5452">
          <cell r="I5452" t="str">
            <v>COMMON STOCK</v>
          </cell>
        </row>
        <row r="5453">
          <cell r="I5453" t="str">
            <v>COMMON STOCK</v>
          </cell>
        </row>
        <row r="5454">
          <cell r="I5454" t="str">
            <v>COMMON STOCK</v>
          </cell>
        </row>
        <row r="5455">
          <cell r="I5455" t="str">
            <v>COMMON STOCK</v>
          </cell>
        </row>
        <row r="5456">
          <cell r="I5456" t="str">
            <v>COMMON STOCK</v>
          </cell>
        </row>
        <row r="5457">
          <cell r="I5457" t="str">
            <v>COMMON STOCK</v>
          </cell>
        </row>
        <row r="5458">
          <cell r="I5458" t="str">
            <v>COMMON STOCK</v>
          </cell>
        </row>
        <row r="5459">
          <cell r="I5459" t="str">
            <v>COMMON STOCK</v>
          </cell>
        </row>
        <row r="5460">
          <cell r="I5460" t="str">
            <v>COMMON STOCK</v>
          </cell>
        </row>
        <row r="5461">
          <cell r="I5461" t="str">
            <v>COMMON STOCK</v>
          </cell>
        </row>
        <row r="5462">
          <cell r="I5462" t="str">
            <v>COMMON STOCK</v>
          </cell>
        </row>
        <row r="5463">
          <cell r="I5463" t="str">
            <v>COMMON STOCK</v>
          </cell>
        </row>
        <row r="5464">
          <cell r="I5464" t="str">
            <v>COMMON STOCK</v>
          </cell>
        </row>
        <row r="5465">
          <cell r="I5465" t="str">
            <v>COMMON STOCK</v>
          </cell>
        </row>
        <row r="5466">
          <cell r="I5466" t="str">
            <v>COMMON STOCK</v>
          </cell>
        </row>
        <row r="5467">
          <cell r="I5467" t="str">
            <v>COMMON STOCK</v>
          </cell>
        </row>
        <row r="5468">
          <cell r="I5468" t="str">
            <v>COMMON STOCK</v>
          </cell>
        </row>
        <row r="5469">
          <cell r="I5469" t="str">
            <v>COMMON STOCK</v>
          </cell>
        </row>
        <row r="5470">
          <cell r="I5470" t="str">
            <v>COMMON STOCK</v>
          </cell>
        </row>
        <row r="5471">
          <cell r="I5471" t="str">
            <v>COMMON STOCK</v>
          </cell>
        </row>
        <row r="5472">
          <cell r="I5472" t="str">
            <v>COMMON STOCK</v>
          </cell>
        </row>
        <row r="5473">
          <cell r="I5473" t="str">
            <v>COMMON STOCK</v>
          </cell>
        </row>
        <row r="5474">
          <cell r="I5474" t="str">
            <v>COMMON STOCK</v>
          </cell>
        </row>
        <row r="5475">
          <cell r="I5475" t="str">
            <v>COMMON STOCK</v>
          </cell>
        </row>
        <row r="5476">
          <cell r="I5476" t="str">
            <v>COMMON STOCK</v>
          </cell>
        </row>
        <row r="5477">
          <cell r="I5477" t="str">
            <v>COMMON STOCK</v>
          </cell>
        </row>
        <row r="5478">
          <cell r="I5478" t="str">
            <v>COMMON STOCK</v>
          </cell>
        </row>
        <row r="5479">
          <cell r="I5479" t="str">
            <v>COMMON STOCK</v>
          </cell>
        </row>
        <row r="5480">
          <cell r="I5480" t="str">
            <v>COMMON STOCK</v>
          </cell>
        </row>
        <row r="5481">
          <cell r="I5481" t="str">
            <v>COMMON STOCK</v>
          </cell>
        </row>
        <row r="5482">
          <cell r="I5482" t="str">
            <v>COMMON STOCK</v>
          </cell>
        </row>
        <row r="5483">
          <cell r="I5483" t="str">
            <v>COMMON STOCK</v>
          </cell>
        </row>
        <row r="5484">
          <cell r="I5484" t="str">
            <v>COMMON STOCK</v>
          </cell>
        </row>
        <row r="5485">
          <cell r="I5485" t="str">
            <v>COMMON STOCK</v>
          </cell>
        </row>
        <row r="5486">
          <cell r="I5486" t="str">
            <v>COMMON STOCK</v>
          </cell>
        </row>
        <row r="5487">
          <cell r="I5487" t="str">
            <v>COMMON STOCK</v>
          </cell>
        </row>
        <row r="5488">
          <cell r="I5488" t="str">
            <v>COMMON STOCK</v>
          </cell>
        </row>
        <row r="5489">
          <cell r="I5489" t="str">
            <v>COMMON STOCK</v>
          </cell>
        </row>
        <row r="5490">
          <cell r="I5490" t="str">
            <v>COMMON STOCK</v>
          </cell>
        </row>
        <row r="5491">
          <cell r="I5491" t="str">
            <v>COMMON STOCK</v>
          </cell>
        </row>
        <row r="5492">
          <cell r="I5492" t="str">
            <v>COMMON STOCK</v>
          </cell>
        </row>
        <row r="5493">
          <cell r="I5493" t="str">
            <v>COMMON STOCK</v>
          </cell>
        </row>
        <row r="5494">
          <cell r="I5494" t="str">
            <v>COMMON STOCK</v>
          </cell>
        </row>
        <row r="5495">
          <cell r="I5495" t="str">
            <v>COMMON STOCK</v>
          </cell>
        </row>
        <row r="5496">
          <cell r="I5496" t="str">
            <v>COMMON STOCK</v>
          </cell>
        </row>
        <row r="5497">
          <cell r="I5497" t="str">
            <v>COMMON STOCK</v>
          </cell>
        </row>
        <row r="5498">
          <cell r="I5498" t="str">
            <v>COMMON STOCK</v>
          </cell>
        </row>
        <row r="5499">
          <cell r="I5499" t="str">
            <v>COMMON STOCK</v>
          </cell>
        </row>
        <row r="5500">
          <cell r="I5500" t="str">
            <v>COMMON STOCK</v>
          </cell>
        </row>
        <row r="5501">
          <cell r="I5501" t="str">
            <v>COMMON STOCK</v>
          </cell>
        </row>
        <row r="5502">
          <cell r="I5502" t="str">
            <v>COMMON STOCK</v>
          </cell>
        </row>
        <row r="5503">
          <cell r="I5503" t="str">
            <v>COMMON STOCK</v>
          </cell>
        </row>
        <row r="5504">
          <cell r="I5504" t="str">
            <v>COMMON STOCK</v>
          </cell>
        </row>
        <row r="5505">
          <cell r="I5505" t="str">
            <v>COMMON STOCK</v>
          </cell>
        </row>
        <row r="5506">
          <cell r="I5506" t="str">
            <v>COMMON STOCK</v>
          </cell>
        </row>
        <row r="5507">
          <cell r="I5507" t="str">
            <v>COMMON STOCK</v>
          </cell>
        </row>
        <row r="5508">
          <cell r="I5508" t="str">
            <v>COMMON STOCK</v>
          </cell>
        </row>
        <row r="5509">
          <cell r="I5509" t="str">
            <v>COMMON STOCK</v>
          </cell>
        </row>
        <row r="5510">
          <cell r="I5510" t="str">
            <v>COMMON STOCK</v>
          </cell>
        </row>
        <row r="5511">
          <cell r="I5511" t="str">
            <v>COMMON STOCK</v>
          </cell>
        </row>
        <row r="5512">
          <cell r="I5512" t="str">
            <v>COMMON STOCK</v>
          </cell>
        </row>
        <row r="5513">
          <cell r="I5513" t="str">
            <v>COMMON STOCK</v>
          </cell>
        </row>
        <row r="5514">
          <cell r="I5514" t="str">
            <v>COMMON STOCK</v>
          </cell>
        </row>
        <row r="5515">
          <cell r="I5515" t="str">
            <v>COMMON STOCK</v>
          </cell>
        </row>
        <row r="5516">
          <cell r="I5516" t="str">
            <v>COMMON STOCK</v>
          </cell>
        </row>
        <row r="5517">
          <cell r="I5517" t="str">
            <v>COMMON STOCK</v>
          </cell>
        </row>
        <row r="5518">
          <cell r="I5518" t="str">
            <v>COMMON STOCK</v>
          </cell>
        </row>
        <row r="5519">
          <cell r="I5519" t="str">
            <v>COMMON STOCK</v>
          </cell>
        </row>
        <row r="5520">
          <cell r="I5520" t="str">
            <v>COMMON STOCK</v>
          </cell>
        </row>
        <row r="5521">
          <cell r="I5521" t="str">
            <v>COMMON STOCK</v>
          </cell>
        </row>
        <row r="5522">
          <cell r="I5522" t="str">
            <v>COMMON STOCK</v>
          </cell>
        </row>
        <row r="5523">
          <cell r="I5523" t="str">
            <v>COMMON STOCK</v>
          </cell>
        </row>
        <row r="5524">
          <cell r="I5524" t="str">
            <v>COMMON STOCK</v>
          </cell>
        </row>
        <row r="5525">
          <cell r="I5525" t="str">
            <v>COMMON STOCK</v>
          </cell>
        </row>
        <row r="5526">
          <cell r="I5526" t="str">
            <v>COMMON STOCK</v>
          </cell>
        </row>
        <row r="5527">
          <cell r="I5527" t="str">
            <v>COMMON STOCK</v>
          </cell>
        </row>
        <row r="5528">
          <cell r="I5528" t="str">
            <v>COMMON STOCK</v>
          </cell>
        </row>
        <row r="5529">
          <cell r="I5529" t="str">
            <v>COMMON STOCK</v>
          </cell>
        </row>
        <row r="5530">
          <cell r="I5530" t="str">
            <v>COMMON STOCK</v>
          </cell>
        </row>
        <row r="5531">
          <cell r="I5531" t="str">
            <v>COMMON STOCK</v>
          </cell>
        </row>
        <row r="5532">
          <cell r="I5532" t="str">
            <v>COMMON STOCK</v>
          </cell>
        </row>
        <row r="5533">
          <cell r="I5533" t="str">
            <v>COMMON STOCK</v>
          </cell>
        </row>
        <row r="5534">
          <cell r="I5534" t="str">
            <v>COMMON STOCK</v>
          </cell>
        </row>
        <row r="5535">
          <cell r="I5535" t="str">
            <v>COMMON STOCK</v>
          </cell>
        </row>
        <row r="5536">
          <cell r="I5536" t="str">
            <v>COMMON STOCK</v>
          </cell>
        </row>
        <row r="5537">
          <cell r="I5537" t="str">
            <v>COMMON STOCK</v>
          </cell>
        </row>
        <row r="5538">
          <cell r="I5538" t="str">
            <v>COMMON STOCK</v>
          </cell>
        </row>
        <row r="5539">
          <cell r="I5539" t="str">
            <v>COMMON STOCK</v>
          </cell>
        </row>
        <row r="5540">
          <cell r="I5540" t="str">
            <v>COMMON STOCK</v>
          </cell>
        </row>
        <row r="5541">
          <cell r="I5541" t="str">
            <v>COMMON STOCK</v>
          </cell>
        </row>
        <row r="5542">
          <cell r="I5542" t="str">
            <v>COMMON STOCK</v>
          </cell>
        </row>
        <row r="5543">
          <cell r="I5543" t="str">
            <v>COMMON STOCK</v>
          </cell>
        </row>
        <row r="5544">
          <cell r="I5544" t="str">
            <v>COMMON STOCK</v>
          </cell>
        </row>
        <row r="5545">
          <cell r="I5545" t="str">
            <v>COMMON STOCK</v>
          </cell>
        </row>
        <row r="5546">
          <cell r="I5546" t="str">
            <v>COMMON STOCK</v>
          </cell>
        </row>
        <row r="5547">
          <cell r="I5547" t="str">
            <v>COMMON STOCK</v>
          </cell>
        </row>
        <row r="5548">
          <cell r="I5548" t="str">
            <v>COMMON STOCK</v>
          </cell>
        </row>
        <row r="5549">
          <cell r="I5549" t="str">
            <v>COMMON STOCK</v>
          </cell>
        </row>
        <row r="5550">
          <cell r="I5550" t="str">
            <v>COMMON STOCK</v>
          </cell>
        </row>
        <row r="5551">
          <cell r="I5551" t="str">
            <v>COMMON STOCK</v>
          </cell>
        </row>
        <row r="5552">
          <cell r="I5552" t="str">
            <v>COMMON STOCK</v>
          </cell>
        </row>
        <row r="5553">
          <cell r="I5553" t="str">
            <v>COMMON STOCK</v>
          </cell>
        </row>
        <row r="5554">
          <cell r="I5554" t="str">
            <v>COMMON STOCK</v>
          </cell>
        </row>
        <row r="5555">
          <cell r="I5555" t="str">
            <v>COMMON STOCK</v>
          </cell>
        </row>
        <row r="5556">
          <cell r="I5556" t="str">
            <v>COMMON STOCK</v>
          </cell>
        </row>
        <row r="5557">
          <cell r="I5557" t="str">
            <v>COMMON STOCK</v>
          </cell>
        </row>
        <row r="5558">
          <cell r="I5558" t="str">
            <v>COMMON STOCK</v>
          </cell>
        </row>
        <row r="5559">
          <cell r="I5559" t="str">
            <v>COMMON STOCK</v>
          </cell>
        </row>
        <row r="5560">
          <cell r="I5560" t="str">
            <v>COMMON STOCK</v>
          </cell>
        </row>
        <row r="5561">
          <cell r="I5561" t="str">
            <v>COMMON STOCK</v>
          </cell>
        </row>
        <row r="5562">
          <cell r="I5562" t="str">
            <v>COMMON STOCK</v>
          </cell>
        </row>
        <row r="5563">
          <cell r="I5563" t="str">
            <v>COMMON STOCK</v>
          </cell>
        </row>
        <row r="5564">
          <cell r="I5564" t="str">
            <v>COMMON STOCK</v>
          </cell>
        </row>
        <row r="5565">
          <cell r="I5565" t="str">
            <v>COMMON STOCK</v>
          </cell>
        </row>
        <row r="5566">
          <cell r="I5566" t="str">
            <v>COMMON STOCK</v>
          </cell>
        </row>
        <row r="5567">
          <cell r="I5567" t="str">
            <v>COMMON STOCK</v>
          </cell>
        </row>
        <row r="5568">
          <cell r="I5568" t="str">
            <v>COMMON STOCK</v>
          </cell>
        </row>
        <row r="5569">
          <cell r="I5569" t="str">
            <v>COMMON STOCK</v>
          </cell>
        </row>
        <row r="5570">
          <cell r="I5570" t="str">
            <v>COMMON STOCK</v>
          </cell>
        </row>
        <row r="5571">
          <cell r="I5571" t="str">
            <v>COMMON STOCK</v>
          </cell>
        </row>
        <row r="5572">
          <cell r="I5572" t="str">
            <v>COMMON STOCK</v>
          </cell>
        </row>
        <row r="5573">
          <cell r="I5573" t="str">
            <v>COMMON STOCK</v>
          </cell>
        </row>
        <row r="5574">
          <cell r="I5574" t="str">
            <v>COMMON STOCK</v>
          </cell>
        </row>
        <row r="5575">
          <cell r="I5575" t="str">
            <v>COMMON STOCK</v>
          </cell>
        </row>
        <row r="5576">
          <cell r="I5576" t="str">
            <v>COMMON STOCK</v>
          </cell>
        </row>
        <row r="5577">
          <cell r="I5577" t="str">
            <v>COMMON STOCK</v>
          </cell>
        </row>
        <row r="5578">
          <cell r="I5578" t="str">
            <v>COMMON STOCK</v>
          </cell>
        </row>
        <row r="5579">
          <cell r="I5579" t="str">
            <v>COMMON STOCK</v>
          </cell>
        </row>
        <row r="5580">
          <cell r="I5580" t="str">
            <v>COMMON STOCK</v>
          </cell>
        </row>
        <row r="5581">
          <cell r="I5581" t="str">
            <v>COMMON STOCK</v>
          </cell>
        </row>
        <row r="5582">
          <cell r="I5582" t="str">
            <v>COMMON STOCK</v>
          </cell>
        </row>
        <row r="5583">
          <cell r="I5583" t="str">
            <v>COMMON STOCK</v>
          </cell>
        </row>
        <row r="5584">
          <cell r="I5584" t="str">
            <v>COMMON STOCK</v>
          </cell>
        </row>
        <row r="5585">
          <cell r="I5585" t="str">
            <v>COMMON STOCK</v>
          </cell>
        </row>
        <row r="5586">
          <cell r="I5586" t="str">
            <v>COMMON STOCK</v>
          </cell>
        </row>
        <row r="5587">
          <cell r="I5587" t="str">
            <v>COMMON STOCK</v>
          </cell>
        </row>
        <row r="5588">
          <cell r="I5588" t="str">
            <v>COMMON STOCK</v>
          </cell>
        </row>
        <row r="5589">
          <cell r="I5589" t="str">
            <v>COMMON STOCK</v>
          </cell>
        </row>
        <row r="5590">
          <cell r="I5590" t="str">
            <v>COMMON STOCK</v>
          </cell>
        </row>
        <row r="5591">
          <cell r="I5591" t="str">
            <v>COMMON STOCK</v>
          </cell>
        </row>
        <row r="5592">
          <cell r="I5592" t="str">
            <v>COMMON STOCK</v>
          </cell>
        </row>
        <row r="5593">
          <cell r="I5593" t="str">
            <v>COMMON STOCK</v>
          </cell>
        </row>
        <row r="5594">
          <cell r="I5594" t="str">
            <v>COMMON STOCK</v>
          </cell>
        </row>
        <row r="5595">
          <cell r="I5595" t="str">
            <v>COMMON STOCK</v>
          </cell>
        </row>
        <row r="5596">
          <cell r="I5596" t="str">
            <v>COMMON STOCK</v>
          </cell>
        </row>
        <row r="5597">
          <cell r="I5597" t="str">
            <v>COMMON STOCK</v>
          </cell>
        </row>
        <row r="5598">
          <cell r="I5598" t="str">
            <v>COMMON STOCK</v>
          </cell>
        </row>
        <row r="5599">
          <cell r="I5599" t="str">
            <v>COMMON STOCK</v>
          </cell>
        </row>
        <row r="5600">
          <cell r="I5600" t="str">
            <v>COMMON STOCK</v>
          </cell>
        </row>
        <row r="5601">
          <cell r="I5601" t="str">
            <v>COMMON STOCK</v>
          </cell>
        </row>
        <row r="5602">
          <cell r="I5602" t="str">
            <v>COMMON STOCK</v>
          </cell>
        </row>
        <row r="5603">
          <cell r="I5603" t="str">
            <v>COMMON STOCK</v>
          </cell>
        </row>
        <row r="5604">
          <cell r="I5604" t="str">
            <v>COMMON STOCK</v>
          </cell>
        </row>
        <row r="5605">
          <cell r="I5605" t="str">
            <v>COMMON STOCK</v>
          </cell>
        </row>
        <row r="5606">
          <cell r="I5606" t="str">
            <v>COMMON STOCK</v>
          </cell>
        </row>
        <row r="5607">
          <cell r="I5607" t="str">
            <v>COMMON STOCK</v>
          </cell>
        </row>
        <row r="5608">
          <cell r="I5608" t="str">
            <v>COMMON STOCK</v>
          </cell>
        </row>
        <row r="5609">
          <cell r="I5609" t="str">
            <v>COMMON STOCK</v>
          </cell>
        </row>
        <row r="5610">
          <cell r="I5610" t="str">
            <v>COMMON STOCK</v>
          </cell>
        </row>
        <row r="5611">
          <cell r="I5611" t="str">
            <v>COMMON STOCK</v>
          </cell>
        </row>
        <row r="5612">
          <cell r="I5612" t="str">
            <v>COMMON STOCK</v>
          </cell>
        </row>
        <row r="5613">
          <cell r="I5613" t="str">
            <v>COMMON STOCK</v>
          </cell>
        </row>
        <row r="5614">
          <cell r="I5614" t="str">
            <v>COMMON STOCK</v>
          </cell>
        </row>
        <row r="5615">
          <cell r="I5615" t="str">
            <v>COMMON STOCK</v>
          </cell>
        </row>
        <row r="5616">
          <cell r="I5616" t="str">
            <v>COMMON STOCK</v>
          </cell>
        </row>
        <row r="5617">
          <cell r="I5617" t="str">
            <v>COMMON STOCK</v>
          </cell>
        </row>
        <row r="5618">
          <cell r="I5618" t="str">
            <v>COMMON STOCK</v>
          </cell>
        </row>
        <row r="5619">
          <cell r="I5619" t="str">
            <v>COMMON STOCK</v>
          </cell>
        </row>
        <row r="5620">
          <cell r="I5620" t="str">
            <v>COMMON STOCK</v>
          </cell>
        </row>
        <row r="5621">
          <cell r="I5621" t="str">
            <v>COMMON STOCK</v>
          </cell>
        </row>
        <row r="5622">
          <cell r="I5622" t="str">
            <v>COMMON STOCK</v>
          </cell>
        </row>
        <row r="5623">
          <cell r="I5623" t="str">
            <v>COMMON STOCK</v>
          </cell>
        </row>
        <row r="5624">
          <cell r="I5624" t="str">
            <v>COMMON STOCK</v>
          </cell>
        </row>
        <row r="5625">
          <cell r="I5625" t="str">
            <v>COMMON STOCK</v>
          </cell>
        </row>
        <row r="5626">
          <cell r="I5626" t="str">
            <v>COMMON STOCK</v>
          </cell>
        </row>
        <row r="5627">
          <cell r="I5627" t="str">
            <v>COMMON STOCK</v>
          </cell>
        </row>
        <row r="5628">
          <cell r="I5628" t="str">
            <v>COMMON STOCK</v>
          </cell>
        </row>
        <row r="5629">
          <cell r="I5629" t="str">
            <v>COMMON STOCK</v>
          </cell>
        </row>
        <row r="5630">
          <cell r="I5630" t="str">
            <v>COMMON STOCK</v>
          </cell>
        </row>
        <row r="5631">
          <cell r="I5631" t="str">
            <v>COMMON STOCK</v>
          </cell>
        </row>
        <row r="5632">
          <cell r="I5632" t="str">
            <v>COMMON STOCK</v>
          </cell>
        </row>
        <row r="5633">
          <cell r="I5633" t="str">
            <v>COMMON STOCK</v>
          </cell>
        </row>
        <row r="5634">
          <cell r="I5634" t="str">
            <v>COMMON STOCK</v>
          </cell>
        </row>
        <row r="5635">
          <cell r="I5635" t="str">
            <v>COMMON STOCK</v>
          </cell>
        </row>
        <row r="5636">
          <cell r="I5636" t="str">
            <v>COMMON STOCK</v>
          </cell>
        </row>
        <row r="5637">
          <cell r="I5637" t="str">
            <v>COMMON STOCK</v>
          </cell>
        </row>
        <row r="5638">
          <cell r="I5638" t="str">
            <v>COMMON STOCK</v>
          </cell>
        </row>
        <row r="5639">
          <cell r="I5639" t="str">
            <v>COMMON STOCK</v>
          </cell>
        </row>
        <row r="5640">
          <cell r="I5640" t="str">
            <v>COMMON STOCK</v>
          </cell>
        </row>
        <row r="5641">
          <cell r="I5641" t="str">
            <v>CORPORATE BOND US PUBLIC</v>
          </cell>
        </row>
        <row r="5642">
          <cell r="I5642" t="str">
            <v>CORPORATE BOND US PUBLIC</v>
          </cell>
        </row>
        <row r="5643">
          <cell r="I5643" t="str">
            <v>CORPORATE BOND US PUBLIC</v>
          </cell>
        </row>
        <row r="5644">
          <cell r="I5644" t="str">
            <v>CORPORATE BOND US PUBLIC</v>
          </cell>
        </row>
        <row r="5645">
          <cell r="I5645" t="str">
            <v>CORPORATE BOND US PUBLIC</v>
          </cell>
        </row>
        <row r="5646">
          <cell r="I5646" t="str">
            <v>CORPORATE BOND US PUBLIC</v>
          </cell>
        </row>
        <row r="5647">
          <cell r="I5647" t="str">
            <v>CORPORATE BOND US PUBLIC</v>
          </cell>
        </row>
        <row r="5648">
          <cell r="I5648" t="str">
            <v>CORPORATE BOND US PUBLIC</v>
          </cell>
        </row>
        <row r="5649">
          <cell r="I5649" t="str">
            <v>CORPORATE BOND US PUBLIC</v>
          </cell>
        </row>
        <row r="5650">
          <cell r="I5650" t="str">
            <v>CORPORATE BOND US PUBLIC</v>
          </cell>
        </row>
        <row r="5651">
          <cell r="I5651" t="str">
            <v>CORPORATE BOND US PUBLIC</v>
          </cell>
        </row>
        <row r="5652">
          <cell r="I5652" t="str">
            <v>CORPORATE BOND US PUBLIC</v>
          </cell>
        </row>
        <row r="5653">
          <cell r="I5653" t="str">
            <v>CORPORATE BOND US PUBLIC</v>
          </cell>
        </row>
        <row r="5654">
          <cell r="I5654" t="str">
            <v>CORPORATE BOND US PUBLIC</v>
          </cell>
        </row>
        <row r="5655">
          <cell r="I5655" t="str">
            <v>CORPORATE BOND US PUBLIC</v>
          </cell>
        </row>
        <row r="5656">
          <cell r="I5656" t="str">
            <v>CORPORATE BOND US PUBLIC</v>
          </cell>
        </row>
        <row r="5657">
          <cell r="I5657" t="str">
            <v>CORPORATE BOND US PUBLIC</v>
          </cell>
        </row>
        <row r="5658">
          <cell r="I5658" t="str">
            <v>CORPORATE BOND US PUBLIC</v>
          </cell>
        </row>
        <row r="5659">
          <cell r="I5659" t="str">
            <v>CORPORATE BOND US PRIVATE</v>
          </cell>
        </row>
        <row r="5660">
          <cell r="I5660" t="str">
            <v>CORPORATE BOND US PRIVATE</v>
          </cell>
        </row>
        <row r="5661">
          <cell r="I5661" t="str">
            <v>CORPORATE BOND US PUBLIC</v>
          </cell>
        </row>
        <row r="5662">
          <cell r="I5662" t="str">
            <v>CORPORATE BOND US PUBLIC</v>
          </cell>
        </row>
        <row r="5663">
          <cell r="I5663" t="str">
            <v>CORPORATE BOND US PUBLIC</v>
          </cell>
        </row>
        <row r="5664">
          <cell r="I5664" t="str">
            <v>CORPORATE BOND US PUBLIC</v>
          </cell>
        </row>
        <row r="5665">
          <cell r="I5665" t="str">
            <v>CORPORATE BOND US PUBLIC</v>
          </cell>
        </row>
        <row r="5666">
          <cell r="I5666" t="str">
            <v>CORPORATE BOND US PUBLIC</v>
          </cell>
        </row>
        <row r="5667">
          <cell r="I5667" t="str">
            <v>CORPORATE BOND US PUBLIC</v>
          </cell>
        </row>
        <row r="5668">
          <cell r="I5668" t="str">
            <v>CORPORATE BOND US PUBLIC</v>
          </cell>
        </row>
        <row r="5669">
          <cell r="I5669" t="str">
            <v>CORPORATE BOND US PUBLIC</v>
          </cell>
        </row>
        <row r="5670">
          <cell r="I5670" t="str">
            <v>CORPORATE BOND US PUBLIC</v>
          </cell>
        </row>
        <row r="5671">
          <cell r="I5671" t="str">
            <v>CORPORATE BOND US PUBLIC</v>
          </cell>
        </row>
        <row r="5672">
          <cell r="I5672" t="str">
            <v>CORPORATE BOND US PUBLIC</v>
          </cell>
        </row>
        <row r="5673">
          <cell r="I5673" t="str">
            <v>CORPORATE BOND US PUBLIC</v>
          </cell>
        </row>
        <row r="5674">
          <cell r="I5674" t="str">
            <v>CORPORATE BOND US PUBLIC</v>
          </cell>
        </row>
        <row r="5675">
          <cell r="I5675" t="str">
            <v>CORPORATE BOND US PUBLIC</v>
          </cell>
        </row>
        <row r="5676">
          <cell r="I5676" t="str">
            <v>CORPORATE BOND US PUBLIC</v>
          </cell>
        </row>
        <row r="5677">
          <cell r="I5677" t="str">
            <v>CORPORATE BOND US PUBLIC</v>
          </cell>
        </row>
        <row r="5678">
          <cell r="I5678" t="str">
            <v>CORPORATE BOND US PUBLIC</v>
          </cell>
        </row>
        <row r="5679">
          <cell r="I5679" t="str">
            <v>CORPORATE BOND US PUBLIC</v>
          </cell>
        </row>
        <row r="5680">
          <cell r="I5680" t="str">
            <v>CORPORATE BOND US PUBLIC</v>
          </cell>
        </row>
        <row r="5681">
          <cell r="I5681" t="str">
            <v>CORPORATE BOND US PUBLIC</v>
          </cell>
        </row>
        <row r="5682">
          <cell r="I5682" t="str">
            <v>CORPORATE BOND US PUBLIC</v>
          </cell>
        </row>
        <row r="5683">
          <cell r="I5683" t="str">
            <v>CORPORATE BOND US PRIVATE</v>
          </cell>
        </row>
        <row r="5684">
          <cell r="I5684" t="str">
            <v>CORPORATE BOND US PRIVATE</v>
          </cell>
        </row>
        <row r="5685">
          <cell r="I5685" t="str">
            <v>COMMON STOCK FOREIGN</v>
          </cell>
        </row>
        <row r="5686">
          <cell r="I5686" t="str">
            <v>COMMON STOCK FOREIGN</v>
          </cell>
        </row>
        <row r="5687">
          <cell r="I5687" t="str">
            <v>COMMON STOCK FOREIGN</v>
          </cell>
        </row>
        <row r="5688">
          <cell r="I5688" t="str">
            <v>CORPORATE BOND FRN PUBLIC</v>
          </cell>
        </row>
        <row r="5689">
          <cell r="I5689" t="str">
            <v>CORPORATE BOND CDA PUBLIC</v>
          </cell>
        </row>
        <row r="5690">
          <cell r="I5690" t="str">
            <v>CORPORATE BOND US PUBLIC</v>
          </cell>
        </row>
        <row r="5691">
          <cell r="I5691" t="str">
            <v>CORPORATE BOND US PUBLIC</v>
          </cell>
        </row>
        <row r="5692">
          <cell r="I5692" t="str">
            <v>CORPORATE BOND US PUBLIC</v>
          </cell>
        </row>
        <row r="5693">
          <cell r="I5693" t="str">
            <v>CORPORATE BOND US PUBLIC</v>
          </cell>
        </row>
        <row r="5694">
          <cell r="I5694" t="str">
            <v>CORPORATE BOND FRN PUBLIC</v>
          </cell>
        </row>
        <row r="5695">
          <cell r="I5695" t="str">
            <v>CORPORATE BOND US PUBLIC</v>
          </cell>
        </row>
        <row r="5696">
          <cell r="I5696" t="str">
            <v>CORPORATE BOND US PUBLIC</v>
          </cell>
        </row>
        <row r="5697">
          <cell r="I5697" t="str">
            <v>CORPORATE BOND US PUBLIC</v>
          </cell>
        </row>
        <row r="5698">
          <cell r="I5698" t="str">
            <v>CORPORATE BOND US PUBLIC</v>
          </cell>
        </row>
        <row r="5699">
          <cell r="I5699" t="str">
            <v>CORPORATE BOND US PUBLIC</v>
          </cell>
        </row>
        <row r="5700">
          <cell r="I5700" t="str">
            <v>CORPORATE BOND US PUBLIC</v>
          </cell>
        </row>
        <row r="5701">
          <cell r="I5701" t="str">
            <v>CORPORATE BOND US PUBLIC</v>
          </cell>
        </row>
        <row r="5702">
          <cell r="I5702" t="str">
            <v>CORPORATE BOND US PUBLIC</v>
          </cell>
        </row>
        <row r="5703">
          <cell r="I5703" t="str">
            <v>CORPORATE BOND US PUBLIC</v>
          </cell>
        </row>
        <row r="5704">
          <cell r="I5704" t="str">
            <v>CORPORATE BOND US PUBLIC</v>
          </cell>
        </row>
        <row r="5705">
          <cell r="I5705" t="str">
            <v>CORPORATE BOND US PUBLIC</v>
          </cell>
        </row>
        <row r="5706">
          <cell r="I5706" t="str">
            <v>CORPORATE BOND US PUBLIC</v>
          </cell>
        </row>
        <row r="5707">
          <cell r="I5707" t="str">
            <v>CORPORATE BOND US PUBLIC</v>
          </cell>
        </row>
        <row r="5708">
          <cell r="I5708" t="str">
            <v>CORPORATE BOND US PUBLIC</v>
          </cell>
        </row>
        <row r="5709">
          <cell r="I5709" t="str">
            <v>CORPORATE BOND US PUBLIC</v>
          </cell>
        </row>
        <row r="5710">
          <cell r="I5710" t="str">
            <v>CORPORATE BOND FRN PUBLIC</v>
          </cell>
        </row>
        <row r="5711">
          <cell r="I5711" t="str">
            <v>CORPORATE BOND US PUBLIC</v>
          </cell>
        </row>
        <row r="5712">
          <cell r="I5712" t="str">
            <v>CORPORATE BOND US PUBLIC</v>
          </cell>
        </row>
        <row r="5713">
          <cell r="I5713" t="str">
            <v>CORPORATE BOND US PUBLIC</v>
          </cell>
        </row>
        <row r="5714">
          <cell r="I5714" t="str">
            <v>CORPORATE BOND US PUBLIC</v>
          </cell>
        </row>
        <row r="5715">
          <cell r="I5715" t="str">
            <v>CORPORATE BOND US PUBLIC</v>
          </cell>
        </row>
        <row r="5716">
          <cell r="I5716" t="str">
            <v>CORPORATE BOND US PUBLIC</v>
          </cell>
        </row>
        <row r="5717">
          <cell r="I5717" t="str">
            <v>CORPORATE BOND US PUBLIC</v>
          </cell>
        </row>
        <row r="5718">
          <cell r="I5718" t="str">
            <v>CORPORATE BOND US PUBLIC</v>
          </cell>
        </row>
        <row r="5719">
          <cell r="I5719" t="str">
            <v>CORPORATE BOND US PUBLIC</v>
          </cell>
        </row>
        <row r="5720">
          <cell r="I5720" t="str">
            <v>CORPORATE BOND US PUBLIC</v>
          </cell>
        </row>
        <row r="5721">
          <cell r="I5721" t="str">
            <v>CORPORATE BOND US PUBLIC</v>
          </cell>
        </row>
        <row r="5722">
          <cell r="I5722" t="str">
            <v>CORPORATE BOND US PUBLIC</v>
          </cell>
        </row>
        <row r="5723">
          <cell r="I5723" t="str">
            <v>CORPORATE BOND US PUBLIC</v>
          </cell>
        </row>
        <row r="5724">
          <cell r="I5724" t="str">
            <v>CORPORATE BOND FRN PRIVATE</v>
          </cell>
        </row>
        <row r="5725">
          <cell r="I5725" t="str">
            <v>CORPORATE BOND US PUBLIC</v>
          </cell>
        </row>
        <row r="5726">
          <cell r="I5726" t="str">
            <v>CORPORATE BOND US PUBLIC</v>
          </cell>
        </row>
        <row r="5727">
          <cell r="I5727" t="str">
            <v>CORPORATE BOND US PUBLIC</v>
          </cell>
        </row>
        <row r="5728">
          <cell r="I5728" t="str">
            <v>COLLATERALLIZED MORTGAGE OBLIGATION</v>
          </cell>
        </row>
        <row r="5729">
          <cell r="I5729" t="str">
            <v>COLLATERALLIZED MORTGAGE OBLIGATION</v>
          </cell>
        </row>
        <row r="5730">
          <cell r="I5730" t="str">
            <v>COLLATERALLIZED MORTGAGE OBLIGATION</v>
          </cell>
        </row>
        <row r="5731">
          <cell r="I5731" t="str">
            <v>COLLATERALLIZED MORTGAGE OBLIGATION</v>
          </cell>
        </row>
        <row r="5732">
          <cell r="I5732" t="str">
            <v>COLLATERALLIZED MORTGAGE OBLIGATION</v>
          </cell>
        </row>
        <row r="5733">
          <cell r="I5733" t="str">
            <v>COLLATERALLIZED MORTGAGE OBLIGATION</v>
          </cell>
        </row>
        <row r="5734">
          <cell r="I5734" t="str">
            <v>COLLATERALLIZED MORTGAGE OBLIGATION</v>
          </cell>
        </row>
        <row r="5735">
          <cell r="I5735" t="str">
            <v>COLLATERALLIZED MORTGAGE OBLIGATION</v>
          </cell>
        </row>
        <row r="5736">
          <cell r="I5736" t="str">
            <v>STATE &amp; MUNICIPAL BOND-TAXABLE</v>
          </cell>
        </row>
        <row r="5737">
          <cell r="I5737" t="str">
            <v>STATE &amp; MUNICIPAL ZERO COUPON BOND</v>
          </cell>
        </row>
        <row r="5738">
          <cell r="I5738" t="str">
            <v>STATE &amp; MUNICIPAL ZERO COUPON BOND</v>
          </cell>
        </row>
        <row r="5739">
          <cell r="I5739" t="str">
            <v>STATE &amp; MUNICIPAL ZERO COUPON BOND</v>
          </cell>
        </row>
        <row r="5740">
          <cell r="I5740" t="str">
            <v>STATE &amp; MUNICIPAL ZERO COUPON BOND</v>
          </cell>
        </row>
        <row r="5741">
          <cell r="I5741" t="str">
            <v>STATE &amp; MUNICIPAL BOND-TAXABLE</v>
          </cell>
        </row>
        <row r="5742">
          <cell r="I5742" t="str">
            <v>STATE &amp; MUNICIPAL BOND-TAXABLE</v>
          </cell>
        </row>
        <row r="5743">
          <cell r="I5743" t="str">
            <v>STATE &amp; MUNICIPAL BOND-TAXABLE</v>
          </cell>
        </row>
        <row r="5744">
          <cell r="I5744" t="str">
            <v>STATE &amp; MUNICIPAL BOND-TAXABLE</v>
          </cell>
        </row>
        <row r="5745">
          <cell r="I5745" t="str">
            <v>STATE &amp; MUNICIPAL BOND-TAXABLE</v>
          </cell>
        </row>
        <row r="5746">
          <cell r="I5746" t="str">
            <v>STATE &amp; MUNICIPAL BOND-TAXABLE</v>
          </cell>
        </row>
        <row r="5747">
          <cell r="I5747" t="str">
            <v>STATE &amp; MUNICIPAL BOND-TAXABLE</v>
          </cell>
        </row>
        <row r="5748">
          <cell r="I5748" t="str">
            <v>STATE &amp; MUNICIPAL BOND-TAXABLE</v>
          </cell>
        </row>
        <row r="5749">
          <cell r="I5749" t="str">
            <v>STATE &amp; MUNICIPAL BOND-TAXABLE</v>
          </cell>
        </row>
        <row r="5750">
          <cell r="I5750" t="str">
            <v>STATE &amp; MUNICIPAL BOND-TAXABLE</v>
          </cell>
        </row>
        <row r="5751">
          <cell r="I5751" t="str">
            <v>STATE &amp; MUNICIPAL BOND-TAXABLE</v>
          </cell>
        </row>
        <row r="5752">
          <cell r="I5752" t="str">
            <v>CORPORATE BOND FRN PRIVATE</v>
          </cell>
        </row>
        <row r="5753">
          <cell r="I5753" t="str">
            <v>COMMERICAL COLLATERIALIZED MORTGAGE OBLIGATION</v>
          </cell>
        </row>
        <row r="5754">
          <cell r="I5754" t="str">
            <v>COMMERICAL COLLATERIALIZED MORTGAGE OBLIGATION</v>
          </cell>
        </row>
        <row r="5755">
          <cell r="I5755" t="str">
            <v>COMMERICAL COLLATERIALIZED MORTGAGE OBLIGATION</v>
          </cell>
        </row>
        <row r="5756">
          <cell r="I5756" t="str">
            <v>COMMERICAL COLLATERIALIZED MORTGAGE OBLIGATION</v>
          </cell>
        </row>
        <row r="5757">
          <cell r="I5757" t="str">
            <v>COMMERICAL COLLATERIALIZED MORTGAGE OBLIGATION</v>
          </cell>
        </row>
        <row r="5758">
          <cell r="I5758" t="str">
            <v>COMMERICAL COLLATERIALIZED MORTGAGE OBLIGATION</v>
          </cell>
        </row>
        <row r="5759">
          <cell r="I5759" t="str">
            <v>COMMERICAL COLLATERIALIZED MORTGAGE OBLIGATION</v>
          </cell>
        </row>
        <row r="5760">
          <cell r="I5760" t="str">
            <v>COMMERICAL COLLATERIALIZED MORTGAGE OBLIGATION</v>
          </cell>
        </row>
        <row r="5761">
          <cell r="I5761" t="str">
            <v>COMMERICAL COLLATERIALIZED MORTGAGE OBLIGATION</v>
          </cell>
        </row>
        <row r="5762">
          <cell r="I5762" t="str">
            <v>COMMERICAL COLLATERIALIZED MORTGAGE OBLIGATION</v>
          </cell>
        </row>
        <row r="5763">
          <cell r="I5763" t="str">
            <v>COMMERICAL COLLATERIALIZED MORTGAGE OBLIGATION</v>
          </cell>
        </row>
        <row r="5764">
          <cell r="I5764" t="str">
            <v>COMMERICAL COLLATERIALIZED MORTGAGE OBLIGATION</v>
          </cell>
        </row>
        <row r="5765">
          <cell r="I5765" t="str">
            <v>COMMERICAL COLLATERIALIZED MORTGAGE OBLIGATION</v>
          </cell>
        </row>
        <row r="5766">
          <cell r="I5766" t="str">
            <v>COMMERICAL COLLATERIALIZED MORTGAGE OBLIGATION</v>
          </cell>
        </row>
        <row r="5767">
          <cell r="I5767" t="str">
            <v>COMMERICAL COLLATERIALIZED MORTGAGE OBLIGATION</v>
          </cell>
        </row>
        <row r="5768">
          <cell r="I5768" t="str">
            <v>COMMERICAL COLLATERIALIZED MORTGAGE OBLIGATION</v>
          </cell>
        </row>
        <row r="5769">
          <cell r="I5769" t="str">
            <v>COMMERICAL COLLATERIALIZED MORTGAGE OBLIGATION</v>
          </cell>
        </row>
        <row r="5770">
          <cell r="I5770" t="str">
            <v>COMMERICAL COLLATERIALIZED MORTGAGE OBLIGATION</v>
          </cell>
        </row>
        <row r="5771">
          <cell r="I5771" t="str">
            <v>COMMERICAL COLLATERIALIZED MORTGAGE OBLIGATION</v>
          </cell>
        </row>
        <row r="5772">
          <cell r="I5772" t="str">
            <v>COMMERICAL COLLATERIALIZED MORTGAGE OBLIGATION</v>
          </cell>
        </row>
        <row r="5773">
          <cell r="I5773" t="str">
            <v>COMMERICAL COLLATERIALIZED MORTGAGE OBLIGATION</v>
          </cell>
        </row>
        <row r="5774">
          <cell r="I5774" t="str">
            <v>COMMERICAL COLLATERIALIZED MORTGAGE OBLIGATION</v>
          </cell>
        </row>
        <row r="5775">
          <cell r="I5775" t="str">
            <v>COMMERICAL COLLATERIALIZED MORTGAGE OBLIGATION</v>
          </cell>
        </row>
        <row r="5776">
          <cell r="I5776" t="str">
            <v>COMMERICAL COLLATERIALIZED MORTGAGE OBLIGATION</v>
          </cell>
        </row>
        <row r="5777">
          <cell r="I5777" t="str">
            <v>COMMERICAL COLLATERIALIZED MORTGAGE OBLIGATION</v>
          </cell>
        </row>
        <row r="5778">
          <cell r="I5778" t="str">
            <v>COMMERICAL COLLATERIALIZED MORTGAGE OBLIGATION</v>
          </cell>
        </row>
        <row r="5779">
          <cell r="I5779" t="str">
            <v>COMMERICAL COLLATERIALIZED MORTGAGE OBLIGATION</v>
          </cell>
        </row>
        <row r="5780">
          <cell r="I5780" t="str">
            <v>COMMERICAL COLLATERIALIZED MORTGAGE OBLIGATION</v>
          </cell>
        </row>
        <row r="5781">
          <cell r="I5781" t="str">
            <v>COMMERICAL COLLATERIALIZED MORTGAGE OBLIGATION</v>
          </cell>
        </row>
        <row r="5782">
          <cell r="I5782" t="str">
            <v>COMMERICAL COLLATERIALIZED MORTGAGE OBLIGATION</v>
          </cell>
        </row>
        <row r="5783">
          <cell r="I5783" t="str">
            <v>ASSET BACKED SECURITY</v>
          </cell>
        </row>
        <row r="5784">
          <cell r="I5784" t="str">
            <v>ASSET BACKED SECURITY</v>
          </cell>
        </row>
        <row r="5785">
          <cell r="I5785" t="str">
            <v>COMMERICAL COLLATERIALIZED MORTGAGE OBLIGATION</v>
          </cell>
        </row>
        <row r="5786">
          <cell r="I5786" t="str">
            <v>COMMERICAL COLLATERIALIZED MORTGAGE OBLIGATION</v>
          </cell>
        </row>
        <row r="5787">
          <cell r="I5787" t="str">
            <v>COMMERICAL COLLATERIALIZED MORTGAGE OBLIGATION</v>
          </cell>
        </row>
        <row r="5788">
          <cell r="I5788" t="str">
            <v>ASSET BACKED SECURITY</v>
          </cell>
        </row>
        <row r="5789">
          <cell r="I5789" t="str">
            <v>COMMERICAL COLLATERIALIZED MORTGAGE OBLIGATION</v>
          </cell>
        </row>
        <row r="5790">
          <cell r="I5790" t="str">
            <v>ASSET BACKED SECURITY</v>
          </cell>
        </row>
        <row r="5791">
          <cell r="I5791" t="str">
            <v>ASSET BACKED SECURITY</v>
          </cell>
        </row>
        <row r="5792">
          <cell r="I5792" t="str">
            <v>COMMERICAL COLLATERIALIZED MORTGAGE OBLIGATION</v>
          </cell>
        </row>
        <row r="5793">
          <cell r="I5793" t="str">
            <v>COMMERICAL COLLATERIALIZED MORTGAGE OBLIGATION</v>
          </cell>
        </row>
        <row r="5794">
          <cell r="I5794" t="str">
            <v>COMMERICAL COLLATERIALIZED MORTGAGE OBLIGATION</v>
          </cell>
        </row>
        <row r="5795">
          <cell r="I5795" t="str">
            <v>COMMERICAL COLLATERIALIZED MORTGAGE OBLIGATION</v>
          </cell>
        </row>
        <row r="5796">
          <cell r="I5796" t="str">
            <v>COMMERICAL COLLATERIALIZED MORTGAGE OBLIGATION</v>
          </cell>
        </row>
        <row r="5797">
          <cell r="I5797" t="str">
            <v>COMMERICAL COLLATERIALIZED MORTGAGE OBLIGATION</v>
          </cell>
        </row>
        <row r="5798">
          <cell r="I5798" t="str">
            <v>COMMERICAL COLLATERIALIZED MORTGAGE OBLIGATION</v>
          </cell>
        </row>
        <row r="5799">
          <cell r="I5799" t="str">
            <v>COMMERICAL COLLATERIALIZED MORTGAGE OBLIGATION</v>
          </cell>
        </row>
        <row r="5800">
          <cell r="I5800" t="str">
            <v>COMMERICAL COLLATERIALIZED MORTGAGE OBLIGATION</v>
          </cell>
        </row>
        <row r="5801">
          <cell r="I5801" t="str">
            <v>COMMERICAL COLLATERIALIZED MORTGAGE OBLIGATION</v>
          </cell>
        </row>
        <row r="5802">
          <cell r="I5802" t="str">
            <v>COMMERICAL COLLATERIALIZED MORTGAGE OBLIGATION</v>
          </cell>
        </row>
        <row r="5803">
          <cell r="I5803" t="str">
            <v>COMMERICAL COLLATERIALIZED MORTGAGE OBLIGATION</v>
          </cell>
        </row>
        <row r="5804">
          <cell r="I5804" t="str">
            <v>COMMERICAL COLLATERIALIZED MORTGAGE OBLIGATION</v>
          </cell>
        </row>
        <row r="5805">
          <cell r="I5805" t="str">
            <v>ASSET BACKED SECURITY</v>
          </cell>
        </row>
        <row r="5806">
          <cell r="I5806" t="str">
            <v>COMMERICAL COLLATERIALIZED MORTGAGE OBLIGATION</v>
          </cell>
        </row>
        <row r="5807">
          <cell r="I5807" t="str">
            <v>COMMERICAL COLLATERIALIZED MORTGAGE OBLIGATION</v>
          </cell>
        </row>
        <row r="5808">
          <cell r="I5808" t="str">
            <v>COMMERICAL COLLATERIALIZED MORTGAGE OBLIGATION</v>
          </cell>
        </row>
        <row r="5809">
          <cell r="I5809" t="str">
            <v>COMMERICAL COLLATERIALIZED MORTGAGE OBLIGATION</v>
          </cell>
        </row>
        <row r="5810">
          <cell r="I5810" t="str">
            <v>COMMERICAL COLLATERIALIZED MORTGAGE OBLIGATION</v>
          </cell>
        </row>
        <row r="5811">
          <cell r="I5811" t="str">
            <v>COMMERICAL COLLATERIALIZED MORTGAGE OBLIGATION</v>
          </cell>
        </row>
        <row r="5812">
          <cell r="I5812" t="str">
            <v>COMMERICAL COLLATERIALIZED MORTGAGE OBLIGATION</v>
          </cell>
        </row>
        <row r="5813">
          <cell r="I5813" t="str">
            <v>COMMERICAL COLLATERIALIZED MORTGAGE OBLIGATION</v>
          </cell>
        </row>
        <row r="5814">
          <cell r="I5814" t="str">
            <v>COMMERICAL COLLATERIALIZED MORTGAGE OBLIGATION</v>
          </cell>
        </row>
        <row r="5815">
          <cell r="I5815" t="str">
            <v>COMMERICAL COLLATERIALIZED MORTGAGE OBLIGATION</v>
          </cell>
        </row>
        <row r="5816">
          <cell r="I5816" t="str">
            <v>COMMERICAL COLLATERIALIZED MORTGAGE OBLIGATION</v>
          </cell>
        </row>
        <row r="5817">
          <cell r="I5817" t="str">
            <v>ASSET BACKED SECURITY</v>
          </cell>
        </row>
        <row r="5818">
          <cell r="I5818" t="str">
            <v>ASSET BACKED SECURITY</v>
          </cell>
        </row>
        <row r="5819">
          <cell r="I5819" t="str">
            <v>COMMERICAL COLLATERIALIZED MORTGAGE OBLIGATION</v>
          </cell>
        </row>
        <row r="5820">
          <cell r="I5820" t="str">
            <v>COMMERICAL COLLATERIALIZED MORTGAGE OBLIGATION</v>
          </cell>
        </row>
        <row r="5821">
          <cell r="I5821" t="str">
            <v>COMMERICAL COLLATERIALIZED MORTGAGE OBLIGATION</v>
          </cell>
        </row>
        <row r="5822">
          <cell r="I5822" t="str">
            <v>COMMERICAL COLLATERIALIZED MORTGAGE OBLIGATION</v>
          </cell>
        </row>
        <row r="5823">
          <cell r="I5823" t="str">
            <v>COMMERICAL COLLATERIALIZED MORTGAGE OBLIGATION</v>
          </cell>
        </row>
        <row r="5824">
          <cell r="I5824" t="str">
            <v>COMMERICAL COLLATERIALIZED MORTGAGE OBLIGATION</v>
          </cell>
        </row>
        <row r="5825">
          <cell r="I5825" t="str">
            <v>COMMERICAL COLLATERIALIZED MORTGAGE OBLIGATION</v>
          </cell>
        </row>
        <row r="5826">
          <cell r="I5826" t="str">
            <v>COMMERICAL COLLATERIALIZED MORTGAGE OBLIGATION</v>
          </cell>
        </row>
        <row r="5827">
          <cell r="I5827" t="str">
            <v>COMMERICAL COLLATERIALIZED MORTGAGE OBLIGATION</v>
          </cell>
        </row>
        <row r="5828">
          <cell r="I5828" t="str">
            <v>COMMERICAL COLLATERIALIZED MORTGAGE OBLIGATION</v>
          </cell>
        </row>
        <row r="5829">
          <cell r="I5829" t="str">
            <v>COMMERICAL COLLATERIALIZED MORTGAGE OBLIGATION</v>
          </cell>
        </row>
        <row r="5830">
          <cell r="I5830" t="str">
            <v>COMMERICAL COLLATERIALIZED MORTGAGE OBLIGATION</v>
          </cell>
        </row>
        <row r="5831">
          <cell r="I5831" t="str">
            <v>COMMERICAL COLLATERIALIZED MORTGAGE OBLIGATION</v>
          </cell>
        </row>
        <row r="5832">
          <cell r="I5832" t="str">
            <v>COMMERICAL COLLATERIALIZED MORTGAGE OBLIGATION</v>
          </cell>
        </row>
        <row r="5833">
          <cell r="I5833" t="str">
            <v>COMMERICAL COLLATERIALIZED MORTGAGE OBLIGATION</v>
          </cell>
        </row>
        <row r="5834">
          <cell r="I5834" t="str">
            <v>COMMERICAL COLLATERIALIZED MORTGAGE OBLIGATION</v>
          </cell>
        </row>
        <row r="5835">
          <cell r="I5835" t="str">
            <v>COMMERICAL COLLATERIALIZED MORTGAGE OBLIGATION</v>
          </cell>
        </row>
        <row r="5836">
          <cell r="I5836" t="str">
            <v>COMMERICAL COLLATERIALIZED MORTGAGE OBLIGATION</v>
          </cell>
        </row>
        <row r="5837">
          <cell r="I5837" t="str">
            <v>COMMERICAL COLLATERIALIZED MORTGAGE OBLIGATION</v>
          </cell>
        </row>
        <row r="5838">
          <cell r="I5838" t="str">
            <v>COMMON STOCK</v>
          </cell>
        </row>
        <row r="5839">
          <cell r="I5839" t="str">
            <v>COLLATERALLIZED MORTGAGE OBLIGATION</v>
          </cell>
        </row>
        <row r="5840">
          <cell r="I5840" t="str">
            <v>STATE &amp; MUNICIPAL BOND-TAXABLE</v>
          </cell>
        </row>
        <row r="5841">
          <cell r="I5841" t="str">
            <v>STATE &amp; MUNICIPAL BOND-TAXABLE</v>
          </cell>
        </row>
        <row r="5842">
          <cell r="I5842" t="str">
            <v>CORPORATE BOND US PRIVATE</v>
          </cell>
        </row>
        <row r="5843">
          <cell r="I5843" t="str">
            <v>COMMERICAL COLLATERIALIZED MORTGAGE OBLIGATION</v>
          </cell>
        </row>
        <row r="5844">
          <cell r="I5844" t="str">
            <v>COMMERICAL COLLATERIALIZED MORTGAGE OBLIGATION</v>
          </cell>
        </row>
        <row r="5845">
          <cell r="I5845" t="str">
            <v>COMMERICAL COLLATERIALIZED MORTGAGE OBLIGATION</v>
          </cell>
        </row>
        <row r="5846">
          <cell r="I5846" t="str">
            <v>COMMERICAL COLLATERIALIZED MORTGAGE OBLIGATION</v>
          </cell>
        </row>
        <row r="5847">
          <cell r="I5847" t="str">
            <v>COMMERICAL COLLATERIALIZED MORTGAGE OBLIGATION</v>
          </cell>
        </row>
        <row r="5848">
          <cell r="I5848" t="str">
            <v>ASSET BACKED SECURITY</v>
          </cell>
        </row>
        <row r="5849">
          <cell r="I5849" t="str">
            <v>ASSET BACKED SECURITY</v>
          </cell>
        </row>
        <row r="5850">
          <cell r="I5850" t="str">
            <v>COMMERICAL COLLATERIALIZED MORTGAGE OBLIGATION</v>
          </cell>
        </row>
        <row r="5851">
          <cell r="I5851" t="str">
            <v>COMMERICAL COLLATERIALIZED MORTGAGE OBLIGATION</v>
          </cell>
        </row>
        <row r="5852">
          <cell r="I5852" t="str">
            <v>COMMERICAL COLLATERIALIZED MORTGAGE OBLIGATION</v>
          </cell>
        </row>
        <row r="5853">
          <cell r="I5853" t="str">
            <v>COMMERICAL COLLATERIALIZED MORTGAGE OBLIGATION</v>
          </cell>
        </row>
        <row r="5854">
          <cell r="I5854" t="str">
            <v>COMMERICAL COLLATERIALIZED MORTGAGE OBLIGATION</v>
          </cell>
        </row>
        <row r="5855">
          <cell r="I5855" t="str">
            <v>COMMERICAL COLLATERIALIZED MORTGAGE OBLIGATION</v>
          </cell>
        </row>
        <row r="5856">
          <cell r="I5856" t="str">
            <v>COMMERICAL COLLATERIALIZED MORTGAGE OBLIGATION</v>
          </cell>
        </row>
        <row r="5857">
          <cell r="I5857" t="str">
            <v>COMMERICAL COLLATERIALIZED MORTGAGE OBLIGATION</v>
          </cell>
        </row>
        <row r="5858">
          <cell r="I5858" t="str">
            <v>COMMERICAL COLLATERIALIZED MORTGAGE OBLIGATION</v>
          </cell>
        </row>
        <row r="5859">
          <cell r="I5859" t="str">
            <v>ASSET BACKED SECURITY</v>
          </cell>
        </row>
        <row r="5860">
          <cell r="I5860" t="str">
            <v>ASSET BACKED SECURITY</v>
          </cell>
        </row>
        <row r="5861">
          <cell r="I5861" t="str">
            <v>CORPORATE BOND US PUBLIC</v>
          </cell>
        </row>
        <row r="5862">
          <cell r="I5862" t="str">
            <v>CORPORATE BOND US PUBLIC</v>
          </cell>
        </row>
        <row r="5863">
          <cell r="I5863" t="str">
            <v>STATE &amp; MUNICIPAL ZERO COUPON BOND</v>
          </cell>
        </row>
        <row r="5864">
          <cell r="I5864" t="str">
            <v>CORPORATE BOND US PUBLIC</v>
          </cell>
        </row>
        <row r="5865">
          <cell r="I5865" t="str">
            <v>CORPORATE BOND US PUBLIC</v>
          </cell>
        </row>
        <row r="5866">
          <cell r="I5866" t="str">
            <v>CORPORATE BOND US PUBLIC</v>
          </cell>
        </row>
        <row r="5867">
          <cell r="I5867" t="str">
            <v>CORPORATE BOND US PUBLIC</v>
          </cell>
        </row>
        <row r="5868">
          <cell r="I5868" t="str">
            <v>CORPORATE BOND US PUBLIC</v>
          </cell>
        </row>
        <row r="5869">
          <cell r="I5869" t="str">
            <v>CORPORATE BOND US PUBLIC</v>
          </cell>
        </row>
        <row r="5870">
          <cell r="I5870" t="str">
            <v>STATE &amp; MUNICIPAL BOND-TAXABLE</v>
          </cell>
        </row>
        <row r="5871">
          <cell r="I5871" t="str">
            <v>CORPORATE BOND US PRIVATE</v>
          </cell>
        </row>
        <row r="5872">
          <cell r="I5872" t="str">
            <v>CORPORATE BOND US PRIVATE</v>
          </cell>
        </row>
        <row r="5873">
          <cell r="I5873" t="str">
            <v>STATE &amp; MUNICIPAL BOND</v>
          </cell>
        </row>
        <row r="5874">
          <cell r="I5874" t="str">
            <v>STATE &amp; MUNICIPAL BOND</v>
          </cell>
        </row>
        <row r="5875">
          <cell r="I5875" t="str">
            <v>LIMITED PARTNERSHIP COST</v>
          </cell>
        </row>
        <row r="5876">
          <cell r="I5876" t="str">
            <v>LIMITED PARTNERSHIP COST</v>
          </cell>
        </row>
        <row r="5877">
          <cell r="I5877" t="str">
            <v>LIMITED PARTNERSHIP COST</v>
          </cell>
        </row>
        <row r="5878">
          <cell r="I5878" t="str">
            <v>LIMITED PARTNERSHIP COST</v>
          </cell>
        </row>
        <row r="5879">
          <cell r="I5879" t="str">
            <v>LIMITED PARTNERSHIP COST</v>
          </cell>
        </row>
        <row r="5880">
          <cell r="I5880" t="str">
            <v>LIMITED PARTNERSHIP COST</v>
          </cell>
        </row>
        <row r="5881">
          <cell r="I5881" t="str">
            <v>LIMITED PARTNERSHIP COST</v>
          </cell>
        </row>
        <row r="5882">
          <cell r="I5882" t="str">
            <v>LIMITED PARTNERSHIP COST</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ecklist"/>
      <sheetName val="(1) Lead"/>
      <sheetName val="(2) Pivot Whole num"/>
      <sheetName val="Pivot YTM control"/>
      <sheetName val="(3) Data"/>
      <sheetName val="(4) Table"/>
      <sheetName val="Tickmarks"/>
      <sheetName val="(5) Trending"/>
      <sheetName val="F13"/>
      <sheetName val="B1"/>
      <sheetName val="10-K 10-Q Disclosure"/>
      <sheetName val="F10 Rounded $"/>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4Q2009"/>
      <sheetName val="NOTES-3Q2009"/>
      <sheetName val="NOTES-2Q2009"/>
      <sheetName val="NOTES-4Q2008"/>
      <sheetName val="CHECK #1"/>
      <sheetName val="A1 ROUND"/>
      <sheetName val="ALLCORP Consolidated Format A3"/>
      <sheetName val="ALIC ALNY LBL Format A3"/>
      <sheetName val="A1 - ALLCORP"/>
      <sheetName val="A1 - PROPLIAB"/>
      <sheetName val="A1 - LIFE"/>
      <sheetName val="A1 - OTHER"/>
      <sheetName val="A1 - ALIC Cons"/>
      <sheetName val="A1 - GLAC"/>
      <sheetName val="A1 - ALICNY"/>
      <sheetName val="A1 - LBL"/>
      <sheetName val="A1 - CNL-INAI"/>
      <sheetName val="A1 - Charter &amp; Intramerica"/>
      <sheetName val="A1 - AFSB"/>
      <sheetName val="A1 - AMC"/>
      <sheetName val="A1 - Foundation"/>
      <sheetName val="A1 - AIMCO"/>
      <sheetName val="BY QTR"/>
      <sheetName val="A10-ProForma"/>
      <sheetName val="A10-ALLCORP"/>
      <sheetName val="A10-SMALL"/>
      <sheetName val="A10-OTHER"/>
      <sheetName val="Instructions"/>
      <sheetName val="IS"/>
      <sheetName val="PRIOR IS"/>
      <sheetName val="INPUT"/>
      <sheetName val="COB SAP"/>
      <sheetName val="PCN SAP"/>
      <sheetName val="LIFE SAP"/>
      <sheetName val="ECF"/>
      <sheetName val="ECN"/>
      <sheetName val="ELF"/>
      <sheetName val="ECP"/>
      <sheetName val="E34SAP"/>
      <sheetName val="AMC"/>
      <sheetName val="Foundation"/>
      <sheetName val="AIMCO"/>
      <sheetName val="LIFEREF"/>
      <sheetName val="Account headcheck"/>
      <sheetName val="INCOME"/>
      <sheetName val="EXP"/>
      <sheetName val="AC#1"/>
      <sheetName val="AC#2"/>
      <sheetName val="YTD A10"/>
      <sheetName val="QTR A10"/>
      <sheetName val="CHECK#2"/>
      <sheetName val="A10 Checklist"/>
      <sheetName val="A1 Checklist"/>
      <sheetName val="Revised Instructions "/>
      <sheetName val="Revised Checklist"/>
      <sheetName val="Revised Checklist A10"/>
      <sheetName val="Trending"/>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row r="7">
          <cell r="N7">
            <v>5.2499999999999998E-2</v>
          </cell>
        </row>
      </sheetData>
      <sheetData sheetId="49"/>
      <sheetData sheetId="50"/>
      <sheetData sheetId="51"/>
      <sheetData sheetId="52"/>
      <sheetData sheetId="53"/>
      <sheetData sheetId="54"/>
      <sheetData sheetId="55"/>
      <sheetData sheetId="56"/>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4"/>
      <sheetName val="Total"/>
      <sheetName val="Quarters"/>
      <sheetName val="total sorted"/>
      <sheetName val="Quarter by cat"/>
      <sheetName val="total by Asset"/>
      <sheetName val="Sheet3"/>
      <sheetName val="Quarters - sorted"/>
      <sheetName val="Query4"/>
    </sheetNames>
    <sheetDataSet>
      <sheetData sheetId="0"/>
      <sheetData sheetId="1"/>
      <sheetData sheetId="2"/>
      <sheetData sheetId="3"/>
      <sheetData sheetId="4"/>
      <sheetData sheetId="5"/>
      <sheetData sheetId="6"/>
      <sheetData sheetId="7"/>
      <sheetData sheetId="8">
        <row r="1">
          <cell r="A1" t="str">
            <v>Cusip</v>
          </cell>
          <cell r="B1" t="str">
            <v>short_desc</v>
          </cell>
          <cell r="C1" t="str">
            <v>Asset Type</v>
          </cell>
          <cell r="D1" t="str">
            <v>Department</v>
          </cell>
          <cell r="E1" t="str">
            <v>SumOfmkt_val</v>
          </cell>
          <cell r="F1" t="str">
            <v>SumOfgaap_val</v>
          </cell>
          <cell r="G1" t="str">
            <v>Unrealized</v>
          </cell>
          <cell r="H1" t="str">
            <v>Unrealized loss</v>
          </cell>
          <cell r="J1" t="str">
            <v>sys_date</v>
          </cell>
          <cell r="K1" t="str">
            <v>WD Date</v>
          </cell>
          <cell r="L1" t="str">
            <v>Consecutive loss</v>
          </cell>
          <cell r="N1">
            <v>2004</v>
          </cell>
        </row>
        <row r="2">
          <cell r="A2" t="str">
            <v>N7017*AD3</v>
          </cell>
          <cell r="B2" t="str">
            <v>PARMALAT SPA SERIES B SR NTS</v>
          </cell>
          <cell r="C2" t="str">
            <v>CORPFRNPVT</v>
          </cell>
          <cell r="D2">
            <v>0</v>
          </cell>
          <cell r="E2">
            <v>2137319.9500000002</v>
          </cell>
          <cell r="F2">
            <v>1907641.64</v>
          </cell>
          <cell r="G2">
            <v>229678.31</v>
          </cell>
          <cell r="H2">
            <v>0</v>
          </cell>
          <cell r="J2">
            <v>37437</v>
          </cell>
          <cell r="K2">
            <v>38077</v>
          </cell>
          <cell r="M2" t="e">
            <v>#REF!</v>
          </cell>
          <cell r="N2">
            <v>0</v>
          </cell>
          <cell r="O2">
            <v>0</v>
          </cell>
        </row>
        <row r="3">
          <cell r="A3" t="str">
            <v>N7017*AD3</v>
          </cell>
          <cell r="B3" t="str">
            <v>PARMALAT SPA SERIES B SR NTS</v>
          </cell>
          <cell r="C3" t="str">
            <v>CORPFRNPVT</v>
          </cell>
          <cell r="D3">
            <v>0</v>
          </cell>
          <cell r="E3">
            <v>2156679.08</v>
          </cell>
          <cell r="F3">
            <v>1909676.57</v>
          </cell>
          <cell r="G3">
            <v>247002.51</v>
          </cell>
          <cell r="H3">
            <v>0</v>
          </cell>
          <cell r="J3">
            <v>37468</v>
          </cell>
          <cell r="K3">
            <v>38077</v>
          </cell>
          <cell r="M3">
            <v>0</v>
          </cell>
          <cell r="N3">
            <v>0</v>
          </cell>
        </row>
        <row r="4">
          <cell r="A4" t="str">
            <v>N7017*AD3</v>
          </cell>
          <cell r="B4" t="str">
            <v>PARMALAT SPA SERIES B SR NTS</v>
          </cell>
          <cell r="C4" t="str">
            <v>CORPFRNPVT</v>
          </cell>
          <cell r="D4">
            <v>0</v>
          </cell>
          <cell r="E4">
            <v>2168869.3199999998</v>
          </cell>
          <cell r="F4">
            <v>1911711.49</v>
          </cell>
          <cell r="G4">
            <v>257157.83</v>
          </cell>
          <cell r="H4">
            <v>0</v>
          </cell>
          <cell r="J4">
            <v>37499</v>
          </cell>
          <cell r="K4">
            <v>38077</v>
          </cell>
          <cell r="M4">
            <v>0</v>
          </cell>
          <cell r="N4">
            <v>0</v>
          </cell>
        </row>
        <row r="5">
          <cell r="A5" t="str">
            <v>N7017*AD3</v>
          </cell>
          <cell r="B5" t="str">
            <v>PARMALAT SPA SERIES B SR NTS</v>
          </cell>
          <cell r="C5" t="str">
            <v>CORPFRNPVT</v>
          </cell>
          <cell r="D5">
            <v>0</v>
          </cell>
          <cell r="E5">
            <v>2185530.85</v>
          </cell>
          <cell r="F5">
            <v>1913746.41</v>
          </cell>
          <cell r="G5">
            <v>271784.44</v>
          </cell>
          <cell r="H5">
            <v>0</v>
          </cell>
          <cell r="J5">
            <v>37529</v>
          </cell>
          <cell r="K5">
            <v>38077</v>
          </cell>
          <cell r="M5">
            <v>0</v>
          </cell>
          <cell r="N5">
            <v>0</v>
          </cell>
        </row>
        <row r="6">
          <cell r="A6" t="str">
            <v>N7017*AD3</v>
          </cell>
          <cell r="B6" t="str">
            <v>PARMALAT SPA SERIES B SR NTS</v>
          </cell>
          <cell r="C6" t="str">
            <v>CORPFRNPVT</v>
          </cell>
          <cell r="D6">
            <v>0</v>
          </cell>
          <cell r="E6">
            <v>2172644.2000000002</v>
          </cell>
          <cell r="F6">
            <v>1915859.66</v>
          </cell>
          <cell r="G6">
            <v>256784.54</v>
          </cell>
          <cell r="H6">
            <v>0</v>
          </cell>
          <cell r="J6">
            <v>37560</v>
          </cell>
          <cell r="K6">
            <v>38077</v>
          </cell>
          <cell r="M6">
            <v>0</v>
          </cell>
          <cell r="N6">
            <v>0</v>
          </cell>
        </row>
        <row r="7">
          <cell r="A7" t="str">
            <v>N7017*AD3</v>
          </cell>
          <cell r="B7" t="str">
            <v>PARMALAT SPA SERIES B SR NTS</v>
          </cell>
          <cell r="C7" t="str">
            <v>CORPFRNPVT</v>
          </cell>
          <cell r="D7">
            <v>0</v>
          </cell>
          <cell r="E7">
            <v>2170766.2999999998</v>
          </cell>
          <cell r="F7">
            <v>1917984.56</v>
          </cell>
          <cell r="G7">
            <v>252781.74</v>
          </cell>
          <cell r="H7">
            <v>0</v>
          </cell>
          <cell r="J7">
            <v>37590</v>
          </cell>
          <cell r="K7">
            <v>38077</v>
          </cell>
          <cell r="M7">
            <v>0</v>
          </cell>
          <cell r="N7">
            <v>0</v>
          </cell>
        </row>
        <row r="8">
          <cell r="A8" t="str">
            <v>N7017*AD3</v>
          </cell>
          <cell r="B8" t="str">
            <v>PARMALAT SPA SERIES B SR NTS</v>
          </cell>
          <cell r="C8" t="str">
            <v>CORPFRNPVT</v>
          </cell>
          <cell r="D8" t="str">
            <v>PP</v>
          </cell>
          <cell r="E8">
            <v>2201856.9900000002</v>
          </cell>
          <cell r="F8">
            <v>1920109.46</v>
          </cell>
          <cell r="G8">
            <v>281747.53000000003</v>
          </cell>
          <cell r="H8">
            <v>0</v>
          </cell>
          <cell r="J8">
            <v>37621</v>
          </cell>
          <cell r="K8">
            <v>38077</v>
          </cell>
          <cell r="M8">
            <v>0</v>
          </cell>
          <cell r="N8">
            <v>0</v>
          </cell>
        </row>
        <row r="9">
          <cell r="A9" t="str">
            <v>N7017*AD3</v>
          </cell>
          <cell r="B9" t="str">
            <v>PARMALAT SPA SERIES B SR NTS</v>
          </cell>
          <cell r="C9" t="str">
            <v>CORPFRNPVT</v>
          </cell>
          <cell r="D9" t="str">
            <v>PP</v>
          </cell>
          <cell r="E9">
            <v>2185050.66</v>
          </cell>
          <cell r="F9">
            <v>1922234.35</v>
          </cell>
          <cell r="G9">
            <v>262816.31</v>
          </cell>
          <cell r="H9">
            <v>0</v>
          </cell>
          <cell r="J9">
            <v>37652</v>
          </cell>
          <cell r="K9">
            <v>38077</v>
          </cell>
          <cell r="M9">
            <v>0</v>
          </cell>
          <cell r="N9">
            <v>0</v>
          </cell>
        </row>
        <row r="10">
          <cell r="A10" t="str">
            <v>N7017*AD3</v>
          </cell>
          <cell r="B10" t="str">
            <v>PARMALAT SPA SERIES B SR NTS</v>
          </cell>
          <cell r="C10" t="str">
            <v>CORPFRNPVT</v>
          </cell>
          <cell r="D10" t="str">
            <v>PP</v>
          </cell>
          <cell r="E10">
            <v>2204319.7999999998</v>
          </cell>
          <cell r="F10">
            <v>1924359.24</v>
          </cell>
          <cell r="G10">
            <v>279960.56</v>
          </cell>
          <cell r="H10">
            <v>0</v>
          </cell>
          <cell r="J10">
            <v>37680</v>
          </cell>
          <cell r="K10">
            <v>38077</v>
          </cell>
          <cell r="M10">
            <v>0</v>
          </cell>
          <cell r="N10">
            <v>0</v>
          </cell>
        </row>
        <row r="11">
          <cell r="A11" t="str">
            <v>N7017*AD3</v>
          </cell>
          <cell r="B11" t="str">
            <v>PARMALAT SPA SERIES B SR NTS</v>
          </cell>
          <cell r="C11" t="str">
            <v>CORPFRNPVT</v>
          </cell>
          <cell r="D11" t="str">
            <v>PP</v>
          </cell>
          <cell r="E11">
            <v>2196142.6</v>
          </cell>
          <cell r="F11">
            <v>1926484.14</v>
          </cell>
          <cell r="G11">
            <v>269658.46000000002</v>
          </cell>
          <cell r="H11">
            <v>0</v>
          </cell>
          <cell r="J11">
            <v>37711</v>
          </cell>
          <cell r="K11">
            <v>38077</v>
          </cell>
          <cell r="M11">
            <v>0</v>
          </cell>
          <cell r="N11">
            <v>0</v>
          </cell>
        </row>
        <row r="12">
          <cell r="A12" t="str">
            <v>N7017*AD3</v>
          </cell>
          <cell r="B12" t="str">
            <v>PARMALAT SPA SERIES B SR NTS</v>
          </cell>
          <cell r="C12" t="str">
            <v>CORPFRNPVT</v>
          </cell>
          <cell r="D12" t="str">
            <v>PP</v>
          </cell>
          <cell r="E12">
            <v>2195170.2000000002</v>
          </cell>
          <cell r="F12">
            <v>1928697.07</v>
          </cell>
          <cell r="G12">
            <v>266473.13</v>
          </cell>
          <cell r="H12">
            <v>0</v>
          </cell>
          <cell r="J12">
            <v>37741</v>
          </cell>
          <cell r="K12">
            <v>38077</v>
          </cell>
          <cell r="M12">
            <v>0</v>
          </cell>
          <cell r="N12">
            <v>0</v>
          </cell>
        </row>
        <row r="13">
          <cell r="A13" t="str">
            <v>N7017*AD3</v>
          </cell>
          <cell r="B13" t="str">
            <v>PARMALAT SPA SERIES B SR NTS</v>
          </cell>
          <cell r="C13" t="str">
            <v>CORPFRNPVT</v>
          </cell>
          <cell r="D13" t="str">
            <v>PP</v>
          </cell>
          <cell r="E13">
            <v>2210958.6</v>
          </cell>
          <cell r="F13">
            <v>1930932.01</v>
          </cell>
          <cell r="G13">
            <v>280026.59000000003</v>
          </cell>
          <cell r="H13">
            <v>0</v>
          </cell>
          <cell r="J13">
            <v>37772</v>
          </cell>
          <cell r="K13">
            <v>38077</v>
          </cell>
          <cell r="M13">
            <v>0</v>
          </cell>
          <cell r="N13">
            <v>0</v>
          </cell>
        </row>
        <row r="14">
          <cell r="A14" t="str">
            <v>N7017*AD3</v>
          </cell>
          <cell r="B14" t="str">
            <v>PARMALAT SPA SERIES B SR NTS</v>
          </cell>
          <cell r="C14" t="str">
            <v>CORPFRNPVT</v>
          </cell>
          <cell r="D14" t="str">
            <v>PP</v>
          </cell>
          <cell r="E14">
            <v>2206654.52</v>
          </cell>
          <cell r="F14">
            <v>1933166.95</v>
          </cell>
          <cell r="G14">
            <v>273487.57</v>
          </cell>
          <cell r="H14">
            <v>0</v>
          </cell>
          <cell r="J14">
            <v>37802</v>
          </cell>
          <cell r="K14">
            <v>38077</v>
          </cell>
          <cell r="M14">
            <v>0</v>
          </cell>
          <cell r="N14">
            <v>0</v>
          </cell>
        </row>
        <row r="15">
          <cell r="A15" t="str">
            <v>N7017*AD3</v>
          </cell>
          <cell r="B15" t="str">
            <v>PARMALAT SPA SERIES B SR NTS</v>
          </cell>
          <cell r="C15" t="str">
            <v>CORPFRNPVT</v>
          </cell>
          <cell r="D15" t="str">
            <v>PP</v>
          </cell>
          <cell r="E15">
            <v>2189252.6</v>
          </cell>
          <cell r="F15">
            <v>1935401.89</v>
          </cell>
          <cell r="G15">
            <v>253850.71</v>
          </cell>
          <cell r="H15">
            <v>0</v>
          </cell>
          <cell r="J15">
            <v>37833</v>
          </cell>
          <cell r="K15">
            <v>38077</v>
          </cell>
          <cell r="M15">
            <v>0</v>
          </cell>
          <cell r="N15">
            <v>0</v>
          </cell>
        </row>
        <row r="16">
          <cell r="A16" t="str">
            <v>N7017*AD3</v>
          </cell>
          <cell r="B16" t="str">
            <v>PARMALAT SPA SERIES B SR NTS</v>
          </cell>
          <cell r="C16" t="str">
            <v>CORPFRNPVT</v>
          </cell>
          <cell r="D16" t="str">
            <v>PP</v>
          </cell>
          <cell r="E16">
            <v>2165793.6</v>
          </cell>
          <cell r="F16">
            <v>1937636.84</v>
          </cell>
          <cell r="G16">
            <v>228156.76</v>
          </cell>
          <cell r="H16">
            <v>0</v>
          </cell>
          <cell r="J16">
            <v>37864</v>
          </cell>
          <cell r="K16">
            <v>38077</v>
          </cell>
          <cell r="M16">
            <v>0</v>
          </cell>
          <cell r="N16">
            <v>0</v>
          </cell>
        </row>
        <row r="17">
          <cell r="A17" t="str">
            <v>N7017*AD3</v>
          </cell>
          <cell r="B17" t="str">
            <v>PARMALAT SPA SERIES B SR NTS</v>
          </cell>
          <cell r="C17" t="str">
            <v>CORPFRNPVT</v>
          </cell>
          <cell r="D17" t="str">
            <v>PP</v>
          </cell>
          <cell r="E17">
            <v>2183868.2000000002</v>
          </cell>
          <cell r="F17">
            <v>1939871.78</v>
          </cell>
          <cell r="G17">
            <v>243996.42</v>
          </cell>
          <cell r="H17">
            <v>0</v>
          </cell>
          <cell r="J17">
            <v>37894</v>
          </cell>
          <cell r="K17">
            <v>38077</v>
          </cell>
          <cell r="M17">
            <v>0</v>
          </cell>
          <cell r="N17">
            <v>0</v>
          </cell>
        </row>
        <row r="18">
          <cell r="A18" t="str">
            <v>N7017*AD3</v>
          </cell>
          <cell r="B18" t="str">
            <v>PARMALAT SPA SERIES B SR NTS</v>
          </cell>
          <cell r="C18" t="str">
            <v>CORPFRNPVT</v>
          </cell>
          <cell r="D18" t="str">
            <v>PP</v>
          </cell>
          <cell r="E18">
            <v>2172378.6</v>
          </cell>
          <cell r="F18">
            <v>1942192.3</v>
          </cell>
          <cell r="G18">
            <v>230186.3</v>
          </cell>
          <cell r="H18">
            <v>0</v>
          </cell>
          <cell r="J18">
            <v>37925</v>
          </cell>
          <cell r="K18">
            <v>38077</v>
          </cell>
          <cell r="M18">
            <v>0</v>
          </cell>
          <cell r="N18">
            <v>0</v>
          </cell>
        </row>
        <row r="19">
          <cell r="A19" t="str">
            <v>N7017*AD3</v>
          </cell>
          <cell r="B19" t="str">
            <v>PARMALAT SPA SERIES B SR NTS</v>
          </cell>
          <cell r="C19" t="str">
            <v>CORPFRNPVT</v>
          </cell>
          <cell r="D19" t="str">
            <v>PP</v>
          </cell>
          <cell r="E19">
            <v>2161501</v>
          </cell>
          <cell r="F19">
            <v>1944529.9199999999</v>
          </cell>
          <cell r="G19">
            <v>216971.08</v>
          </cell>
          <cell r="H19">
            <v>0</v>
          </cell>
          <cell r="J19">
            <v>37955</v>
          </cell>
          <cell r="K19">
            <v>38077</v>
          </cell>
          <cell r="M19">
            <v>0</v>
          </cell>
          <cell r="N19">
            <v>0</v>
          </cell>
        </row>
        <row r="20">
          <cell r="A20" t="str">
            <v>N7017*AD3</v>
          </cell>
          <cell r="B20" t="str">
            <v>PARMALAT SPA SERIES B SR NTS</v>
          </cell>
          <cell r="C20" t="str">
            <v>CORPFRNPVT</v>
          </cell>
          <cell r="D20" t="str">
            <v>PP</v>
          </cell>
          <cell r="E20">
            <v>440000</v>
          </cell>
          <cell r="F20">
            <v>500000</v>
          </cell>
          <cell r="G20">
            <v>-60000</v>
          </cell>
          <cell r="H20">
            <v>-60000</v>
          </cell>
          <cell r="J20">
            <v>37986</v>
          </cell>
          <cell r="K20">
            <v>38077</v>
          </cell>
          <cell r="M20">
            <v>0</v>
          </cell>
          <cell r="N20">
            <v>0</v>
          </cell>
        </row>
        <row r="21">
          <cell r="A21" t="str">
            <v>N7017*AD3</v>
          </cell>
          <cell r="B21" t="str">
            <v>PARMALAT SPA SERIES B SR NTS</v>
          </cell>
          <cell r="C21" t="str">
            <v>CORPFRNPVT</v>
          </cell>
          <cell r="D21" t="str">
            <v>PP</v>
          </cell>
          <cell r="E21">
            <v>500000</v>
          </cell>
          <cell r="F21">
            <v>500000</v>
          </cell>
          <cell r="G21">
            <v>0</v>
          </cell>
          <cell r="H21">
            <v>0</v>
          </cell>
          <cell r="J21">
            <v>38017</v>
          </cell>
          <cell r="K21">
            <v>38077</v>
          </cell>
          <cell r="M21">
            <v>0</v>
          </cell>
          <cell r="N21">
            <v>0</v>
          </cell>
        </row>
        <row r="22">
          <cell r="A22" t="str">
            <v>N7017*AD3</v>
          </cell>
          <cell r="B22" t="str">
            <v>PARMALAT SPA SERIES B SR NTS</v>
          </cell>
          <cell r="C22" t="str">
            <v>CORPFRNPVT</v>
          </cell>
          <cell r="D22" t="str">
            <v>PP</v>
          </cell>
          <cell r="E22">
            <v>500000</v>
          </cell>
          <cell r="F22">
            <v>500000</v>
          </cell>
          <cell r="G22">
            <v>0</v>
          </cell>
          <cell r="H22">
            <v>0</v>
          </cell>
          <cell r="J22">
            <v>38046</v>
          </cell>
          <cell r="K22">
            <v>38077</v>
          </cell>
          <cell r="M22">
            <v>0</v>
          </cell>
          <cell r="N22">
            <v>0</v>
          </cell>
        </row>
        <row r="23">
          <cell r="A23" t="str">
            <v>N7017*AD3</v>
          </cell>
          <cell r="B23" t="str">
            <v>PARMALAT SPA SERIES B SR NTS</v>
          </cell>
          <cell r="C23" t="str">
            <v>CORPFRNPVT</v>
          </cell>
          <cell r="D23" t="str">
            <v>PP</v>
          </cell>
          <cell r="E23">
            <v>300000</v>
          </cell>
          <cell r="F23">
            <v>300000</v>
          </cell>
          <cell r="G23">
            <v>0</v>
          </cell>
          <cell r="H23">
            <v>0</v>
          </cell>
          <cell r="J23">
            <v>38077</v>
          </cell>
          <cell r="K23">
            <v>38077</v>
          </cell>
          <cell r="M23">
            <v>0</v>
          </cell>
          <cell r="N23">
            <v>0</v>
          </cell>
        </row>
        <row r="24">
          <cell r="A24" t="str">
            <v>N7017*AD3</v>
          </cell>
          <cell r="B24" t="str">
            <v>PARMALAT SPA SERIES B SR NTS</v>
          </cell>
          <cell r="C24" t="str">
            <v>CORPFRNPVT</v>
          </cell>
          <cell r="D24" t="str">
            <v>PP</v>
          </cell>
          <cell r="E24">
            <v>300000</v>
          </cell>
          <cell r="F24">
            <v>300000</v>
          </cell>
          <cell r="G24">
            <v>0</v>
          </cell>
          <cell r="H24">
            <v>0</v>
          </cell>
          <cell r="J24">
            <v>38107</v>
          </cell>
          <cell r="K24">
            <v>38077</v>
          </cell>
          <cell r="M24">
            <v>0</v>
          </cell>
          <cell r="N24">
            <v>0</v>
          </cell>
        </row>
        <row r="25">
          <cell r="A25" t="str">
            <v>N7017*AD3</v>
          </cell>
          <cell r="B25" t="str">
            <v>PARMALAT SPA SERIES B SR NTS</v>
          </cell>
          <cell r="C25" t="str">
            <v>CORPFRNPVT</v>
          </cell>
          <cell r="D25" t="str">
            <v>PP</v>
          </cell>
          <cell r="E25">
            <v>300000</v>
          </cell>
          <cell r="F25">
            <v>300000</v>
          </cell>
          <cell r="G25">
            <v>0</v>
          </cell>
          <cell r="H25">
            <v>0</v>
          </cell>
          <cell r="J25">
            <v>38138</v>
          </cell>
          <cell r="K25">
            <v>38077</v>
          </cell>
          <cell r="M25">
            <v>0</v>
          </cell>
          <cell r="N25">
            <v>0</v>
          </cell>
        </row>
        <row r="26">
          <cell r="A26" t="str">
            <v>N7017*AD3</v>
          </cell>
          <cell r="B26" t="str">
            <v>PARMALAT SPA SERIES B SR NTS</v>
          </cell>
          <cell r="C26" t="str">
            <v>CORPFRNPVT</v>
          </cell>
          <cell r="D26" t="str">
            <v>PP</v>
          </cell>
          <cell r="E26">
            <v>300000</v>
          </cell>
          <cell r="F26">
            <v>300000</v>
          </cell>
          <cell r="G26">
            <v>0</v>
          </cell>
          <cell r="H26">
            <v>0</v>
          </cell>
          <cell r="J26">
            <v>38168</v>
          </cell>
          <cell r="K26">
            <v>38077</v>
          </cell>
          <cell r="M26">
            <v>0</v>
          </cell>
          <cell r="N26">
            <v>0</v>
          </cell>
        </row>
        <row r="27">
          <cell r="A27" t="str">
            <v>N7017*AD3 Total</v>
          </cell>
          <cell r="E27">
            <v>41904757.070000008</v>
          </cell>
          <cell r="F27">
            <v>37362236.280000001</v>
          </cell>
          <cell r="G27">
            <v>4542520.7899999991</v>
          </cell>
          <cell r="H27">
            <v>-60000</v>
          </cell>
          <cell r="K27">
            <v>0</v>
          </cell>
          <cell r="L27">
            <v>1</v>
          </cell>
          <cell r="N27">
            <v>0</v>
          </cell>
        </row>
        <row r="28">
          <cell r="A28" t="str">
            <v>G5906#AA1</v>
          </cell>
          <cell r="B28" t="str">
            <v>MAYFLOWER CORP. 8.32% SR UNSEC. NTS,  DUE 2007</v>
          </cell>
          <cell r="C28" t="str">
            <v>CORPFRNPVT</v>
          </cell>
          <cell r="D28">
            <v>0</v>
          </cell>
          <cell r="E28">
            <v>26762086.850000001</v>
          </cell>
          <cell r="F28">
            <v>25119264.760000002</v>
          </cell>
          <cell r="G28">
            <v>1642822.09</v>
          </cell>
          <cell r="H28">
            <v>0</v>
          </cell>
          <cell r="J28">
            <v>37437</v>
          </cell>
          <cell r="K28">
            <v>38077</v>
          </cell>
          <cell r="M28" t="e">
            <v>#REF!</v>
          </cell>
          <cell r="N28">
            <v>0</v>
          </cell>
          <cell r="O28">
            <v>0</v>
          </cell>
        </row>
        <row r="29">
          <cell r="A29" t="str">
            <v>G5906#AA1</v>
          </cell>
          <cell r="B29" t="str">
            <v>MAYFLOWER CORP. 8.32% SR UNSEC. NTS,  DUE 2007</v>
          </cell>
          <cell r="C29" t="str">
            <v>CORPFRNPVT</v>
          </cell>
          <cell r="D29">
            <v>0</v>
          </cell>
          <cell r="E29">
            <v>26733470.899999999</v>
          </cell>
          <cell r="F29">
            <v>25116645.039999999</v>
          </cell>
          <cell r="G29">
            <v>1616825.86</v>
          </cell>
          <cell r="H29">
            <v>0</v>
          </cell>
          <cell r="J29">
            <v>37468</v>
          </cell>
          <cell r="K29">
            <v>38077</v>
          </cell>
          <cell r="M29">
            <v>0</v>
          </cell>
          <cell r="N29">
            <v>0</v>
          </cell>
        </row>
        <row r="30">
          <cell r="A30" t="str">
            <v>G5906#AA1</v>
          </cell>
          <cell r="B30" t="str">
            <v>MAYFLOWER CORP. 8.32% SR UNSEC. NTS,  DUE 2007</v>
          </cell>
          <cell r="C30" t="str">
            <v>CORPFRNPVT</v>
          </cell>
          <cell r="D30">
            <v>0</v>
          </cell>
          <cell r="E30">
            <v>26909383.75</v>
          </cell>
          <cell r="F30">
            <v>25114025.350000001</v>
          </cell>
          <cell r="G30">
            <v>1795358.4</v>
          </cell>
          <cell r="H30">
            <v>0</v>
          </cell>
          <cell r="J30">
            <v>37499</v>
          </cell>
          <cell r="K30">
            <v>38077</v>
          </cell>
          <cell r="M30">
            <v>0</v>
          </cell>
          <cell r="N30">
            <v>0</v>
          </cell>
        </row>
        <row r="31">
          <cell r="A31" t="str">
            <v>G5906#AA1</v>
          </cell>
          <cell r="B31" t="str">
            <v>MAYFLOWER CORP. 8.32% SR UNSEC. NTS,  DUE 2007</v>
          </cell>
          <cell r="C31" t="str">
            <v>CORPFRNPVT</v>
          </cell>
          <cell r="D31">
            <v>0</v>
          </cell>
          <cell r="E31">
            <v>27059345.25</v>
          </cell>
          <cell r="F31">
            <v>25111405.620000001</v>
          </cell>
          <cell r="G31">
            <v>1947939.63</v>
          </cell>
          <cell r="H31">
            <v>0</v>
          </cell>
          <cell r="J31">
            <v>37529</v>
          </cell>
          <cell r="K31">
            <v>38077</v>
          </cell>
          <cell r="M31">
            <v>0</v>
          </cell>
          <cell r="N31">
            <v>0</v>
          </cell>
        </row>
        <row r="32">
          <cell r="A32" t="str">
            <v>G5906#AA1</v>
          </cell>
          <cell r="B32" t="str">
            <v>MAYFLOWER CORP. 8.32% SR UNSEC. NTS,  DUE 2007</v>
          </cell>
          <cell r="C32" t="str">
            <v>CORPFRNPVT</v>
          </cell>
          <cell r="D32">
            <v>0</v>
          </cell>
          <cell r="E32">
            <v>27070390.699999999</v>
          </cell>
          <cell r="F32">
            <v>25108785.899999999</v>
          </cell>
          <cell r="G32">
            <v>1961604.8</v>
          </cell>
          <cell r="H32">
            <v>0</v>
          </cell>
          <cell r="J32">
            <v>37560</v>
          </cell>
          <cell r="K32">
            <v>38077</v>
          </cell>
          <cell r="M32">
            <v>0</v>
          </cell>
          <cell r="N32">
            <v>0</v>
          </cell>
        </row>
        <row r="33">
          <cell r="A33" t="str">
            <v>G5906#AA1</v>
          </cell>
          <cell r="B33" t="str">
            <v>MAYFLOWER CORP. 8.32% SR UNSEC. NTS,  DUE 2007</v>
          </cell>
          <cell r="C33" t="str">
            <v>CORPFRNPVT</v>
          </cell>
          <cell r="D33">
            <v>0</v>
          </cell>
          <cell r="E33">
            <v>27136968.600000001</v>
          </cell>
          <cell r="F33">
            <v>25106165.640000001</v>
          </cell>
          <cell r="G33">
            <v>2030802.96</v>
          </cell>
          <cell r="H33">
            <v>0</v>
          </cell>
          <cell r="J33">
            <v>37590</v>
          </cell>
          <cell r="K33">
            <v>38077</v>
          </cell>
          <cell r="M33">
            <v>0</v>
          </cell>
          <cell r="N33">
            <v>0</v>
          </cell>
        </row>
        <row r="34">
          <cell r="A34" t="str">
            <v>G5906#AA1</v>
          </cell>
          <cell r="B34" t="str">
            <v>MAYFLOWER CORP. 8.32% SR UNSEC. NTS,  DUE 2007</v>
          </cell>
          <cell r="C34" t="str">
            <v>CORPFRNPVT</v>
          </cell>
          <cell r="D34" t="str">
            <v>PP</v>
          </cell>
          <cell r="E34">
            <v>27898517.600000001</v>
          </cell>
          <cell r="F34">
            <v>25103491.550000001</v>
          </cell>
          <cell r="G34">
            <v>2795026.05</v>
          </cell>
          <cell r="H34">
            <v>0</v>
          </cell>
          <cell r="J34">
            <v>37621</v>
          </cell>
          <cell r="K34">
            <v>38077</v>
          </cell>
          <cell r="M34">
            <v>0</v>
          </cell>
          <cell r="N34">
            <v>0</v>
          </cell>
        </row>
        <row r="35">
          <cell r="A35" t="str">
            <v>G5906#AA1</v>
          </cell>
          <cell r="B35" t="str">
            <v>MAYFLOWER CORP. 8.32% SR UNSEC. NTS,  DUE 2007</v>
          </cell>
          <cell r="C35" t="str">
            <v>CORPFRNPVT</v>
          </cell>
          <cell r="D35" t="str">
            <v>PP</v>
          </cell>
          <cell r="E35">
            <v>27709835.050000001</v>
          </cell>
          <cell r="F35">
            <v>25100769.98</v>
          </cell>
          <cell r="G35">
            <v>2609065.0699999998</v>
          </cell>
          <cell r="H35">
            <v>0</v>
          </cell>
          <cell r="J35">
            <v>37652</v>
          </cell>
          <cell r="K35">
            <v>38077</v>
          </cell>
          <cell r="M35">
            <v>0</v>
          </cell>
          <cell r="N35">
            <v>0</v>
          </cell>
        </row>
        <row r="36">
          <cell r="A36" t="str">
            <v>G5906#AA1</v>
          </cell>
          <cell r="B36" t="str">
            <v>MAYFLOWER CORP. 8.32% SR UNSEC. NTS,  DUE 2007</v>
          </cell>
          <cell r="C36" t="str">
            <v>CORPFRNPVT</v>
          </cell>
          <cell r="D36" t="str">
            <v>PP</v>
          </cell>
          <cell r="E36">
            <v>27964320</v>
          </cell>
          <cell r="F36">
            <v>25098048.449999999</v>
          </cell>
          <cell r="G36">
            <v>2866271.55</v>
          </cell>
          <cell r="H36">
            <v>0</v>
          </cell>
          <cell r="J36">
            <v>37680</v>
          </cell>
          <cell r="K36">
            <v>38077</v>
          </cell>
          <cell r="M36">
            <v>0</v>
          </cell>
          <cell r="N36">
            <v>0</v>
          </cell>
        </row>
        <row r="37">
          <cell r="A37" t="str">
            <v>G5906#AA1</v>
          </cell>
          <cell r="B37" t="str">
            <v>MAYFLOWER CORP. 8.32% SR UNSEC. NTS,  DUE 2007</v>
          </cell>
          <cell r="C37" t="str">
            <v>CORPFRNPVT</v>
          </cell>
          <cell r="D37" t="str">
            <v>PP</v>
          </cell>
          <cell r="E37">
            <v>27815132.5</v>
          </cell>
          <cell r="F37">
            <v>25095326.859999999</v>
          </cell>
          <cell r="G37">
            <v>2719805.64</v>
          </cell>
          <cell r="H37">
            <v>0</v>
          </cell>
          <cell r="J37">
            <v>37711</v>
          </cell>
          <cell r="K37">
            <v>38077</v>
          </cell>
          <cell r="M37">
            <v>0</v>
          </cell>
          <cell r="N37">
            <v>0</v>
          </cell>
        </row>
        <row r="38">
          <cell r="A38" t="str">
            <v>G5906#AA1</v>
          </cell>
          <cell r="B38" t="str">
            <v>MAYFLOWER CORP. 8.32% SR UNSEC. NTS,  DUE 2007</v>
          </cell>
          <cell r="C38" t="str">
            <v>CORPFRNPVT</v>
          </cell>
          <cell r="D38" t="str">
            <v>PP</v>
          </cell>
          <cell r="E38">
            <v>27783887.5</v>
          </cell>
          <cell r="F38">
            <v>25092605.289999999</v>
          </cell>
          <cell r="G38">
            <v>2691282.21</v>
          </cell>
          <cell r="H38">
            <v>0</v>
          </cell>
          <cell r="J38">
            <v>37741</v>
          </cell>
          <cell r="K38">
            <v>38077</v>
          </cell>
          <cell r="M38">
            <v>0</v>
          </cell>
          <cell r="N38">
            <v>0</v>
          </cell>
        </row>
        <row r="39">
          <cell r="A39" t="str">
            <v>G5906#AA1</v>
          </cell>
          <cell r="B39" t="str">
            <v>MAYFLOWER CORP. 8.32% SR UNSEC. NTS,  DUE 2007</v>
          </cell>
          <cell r="C39" t="str">
            <v>CORPFRNPVT</v>
          </cell>
          <cell r="D39" t="str">
            <v>PP</v>
          </cell>
          <cell r="E39">
            <v>28041465</v>
          </cell>
          <cell r="F39">
            <v>25089883.75</v>
          </cell>
          <cell r="G39">
            <v>2951581.25</v>
          </cell>
          <cell r="H39">
            <v>0</v>
          </cell>
          <cell r="J39">
            <v>37772</v>
          </cell>
          <cell r="K39">
            <v>38077</v>
          </cell>
          <cell r="M39">
            <v>0</v>
          </cell>
          <cell r="N39">
            <v>0</v>
          </cell>
        </row>
        <row r="40">
          <cell r="A40" t="str">
            <v>G5906#AA1</v>
          </cell>
          <cell r="B40" t="str">
            <v>MAYFLOWER CORP. 8.32% SR UNSEC. NTS,  DUE 2007</v>
          </cell>
          <cell r="C40" t="str">
            <v>CORPFRNPVT</v>
          </cell>
          <cell r="D40" t="str">
            <v>PP</v>
          </cell>
          <cell r="E40">
            <v>27960460</v>
          </cell>
          <cell r="F40">
            <v>25087105.780000001</v>
          </cell>
          <cell r="G40">
            <v>2873354.22</v>
          </cell>
          <cell r="H40">
            <v>0</v>
          </cell>
          <cell r="J40">
            <v>37802</v>
          </cell>
          <cell r="K40">
            <v>38077</v>
          </cell>
          <cell r="M40">
            <v>0</v>
          </cell>
          <cell r="N40">
            <v>0</v>
          </cell>
        </row>
        <row r="41">
          <cell r="A41" t="str">
            <v>G5906#AA1</v>
          </cell>
          <cell r="B41" t="str">
            <v>MAYFLOWER CORP. 8.32% SR UNSEC. NTS,  DUE 2007</v>
          </cell>
          <cell r="C41" t="str">
            <v>CORPFRNPVT</v>
          </cell>
          <cell r="D41" t="str">
            <v>PP</v>
          </cell>
          <cell r="E41">
            <v>27613110</v>
          </cell>
          <cell r="F41">
            <v>25084278.460000001</v>
          </cell>
          <cell r="G41">
            <v>2528831.54</v>
          </cell>
          <cell r="H41">
            <v>0</v>
          </cell>
          <cell r="J41">
            <v>37833</v>
          </cell>
          <cell r="K41">
            <v>38077</v>
          </cell>
          <cell r="M41">
            <v>0</v>
          </cell>
          <cell r="N41">
            <v>0</v>
          </cell>
        </row>
        <row r="42">
          <cell r="A42" t="str">
            <v>G5906#AA1</v>
          </cell>
          <cell r="B42" t="str">
            <v>MAYFLOWER CORP. 8.32% SR UNSEC. NTS,  DUE 2007</v>
          </cell>
          <cell r="C42" t="str">
            <v>CORPFRNPVT</v>
          </cell>
          <cell r="D42" t="str">
            <v>PP</v>
          </cell>
          <cell r="E42">
            <v>27181880</v>
          </cell>
          <cell r="F42">
            <v>25081451.18</v>
          </cell>
          <cell r="G42">
            <v>2100428.8199999998</v>
          </cell>
          <cell r="H42">
            <v>0</v>
          </cell>
          <cell r="J42">
            <v>37864</v>
          </cell>
          <cell r="K42">
            <v>38077</v>
          </cell>
          <cell r="M42">
            <v>0</v>
          </cell>
          <cell r="N42">
            <v>0</v>
          </cell>
        </row>
        <row r="43">
          <cell r="A43" t="str">
            <v>G5906#AA1</v>
          </cell>
          <cell r="B43" t="str">
            <v>MAYFLOWER CORP. 8.32% SR UNSEC. NTS,  DUE 2007</v>
          </cell>
          <cell r="C43" t="str">
            <v>CORPFRNPVT</v>
          </cell>
          <cell r="D43" t="str">
            <v>PP</v>
          </cell>
          <cell r="E43">
            <v>27495111.5</v>
          </cell>
          <cell r="F43">
            <v>25078623.859999999</v>
          </cell>
          <cell r="G43">
            <v>2416487.64</v>
          </cell>
          <cell r="H43">
            <v>0</v>
          </cell>
          <cell r="J43">
            <v>37894</v>
          </cell>
          <cell r="K43">
            <v>38077</v>
          </cell>
          <cell r="M43">
            <v>0</v>
          </cell>
          <cell r="N43">
            <v>0</v>
          </cell>
        </row>
        <row r="44">
          <cell r="A44" t="str">
            <v>G5906#AA1</v>
          </cell>
          <cell r="B44" t="str">
            <v>MAYFLOWER CORP. 8.32% SR UNSEC. NTS,  DUE 2007</v>
          </cell>
          <cell r="C44" t="str">
            <v>CORPFRNPVT</v>
          </cell>
          <cell r="D44" t="str">
            <v>PP</v>
          </cell>
          <cell r="E44">
            <v>27264051.5</v>
          </cell>
          <cell r="F44">
            <v>25075796.539999999</v>
          </cell>
          <cell r="G44">
            <v>2188254.96</v>
          </cell>
          <cell r="H44">
            <v>0</v>
          </cell>
          <cell r="J44">
            <v>37925</v>
          </cell>
          <cell r="K44">
            <v>38077</v>
          </cell>
          <cell r="M44">
            <v>0</v>
          </cell>
          <cell r="N44">
            <v>0</v>
          </cell>
        </row>
        <row r="45">
          <cell r="A45" t="str">
            <v>G5906#AA1</v>
          </cell>
          <cell r="B45" t="str">
            <v>MAYFLOWER CORP. 8.32% SR UNSEC. NTS,  DUE 2007</v>
          </cell>
          <cell r="C45" t="str">
            <v>CORPFRNPVT</v>
          </cell>
          <cell r="D45" t="str">
            <v>PP</v>
          </cell>
          <cell r="E45">
            <v>27125550</v>
          </cell>
          <cell r="F45">
            <v>25072969.260000002</v>
          </cell>
          <cell r="G45">
            <v>2052580.74</v>
          </cell>
          <cell r="H45">
            <v>0</v>
          </cell>
          <cell r="J45">
            <v>37955</v>
          </cell>
          <cell r="K45">
            <v>38077</v>
          </cell>
          <cell r="M45">
            <v>0</v>
          </cell>
          <cell r="N45">
            <v>0</v>
          </cell>
        </row>
        <row r="46">
          <cell r="A46" t="str">
            <v>G5906#AA1</v>
          </cell>
          <cell r="B46" t="str">
            <v>MAYFLOWER CORP. 8.32% SR UNSEC. NTS,  DUE 2007</v>
          </cell>
          <cell r="C46" t="str">
            <v>CORPFRNPVT</v>
          </cell>
          <cell r="D46" t="str">
            <v>PP</v>
          </cell>
          <cell r="E46">
            <v>20000000</v>
          </cell>
          <cell r="F46">
            <v>20070446.149999999</v>
          </cell>
          <cell r="G46">
            <v>-70446.149999999514</v>
          </cell>
          <cell r="H46">
            <v>-70446.149999999514</v>
          </cell>
          <cell r="J46">
            <v>37986</v>
          </cell>
          <cell r="K46">
            <v>38077</v>
          </cell>
          <cell r="M46">
            <v>0</v>
          </cell>
          <cell r="N46">
            <v>0</v>
          </cell>
        </row>
        <row r="47">
          <cell r="A47" t="str">
            <v>G5906#AA1</v>
          </cell>
          <cell r="B47" t="str">
            <v>MAYFLOWER CORP. 8.32% SR UNSEC. NTS,  DUE 2007</v>
          </cell>
          <cell r="C47" t="str">
            <v>CORPFRNPVT</v>
          </cell>
          <cell r="D47" t="str">
            <v>PP</v>
          </cell>
          <cell r="E47">
            <v>20000000</v>
          </cell>
          <cell r="F47">
            <v>20068189.239999998</v>
          </cell>
          <cell r="G47">
            <v>-68189.239999999787</v>
          </cell>
          <cell r="H47">
            <v>-68189.239999999787</v>
          </cell>
          <cell r="J47">
            <v>38017</v>
          </cell>
          <cell r="K47">
            <v>38077</v>
          </cell>
          <cell r="M47">
            <v>0</v>
          </cell>
          <cell r="N47">
            <v>0</v>
          </cell>
        </row>
        <row r="48">
          <cell r="A48" t="str">
            <v>G5906#AA1</v>
          </cell>
          <cell r="B48" t="str">
            <v>MAYFLOWER CORP. 8.32% SR UNSEC. NTS,  DUE 2007</v>
          </cell>
          <cell r="C48" t="str">
            <v>CORPFRNPVT</v>
          </cell>
          <cell r="D48" t="str">
            <v>PP</v>
          </cell>
          <cell r="E48">
            <v>20000000</v>
          </cell>
          <cell r="F48">
            <v>20065932.289999999</v>
          </cell>
          <cell r="G48">
            <v>-65932.290000000066</v>
          </cell>
          <cell r="H48">
            <v>-65932.290000000066</v>
          </cell>
          <cell r="J48">
            <v>38046</v>
          </cell>
          <cell r="K48">
            <v>38077</v>
          </cell>
          <cell r="M48">
            <v>0</v>
          </cell>
          <cell r="N48">
            <v>0</v>
          </cell>
        </row>
        <row r="49">
          <cell r="A49" t="str">
            <v>G5906#AA1</v>
          </cell>
          <cell r="B49" t="str">
            <v>MAYFLOWER CORP. 8.32% SR UNSEC. NTS,  DU</v>
          </cell>
          <cell r="C49" t="str">
            <v>CORPFRNPVT</v>
          </cell>
          <cell r="D49" t="str">
            <v>PP</v>
          </cell>
          <cell r="E49">
            <v>6400000</v>
          </cell>
          <cell r="F49">
            <v>6459298.75</v>
          </cell>
          <cell r="G49">
            <v>-59298.75</v>
          </cell>
          <cell r="H49">
            <v>-59298.75</v>
          </cell>
          <cell r="J49">
            <v>38077</v>
          </cell>
          <cell r="K49">
            <v>38077</v>
          </cell>
          <cell r="M49">
            <v>0</v>
          </cell>
          <cell r="N49">
            <v>0</v>
          </cell>
        </row>
        <row r="50">
          <cell r="A50" t="str">
            <v>G5906#AA1</v>
          </cell>
          <cell r="B50" t="str">
            <v>MAYFLOWER CORP. 8.32% SR UNSEC. NTS,  DU</v>
          </cell>
          <cell r="C50" t="str">
            <v>CORPFRNPVT</v>
          </cell>
          <cell r="D50" t="str">
            <v>PP</v>
          </cell>
          <cell r="E50">
            <v>6400000</v>
          </cell>
          <cell r="F50">
            <v>6400000.5800000001</v>
          </cell>
          <cell r="G50">
            <v>-0.58000000007450603</v>
          </cell>
          <cell r="H50">
            <v>-0.58000000007450603</v>
          </cell>
          <cell r="J50">
            <v>38107</v>
          </cell>
          <cell r="K50">
            <v>38077</v>
          </cell>
          <cell r="M50">
            <v>0</v>
          </cell>
          <cell r="N50">
            <v>0</v>
          </cell>
        </row>
        <row r="51">
          <cell r="A51" t="str">
            <v>G5906#AA1</v>
          </cell>
          <cell r="B51" t="str">
            <v>MAYFLOWER CORP. 8.32% SR UNSEC. NTS,  DU</v>
          </cell>
          <cell r="C51" t="str">
            <v>CORPFRNPVT</v>
          </cell>
          <cell r="D51" t="str">
            <v>PP</v>
          </cell>
          <cell r="E51">
            <v>6400000</v>
          </cell>
          <cell r="F51">
            <v>6400000.5800000001</v>
          </cell>
          <cell r="G51">
            <v>-0.58000000007450603</v>
          </cell>
          <cell r="H51">
            <v>-0.58000000007450603</v>
          </cell>
          <cell r="J51">
            <v>38138</v>
          </cell>
          <cell r="K51">
            <v>38077</v>
          </cell>
          <cell r="M51">
            <v>0</v>
          </cell>
          <cell r="N51">
            <v>0</v>
          </cell>
        </row>
        <row r="52">
          <cell r="A52" t="str">
            <v>G5906#AA1</v>
          </cell>
          <cell r="B52" t="str">
            <v>MAYFLOWER CORP. 8.32% SR UNSEC. NTS,  DU</v>
          </cell>
          <cell r="C52" t="str">
            <v>CORPFRNPVT</v>
          </cell>
          <cell r="D52" t="str">
            <v>PP</v>
          </cell>
          <cell r="E52">
            <v>6400000</v>
          </cell>
          <cell r="F52">
            <v>6400000.5800000001</v>
          </cell>
          <cell r="G52">
            <v>-0.58000000007450603</v>
          </cell>
          <cell r="H52">
            <v>-0.58000000007450603</v>
          </cell>
          <cell r="J52">
            <v>38168</v>
          </cell>
          <cell r="K52">
            <v>38077</v>
          </cell>
          <cell r="M52">
            <v>0</v>
          </cell>
          <cell r="N52">
            <v>0</v>
          </cell>
        </row>
        <row r="53">
          <cell r="A53" t="str">
            <v>G5906#AA1 Total</v>
          </cell>
          <cell r="E53">
            <v>579124966.70000005</v>
          </cell>
          <cell r="F53">
            <v>537600511.44000006</v>
          </cell>
          <cell r="G53">
            <v>41524455.260000005</v>
          </cell>
          <cell r="H53">
            <v>-263868.16999999958</v>
          </cell>
          <cell r="K53">
            <v>0</v>
          </cell>
          <cell r="L53">
            <v>4</v>
          </cell>
          <cell r="N53">
            <v>0</v>
          </cell>
        </row>
        <row r="54">
          <cell r="A54" t="str">
            <v>G3616#AA7</v>
          </cell>
          <cell r="B54" t="str">
            <v>PARMALAT SPA (FOOD HOLDINGS) SERIES A1</v>
          </cell>
          <cell r="C54" t="str">
            <v>CORPFRNPVT</v>
          </cell>
          <cell r="D54">
            <v>0</v>
          </cell>
          <cell r="E54">
            <v>33934379.890000001</v>
          </cell>
          <cell r="F54">
            <v>31969664.030000001</v>
          </cell>
          <cell r="G54">
            <v>1964715.86</v>
          </cell>
          <cell r="H54">
            <v>0</v>
          </cell>
          <cell r="J54">
            <v>37437</v>
          </cell>
          <cell r="K54">
            <v>38077</v>
          </cell>
          <cell r="M54" t="e">
            <v>#REF!</v>
          </cell>
          <cell r="N54">
            <v>0</v>
          </cell>
          <cell r="O54">
            <v>0</v>
          </cell>
        </row>
        <row r="55">
          <cell r="A55" t="str">
            <v>G3616#AA7</v>
          </cell>
          <cell r="B55" t="str">
            <v>PARMALAT SPA (FOOD HOLDINGS) SERIES A1</v>
          </cell>
          <cell r="C55" t="str">
            <v>CORPFRNPVT</v>
          </cell>
          <cell r="D55">
            <v>0</v>
          </cell>
          <cell r="E55">
            <v>33914621.579999998</v>
          </cell>
          <cell r="F55">
            <v>31971304.350000001</v>
          </cell>
          <cell r="G55">
            <v>1943317.23</v>
          </cell>
          <cell r="H55">
            <v>0</v>
          </cell>
          <cell r="J55">
            <v>37468</v>
          </cell>
          <cell r="K55">
            <v>38077</v>
          </cell>
          <cell r="M55">
            <v>0</v>
          </cell>
          <cell r="N55">
            <v>0</v>
          </cell>
        </row>
        <row r="56">
          <cell r="A56" t="str">
            <v>G3616#AA7</v>
          </cell>
          <cell r="B56" t="str">
            <v>PARMALAT SPA (FOOD HOLDINGS) SERIES A1</v>
          </cell>
          <cell r="C56" t="str">
            <v>CORPFRNPVT</v>
          </cell>
          <cell r="D56">
            <v>0</v>
          </cell>
          <cell r="E56">
            <v>33814194.329999998</v>
          </cell>
          <cell r="F56">
            <v>31972944.699999999</v>
          </cell>
          <cell r="G56">
            <v>1841249.63</v>
          </cell>
          <cell r="H56">
            <v>0</v>
          </cell>
          <cell r="J56">
            <v>37499</v>
          </cell>
          <cell r="K56">
            <v>38077</v>
          </cell>
          <cell r="M56">
            <v>0</v>
          </cell>
          <cell r="N56">
            <v>0</v>
          </cell>
        </row>
        <row r="57">
          <cell r="A57" t="str">
            <v>G3616#AA7</v>
          </cell>
          <cell r="B57" t="str">
            <v>PARMALAT SPA (FOOD HOLDINGS) SERIES A1</v>
          </cell>
          <cell r="C57" t="str">
            <v>CORPFRNPVT</v>
          </cell>
          <cell r="D57">
            <v>0</v>
          </cell>
          <cell r="E57">
            <v>33778044.43</v>
          </cell>
          <cell r="F57">
            <v>31974584.84</v>
          </cell>
          <cell r="G57">
            <v>1803459.59</v>
          </cell>
          <cell r="H57">
            <v>0</v>
          </cell>
          <cell r="J57">
            <v>37529</v>
          </cell>
          <cell r="K57">
            <v>38077</v>
          </cell>
          <cell r="M57">
            <v>0</v>
          </cell>
          <cell r="N57">
            <v>0</v>
          </cell>
        </row>
        <row r="58">
          <cell r="A58" t="str">
            <v>G3616#AA7</v>
          </cell>
          <cell r="B58" t="str">
            <v>PARMALAT SPA (FOOD HOLDINGS) SERIES A1</v>
          </cell>
          <cell r="C58" t="str">
            <v>CORPFRNPVT</v>
          </cell>
          <cell r="D58">
            <v>0</v>
          </cell>
          <cell r="E58">
            <v>33644978.030000001</v>
          </cell>
          <cell r="F58">
            <v>31976225.030000001</v>
          </cell>
          <cell r="G58">
            <v>1668753</v>
          </cell>
          <cell r="H58">
            <v>0</v>
          </cell>
          <cell r="J58">
            <v>37560</v>
          </cell>
          <cell r="K58">
            <v>38077</v>
          </cell>
          <cell r="M58">
            <v>0</v>
          </cell>
          <cell r="N58">
            <v>0</v>
          </cell>
        </row>
        <row r="59">
          <cell r="A59" t="str">
            <v>G3616#AA7</v>
          </cell>
          <cell r="B59" t="str">
            <v>PARMALAT SPA (FOOD HOLDINGS) SERIES A1</v>
          </cell>
          <cell r="C59" t="str">
            <v>CORPFRNPVT</v>
          </cell>
          <cell r="D59">
            <v>0</v>
          </cell>
          <cell r="E59">
            <v>33626992.18</v>
          </cell>
          <cell r="F59">
            <v>31977865.219999999</v>
          </cell>
          <cell r="G59">
            <v>1649126.96</v>
          </cell>
          <cell r="H59">
            <v>0</v>
          </cell>
          <cell r="J59">
            <v>37590</v>
          </cell>
          <cell r="K59">
            <v>38077</v>
          </cell>
          <cell r="M59">
            <v>0</v>
          </cell>
          <cell r="N59">
            <v>0</v>
          </cell>
        </row>
        <row r="60">
          <cell r="A60" t="str">
            <v>G3616#AA7</v>
          </cell>
          <cell r="B60" t="str">
            <v>PARMALAT SPA (FOOD HOLDINGS) SERIES A1</v>
          </cell>
          <cell r="C60" t="str">
            <v>CORPFRNPVT</v>
          </cell>
          <cell r="D60" t="str">
            <v>PP</v>
          </cell>
          <cell r="E60">
            <v>33622919.93</v>
          </cell>
          <cell r="F60">
            <v>31979545.640000001</v>
          </cell>
          <cell r="G60">
            <v>1643374.29</v>
          </cell>
          <cell r="H60">
            <v>0</v>
          </cell>
          <cell r="J60">
            <v>37621</v>
          </cell>
          <cell r="K60">
            <v>38077</v>
          </cell>
          <cell r="M60">
            <v>0</v>
          </cell>
          <cell r="N60">
            <v>0</v>
          </cell>
        </row>
        <row r="61">
          <cell r="A61" t="str">
            <v>G3616#AA7</v>
          </cell>
          <cell r="B61" t="str">
            <v>PARMALAT SPA (FOOD HOLDINGS) SERIES A1</v>
          </cell>
          <cell r="C61" t="str">
            <v>CORPFRNPVT</v>
          </cell>
          <cell r="D61" t="str">
            <v>PP</v>
          </cell>
          <cell r="E61">
            <v>33557607.420000002</v>
          </cell>
          <cell r="F61">
            <v>31981272.010000002</v>
          </cell>
          <cell r="G61">
            <v>1576335.41</v>
          </cell>
          <cell r="H61">
            <v>0</v>
          </cell>
          <cell r="J61">
            <v>37652</v>
          </cell>
          <cell r="K61">
            <v>38077</v>
          </cell>
          <cell r="M61">
            <v>0</v>
          </cell>
          <cell r="N61">
            <v>0</v>
          </cell>
        </row>
        <row r="62">
          <cell r="A62" t="str">
            <v>G3616#AA7</v>
          </cell>
          <cell r="B62" t="str">
            <v>PARMALAT SPA (FOOD HOLDINGS) SERIES A1</v>
          </cell>
          <cell r="C62" t="str">
            <v>CORPFRNPVT</v>
          </cell>
          <cell r="D62" t="str">
            <v>PP</v>
          </cell>
          <cell r="E62">
            <v>33474956.800000001</v>
          </cell>
          <cell r="F62">
            <v>31982998.379999999</v>
          </cell>
          <cell r="G62">
            <v>1491958.42</v>
          </cell>
          <cell r="H62">
            <v>0</v>
          </cell>
          <cell r="J62">
            <v>37680</v>
          </cell>
          <cell r="K62">
            <v>38077</v>
          </cell>
          <cell r="M62">
            <v>0</v>
          </cell>
          <cell r="N62">
            <v>0</v>
          </cell>
        </row>
        <row r="63">
          <cell r="A63" t="str">
            <v>G3616#AA7</v>
          </cell>
          <cell r="B63" t="str">
            <v>PARMALAT SPA (FOOD HOLDINGS) SERIES A1</v>
          </cell>
          <cell r="C63" t="str">
            <v>CORPFRNPVT</v>
          </cell>
          <cell r="D63" t="str">
            <v>PP</v>
          </cell>
          <cell r="E63">
            <v>7294258.2999999998</v>
          </cell>
          <cell r="F63">
            <v>6964389.75</v>
          </cell>
          <cell r="G63">
            <v>329868.55</v>
          </cell>
          <cell r="H63">
            <v>0</v>
          </cell>
          <cell r="J63">
            <v>37711</v>
          </cell>
          <cell r="K63">
            <v>38077</v>
          </cell>
          <cell r="M63">
            <v>0</v>
          </cell>
          <cell r="N63">
            <v>0</v>
          </cell>
        </row>
        <row r="64">
          <cell r="A64" t="str">
            <v>G3616#AA7</v>
          </cell>
          <cell r="B64" t="str">
            <v>PARMALAT SPA (FOOD HOLDINGS) SERIES A1</v>
          </cell>
          <cell r="C64" t="str">
            <v>CORPFRNPVT</v>
          </cell>
          <cell r="D64" t="str">
            <v>PP</v>
          </cell>
          <cell r="E64">
            <v>26050922.5</v>
          </cell>
          <cell r="F64">
            <v>25020335</v>
          </cell>
          <cell r="G64">
            <v>1030587.5</v>
          </cell>
          <cell r="H64">
            <v>0</v>
          </cell>
          <cell r="J64">
            <v>37711</v>
          </cell>
          <cell r="K64">
            <v>38077</v>
          </cell>
          <cell r="M64">
            <v>0</v>
          </cell>
          <cell r="N64">
            <v>0</v>
          </cell>
        </row>
        <row r="65">
          <cell r="A65" t="str">
            <v>G3616#AA7</v>
          </cell>
          <cell r="B65" t="str">
            <v>PARMALAT SPA (FOOD HOLDINGS) SERIES A1</v>
          </cell>
          <cell r="C65" t="str">
            <v>CORPFRNPVT</v>
          </cell>
          <cell r="D65" t="str">
            <v>PP</v>
          </cell>
          <cell r="E65">
            <v>33205276.800000001</v>
          </cell>
          <cell r="F65">
            <v>31986451.129999999</v>
          </cell>
          <cell r="G65">
            <v>1218825.67</v>
          </cell>
          <cell r="H65">
            <v>0</v>
          </cell>
          <cell r="J65">
            <v>37741</v>
          </cell>
          <cell r="K65">
            <v>38077</v>
          </cell>
          <cell r="M65">
            <v>0</v>
          </cell>
          <cell r="N65">
            <v>0</v>
          </cell>
        </row>
        <row r="66">
          <cell r="A66" t="str">
            <v>G3616#AA7</v>
          </cell>
          <cell r="B66" t="str">
            <v>PARMALAT SPA (FOOD HOLDINGS) SERIES A1</v>
          </cell>
          <cell r="C66" t="str">
            <v>CORPFRNPVT</v>
          </cell>
          <cell r="D66" t="str">
            <v>PP</v>
          </cell>
          <cell r="E66">
            <v>33075144</v>
          </cell>
          <cell r="F66">
            <v>31988177.510000002</v>
          </cell>
          <cell r="G66">
            <v>1086966.49</v>
          </cell>
          <cell r="H66">
            <v>0</v>
          </cell>
          <cell r="J66">
            <v>37772</v>
          </cell>
          <cell r="K66">
            <v>38077</v>
          </cell>
          <cell r="M66">
            <v>0</v>
          </cell>
          <cell r="N66">
            <v>0</v>
          </cell>
        </row>
        <row r="67">
          <cell r="A67" t="str">
            <v>G3616#AA7</v>
          </cell>
          <cell r="B67" t="str">
            <v>PARMALAT SPA (FOOD HOLDINGS) SERIES A1</v>
          </cell>
          <cell r="C67" t="str">
            <v>CORPFRNPVT</v>
          </cell>
          <cell r="D67" t="str">
            <v>PP</v>
          </cell>
          <cell r="E67">
            <v>7202269.5499999998</v>
          </cell>
          <cell r="F67">
            <v>6976603.9100000001</v>
          </cell>
          <cell r="G67">
            <v>225665.64</v>
          </cell>
          <cell r="H67">
            <v>0</v>
          </cell>
          <cell r="J67">
            <v>37802</v>
          </cell>
          <cell r="K67">
            <v>38077</v>
          </cell>
          <cell r="M67">
            <v>0</v>
          </cell>
          <cell r="N67">
            <v>0</v>
          </cell>
        </row>
        <row r="68">
          <cell r="A68" t="str">
            <v>G3616#AA7</v>
          </cell>
          <cell r="B68" t="str">
            <v>PARMALAT SPA (FOOD HOLDINGS) SERIES A1</v>
          </cell>
          <cell r="C68" t="str">
            <v>CORPFRNPVT</v>
          </cell>
          <cell r="D68" t="str">
            <v>PP</v>
          </cell>
          <cell r="E68">
            <v>25722391.25</v>
          </cell>
          <cell r="F68">
            <v>25013342.239999998</v>
          </cell>
          <cell r="G68">
            <v>709049.01000000164</v>
          </cell>
          <cell r="H68">
            <v>0</v>
          </cell>
          <cell r="J68">
            <v>37802</v>
          </cell>
          <cell r="K68">
            <v>38077</v>
          </cell>
          <cell r="M68">
            <v>0</v>
          </cell>
          <cell r="N68">
            <v>0</v>
          </cell>
        </row>
        <row r="69">
          <cell r="A69" t="str">
            <v>G3616#AA7</v>
          </cell>
          <cell r="B69" t="str">
            <v>PARMALAT SPA (FOOD HOLDINGS) SERIES A1</v>
          </cell>
          <cell r="C69" t="str">
            <v>CORPFRNPVT</v>
          </cell>
          <cell r="D69" t="str">
            <v>PP</v>
          </cell>
          <cell r="E69">
            <v>32759964.800000001</v>
          </cell>
          <cell r="F69">
            <v>31991763.109999999</v>
          </cell>
          <cell r="G69">
            <v>768201.69000000134</v>
          </cell>
          <cell r="H69">
            <v>0</v>
          </cell>
          <cell r="J69">
            <v>37833</v>
          </cell>
          <cell r="K69">
            <v>38077</v>
          </cell>
          <cell r="M69">
            <v>0</v>
          </cell>
          <cell r="N69">
            <v>0</v>
          </cell>
        </row>
        <row r="70">
          <cell r="A70" t="str">
            <v>G3616#AA7</v>
          </cell>
          <cell r="B70" t="str">
            <v>PARMALAT SPA (FOOD HOLDINGS) SERIES A1</v>
          </cell>
          <cell r="C70" t="str">
            <v>CORPFRNPVT</v>
          </cell>
          <cell r="D70" t="str">
            <v>PP</v>
          </cell>
          <cell r="E70">
            <v>32609683.199999999</v>
          </cell>
          <cell r="F70">
            <v>31993580.059999999</v>
          </cell>
          <cell r="G70">
            <v>616103.1400000006</v>
          </cell>
          <cell r="H70">
            <v>0</v>
          </cell>
          <cell r="J70">
            <v>37864</v>
          </cell>
          <cell r="K70">
            <v>38077</v>
          </cell>
          <cell r="M70">
            <v>0</v>
          </cell>
          <cell r="N70">
            <v>0</v>
          </cell>
        </row>
        <row r="71">
          <cell r="A71" t="str">
            <v>G3616#AA7</v>
          </cell>
          <cell r="B71" t="str">
            <v>PARMALAT SPA (FOOD HOLDINGS) SERIES A1</v>
          </cell>
          <cell r="C71" t="str">
            <v>CORPFRNPVT</v>
          </cell>
          <cell r="D71" t="str">
            <v>PP</v>
          </cell>
          <cell r="E71">
            <v>7092146.5999999996</v>
          </cell>
          <cell r="F71">
            <v>6989288.54</v>
          </cell>
          <cell r="G71">
            <v>102858.06</v>
          </cell>
          <cell r="H71">
            <v>0</v>
          </cell>
          <cell r="J71">
            <v>37894</v>
          </cell>
          <cell r="K71">
            <v>38077</v>
          </cell>
          <cell r="M71">
            <v>0</v>
          </cell>
          <cell r="N71">
            <v>0</v>
          </cell>
        </row>
        <row r="72">
          <cell r="A72" t="str">
            <v>G3616#AA7</v>
          </cell>
          <cell r="B72" t="str">
            <v>PARMALAT SPA (FOOD HOLDINGS) SERIES A1</v>
          </cell>
          <cell r="C72" t="str">
            <v>CORPFRNPVT</v>
          </cell>
          <cell r="D72" t="str">
            <v>PP</v>
          </cell>
          <cell r="E72">
            <v>25329095</v>
          </cell>
          <cell r="F72">
            <v>25006108.48</v>
          </cell>
          <cell r="G72">
            <v>322986.52</v>
          </cell>
          <cell r="H72">
            <v>0</v>
          </cell>
          <cell r="J72">
            <v>37894</v>
          </cell>
          <cell r="K72">
            <v>38077</v>
          </cell>
          <cell r="M72">
            <v>0</v>
          </cell>
          <cell r="N72">
            <v>0</v>
          </cell>
        </row>
        <row r="73">
          <cell r="A73" t="str">
            <v>G3616#AA7</v>
          </cell>
          <cell r="B73" t="str">
            <v>PARMALAT SPA (FOOD HOLDINGS) SERIES A1</v>
          </cell>
          <cell r="C73" t="str">
            <v>CORPFRNPVT</v>
          </cell>
          <cell r="D73" t="str">
            <v>PP</v>
          </cell>
          <cell r="E73">
            <v>25205032.5</v>
          </cell>
          <cell r="F73">
            <v>25003697.219999999</v>
          </cell>
          <cell r="G73">
            <v>201335.27999999881</v>
          </cell>
          <cell r="H73">
            <v>0</v>
          </cell>
          <cell r="J73">
            <v>37925</v>
          </cell>
          <cell r="K73">
            <v>38077</v>
          </cell>
          <cell r="M73">
            <v>0</v>
          </cell>
          <cell r="N73">
            <v>0</v>
          </cell>
        </row>
        <row r="74">
          <cell r="A74" t="str">
            <v>G3616#AA7</v>
          </cell>
          <cell r="B74" t="str">
            <v>PARMALAT SPA (FOOD HOLDINGS) SERIES A1</v>
          </cell>
          <cell r="C74" t="str">
            <v>CORPFRNPVT</v>
          </cell>
          <cell r="D74" t="str">
            <v>PP</v>
          </cell>
          <cell r="E74">
            <v>7057409.1000000006</v>
          </cell>
          <cell r="F74">
            <v>6993516.75</v>
          </cell>
          <cell r="G74">
            <v>63892.349999999598</v>
          </cell>
          <cell r="H74">
            <v>0</v>
          </cell>
          <cell r="J74">
            <v>37925</v>
          </cell>
          <cell r="K74">
            <v>38077</v>
          </cell>
          <cell r="M74">
            <v>0</v>
          </cell>
          <cell r="N74">
            <v>0</v>
          </cell>
        </row>
        <row r="75">
          <cell r="A75" t="str">
            <v>G3616#AA7</v>
          </cell>
          <cell r="B75" t="str">
            <v>PARMALAT SPA (FOOD HOLDINGS) SERIES A1</v>
          </cell>
          <cell r="C75" t="str">
            <v>CORPFRNPVT</v>
          </cell>
          <cell r="D75" t="str">
            <v>PP</v>
          </cell>
          <cell r="E75">
            <v>25081178.75</v>
          </cell>
          <cell r="F75">
            <v>25001285.970000003</v>
          </cell>
          <cell r="G75">
            <v>79892.779999999402</v>
          </cell>
          <cell r="H75">
            <v>0</v>
          </cell>
          <cell r="J75">
            <v>37955</v>
          </cell>
          <cell r="K75">
            <v>38077</v>
          </cell>
          <cell r="M75">
            <v>0</v>
          </cell>
          <cell r="N75">
            <v>0</v>
          </cell>
        </row>
        <row r="76">
          <cell r="A76" t="str">
            <v>G3616#AA7</v>
          </cell>
          <cell r="B76" t="str">
            <v>PARMALAT SPA (FOOD HOLDINGS) SERIES A1</v>
          </cell>
          <cell r="C76" t="str">
            <v>CORPFRNPVT</v>
          </cell>
          <cell r="D76" t="str">
            <v>PP</v>
          </cell>
          <cell r="E76">
            <v>7022730.0499999998</v>
          </cell>
          <cell r="F76">
            <v>6997744.96</v>
          </cell>
          <cell r="G76">
            <v>24985.089999999902</v>
          </cell>
          <cell r="H76">
            <v>0</v>
          </cell>
          <cell r="J76">
            <v>37955</v>
          </cell>
          <cell r="K76">
            <v>38077</v>
          </cell>
          <cell r="M76">
            <v>0</v>
          </cell>
          <cell r="N76">
            <v>0</v>
          </cell>
        </row>
        <row r="77">
          <cell r="A77" t="str">
            <v>G3616#AA7</v>
          </cell>
          <cell r="B77" t="str">
            <v>PARMALAT SPA (FOOD HOLDINGS) SERIES A1</v>
          </cell>
          <cell r="C77" t="str">
            <v>CORPFRNPVT</v>
          </cell>
          <cell r="D77" t="str">
            <v>PP</v>
          </cell>
          <cell r="E77">
            <v>7040000</v>
          </cell>
          <cell r="F77">
            <v>9600000</v>
          </cell>
          <cell r="G77">
            <v>-2560000</v>
          </cell>
          <cell r="H77">
            <v>-2560000</v>
          </cell>
          <cell r="J77">
            <v>37986</v>
          </cell>
          <cell r="K77">
            <v>38077</v>
          </cell>
          <cell r="M77">
            <v>0</v>
          </cell>
          <cell r="N77">
            <v>0</v>
          </cell>
        </row>
        <row r="78">
          <cell r="A78" t="str">
            <v>G3616#AA7</v>
          </cell>
          <cell r="B78" t="str">
            <v>PARMALAT SPA (FOOD HOLDINGS) SERIES A1</v>
          </cell>
          <cell r="C78" t="str">
            <v>CORPFRNPVT</v>
          </cell>
          <cell r="D78" t="str">
            <v>PP</v>
          </cell>
          <cell r="E78">
            <v>7500000</v>
          </cell>
          <cell r="F78">
            <v>7500000</v>
          </cell>
          <cell r="G78">
            <v>0</v>
          </cell>
          <cell r="H78">
            <v>0</v>
          </cell>
          <cell r="J78">
            <v>38017</v>
          </cell>
          <cell r="K78">
            <v>38077</v>
          </cell>
          <cell r="M78">
            <v>0</v>
          </cell>
          <cell r="N78">
            <v>0</v>
          </cell>
        </row>
        <row r="79">
          <cell r="A79" t="str">
            <v>G3616#AA7</v>
          </cell>
          <cell r="B79" t="str">
            <v>PARMALAT SPA (FOOD HOLDINGS) SERIES A1</v>
          </cell>
          <cell r="C79" t="str">
            <v>CORPFRNPVT</v>
          </cell>
          <cell r="D79" t="str">
            <v>PP</v>
          </cell>
          <cell r="E79">
            <v>2100000</v>
          </cell>
          <cell r="F79">
            <v>2100000</v>
          </cell>
          <cell r="G79">
            <v>0</v>
          </cell>
          <cell r="H79">
            <v>0</v>
          </cell>
          <cell r="J79">
            <v>38017</v>
          </cell>
          <cell r="K79">
            <v>38077</v>
          </cell>
          <cell r="M79">
            <v>0</v>
          </cell>
          <cell r="N79">
            <v>0</v>
          </cell>
        </row>
        <row r="80">
          <cell r="A80" t="str">
            <v>G3616#AA7</v>
          </cell>
          <cell r="B80" t="str">
            <v>PARMALAT SPA (FOOD HOLDINGS) SERIES A1</v>
          </cell>
          <cell r="C80" t="str">
            <v>CORPFRNPVT</v>
          </cell>
          <cell r="D80" t="str">
            <v>PP</v>
          </cell>
          <cell r="E80">
            <v>7500000</v>
          </cell>
          <cell r="F80">
            <v>7500000</v>
          </cell>
          <cell r="G80">
            <v>0</v>
          </cell>
          <cell r="H80">
            <v>0</v>
          </cell>
          <cell r="J80">
            <v>38046</v>
          </cell>
          <cell r="K80">
            <v>38077</v>
          </cell>
          <cell r="M80">
            <v>0</v>
          </cell>
          <cell r="N80">
            <v>0</v>
          </cell>
        </row>
        <row r="81">
          <cell r="A81" t="str">
            <v>G3616#AA7</v>
          </cell>
          <cell r="B81" t="str">
            <v>PARMALAT SPA (FOOD HOLDINGS) SERIES A1</v>
          </cell>
          <cell r="C81" t="str">
            <v>CORPFRNPVT</v>
          </cell>
          <cell r="D81" t="str">
            <v>PP</v>
          </cell>
          <cell r="E81">
            <v>2100000</v>
          </cell>
          <cell r="F81">
            <v>2100000</v>
          </cell>
          <cell r="G81">
            <v>0</v>
          </cell>
          <cell r="H81">
            <v>0</v>
          </cell>
          <cell r="J81">
            <v>38046</v>
          </cell>
          <cell r="K81">
            <v>38077</v>
          </cell>
          <cell r="M81">
            <v>0</v>
          </cell>
          <cell r="N81">
            <v>0</v>
          </cell>
        </row>
        <row r="82">
          <cell r="A82" t="str">
            <v>G3616#AA7</v>
          </cell>
          <cell r="B82" t="str">
            <v>PARMALAT SPA (FOOD HOLDINGS) SERIES A1</v>
          </cell>
          <cell r="C82" t="str">
            <v>CORPFRNPVT</v>
          </cell>
          <cell r="D82" t="str">
            <v>PP</v>
          </cell>
          <cell r="E82">
            <v>3750000</v>
          </cell>
          <cell r="F82">
            <v>3750000</v>
          </cell>
          <cell r="G82">
            <v>0</v>
          </cell>
          <cell r="H82">
            <v>0</v>
          </cell>
          <cell r="J82">
            <v>38077</v>
          </cell>
          <cell r="K82">
            <v>38077</v>
          </cell>
          <cell r="M82">
            <v>0</v>
          </cell>
          <cell r="N82">
            <v>0</v>
          </cell>
        </row>
        <row r="83">
          <cell r="A83" t="str">
            <v>G3616#AA7</v>
          </cell>
          <cell r="B83" t="str">
            <v>PARMALAT SPA (FOOD HOLDINGS) SERIES A1</v>
          </cell>
          <cell r="C83" t="str">
            <v>CORPFRNPVT</v>
          </cell>
          <cell r="D83" t="str">
            <v>PP</v>
          </cell>
          <cell r="E83">
            <v>1050000</v>
          </cell>
          <cell r="F83">
            <v>1050000</v>
          </cell>
          <cell r="G83">
            <v>0</v>
          </cell>
          <cell r="H83">
            <v>0</v>
          </cell>
          <cell r="J83">
            <v>38077</v>
          </cell>
          <cell r="K83">
            <v>38077</v>
          </cell>
          <cell r="M83">
            <v>0</v>
          </cell>
          <cell r="N83">
            <v>0</v>
          </cell>
        </row>
        <row r="84">
          <cell r="A84" t="str">
            <v>G3616#AA7</v>
          </cell>
          <cell r="B84" t="str">
            <v>PARMALAT SPA (FOOD HOLDINGS) SERIES A1</v>
          </cell>
          <cell r="C84" t="str">
            <v>CORPFRNPVT</v>
          </cell>
          <cell r="D84" t="str">
            <v>PP</v>
          </cell>
          <cell r="E84">
            <v>3750000</v>
          </cell>
          <cell r="F84">
            <v>3750000</v>
          </cell>
          <cell r="G84">
            <v>0</v>
          </cell>
          <cell r="H84">
            <v>0</v>
          </cell>
          <cell r="J84">
            <v>38107</v>
          </cell>
          <cell r="K84">
            <v>38077</v>
          </cell>
          <cell r="M84">
            <v>0</v>
          </cell>
          <cell r="N84">
            <v>0</v>
          </cell>
        </row>
        <row r="85">
          <cell r="A85" t="str">
            <v>G3616#AA7</v>
          </cell>
          <cell r="B85" t="str">
            <v>PARMALAT SPA (FOOD HOLDINGS) SERIES A1</v>
          </cell>
          <cell r="C85" t="str">
            <v>CORPFRNPVT</v>
          </cell>
          <cell r="D85" t="str">
            <v>PP</v>
          </cell>
          <cell r="E85">
            <v>1050000</v>
          </cell>
          <cell r="F85">
            <v>1050000</v>
          </cell>
          <cell r="G85">
            <v>0</v>
          </cell>
          <cell r="H85">
            <v>0</v>
          </cell>
          <cell r="J85">
            <v>38107</v>
          </cell>
          <cell r="K85">
            <v>38077</v>
          </cell>
          <cell r="M85">
            <v>0</v>
          </cell>
          <cell r="N85">
            <v>0</v>
          </cell>
        </row>
        <row r="86">
          <cell r="A86" t="str">
            <v>G3616#AA7</v>
          </cell>
          <cell r="B86" t="str">
            <v>PARMALAT SPA (FOOD HOLDINGS) SERIES A1</v>
          </cell>
          <cell r="C86" t="str">
            <v>CORPFRNPVT</v>
          </cell>
          <cell r="D86" t="str">
            <v>PP</v>
          </cell>
          <cell r="E86">
            <v>3750000</v>
          </cell>
          <cell r="F86">
            <v>3130245.89</v>
          </cell>
          <cell r="G86">
            <v>619754.11</v>
          </cell>
          <cell r="H86">
            <v>0</v>
          </cell>
          <cell r="J86">
            <v>38138</v>
          </cell>
          <cell r="K86">
            <v>38077</v>
          </cell>
          <cell r="M86">
            <v>0</v>
          </cell>
          <cell r="N86">
            <v>0</v>
          </cell>
        </row>
        <row r="87">
          <cell r="A87" t="str">
            <v>G3616#AA7</v>
          </cell>
          <cell r="B87" t="str">
            <v>PARMALAT SPA (FOOD HOLDINGS) SERIES A1</v>
          </cell>
          <cell r="C87" t="str">
            <v>CORPFRNPVT</v>
          </cell>
          <cell r="D87" t="str">
            <v>PP</v>
          </cell>
          <cell r="E87">
            <v>1050000</v>
          </cell>
          <cell r="F87">
            <v>876468.85</v>
          </cell>
          <cell r="G87">
            <v>173531.15</v>
          </cell>
          <cell r="H87">
            <v>0</v>
          </cell>
          <cell r="J87">
            <v>38138</v>
          </cell>
          <cell r="K87">
            <v>38077</v>
          </cell>
          <cell r="M87">
            <v>0</v>
          </cell>
          <cell r="N87">
            <v>0</v>
          </cell>
        </row>
        <row r="88">
          <cell r="A88" t="str">
            <v>G3616#AA7</v>
          </cell>
          <cell r="B88" t="str">
            <v>PARMALAT SPA (FOOD HOLDINGS) SERIES A1</v>
          </cell>
          <cell r="C88" t="str">
            <v>CORPFRNPVT</v>
          </cell>
          <cell r="D88" t="str">
            <v>PP</v>
          </cell>
          <cell r="E88">
            <v>3750000</v>
          </cell>
          <cell r="F88">
            <v>3130245.89</v>
          </cell>
          <cell r="G88">
            <v>619754.11</v>
          </cell>
          <cell r="H88">
            <v>0</v>
          </cell>
          <cell r="J88">
            <v>38168</v>
          </cell>
          <cell r="K88">
            <v>38077</v>
          </cell>
          <cell r="M88">
            <v>0</v>
          </cell>
          <cell r="N88">
            <v>0</v>
          </cell>
        </row>
        <row r="89">
          <cell r="A89" t="str">
            <v>G3616#AA7</v>
          </cell>
          <cell r="B89" t="str">
            <v>PARMALAT SPA (FOOD HOLDINGS) SERIES A1</v>
          </cell>
          <cell r="C89" t="str">
            <v>CORPFRNPVT</v>
          </cell>
          <cell r="D89" t="str">
            <v>PP</v>
          </cell>
          <cell r="E89">
            <v>1050000</v>
          </cell>
          <cell r="F89">
            <v>876468.85</v>
          </cell>
          <cell r="G89">
            <v>173531.15</v>
          </cell>
          <cell r="H89">
            <v>0</v>
          </cell>
          <cell r="J89">
            <v>38168</v>
          </cell>
          <cell r="K89">
            <v>38077</v>
          </cell>
          <cell r="M89">
            <v>0</v>
          </cell>
          <cell r="N89">
            <v>0</v>
          </cell>
        </row>
        <row r="90">
          <cell r="A90" t="str">
            <v>G3616#AA7 Total</v>
          </cell>
          <cell r="E90">
            <v>643516196.99000013</v>
          </cell>
          <cell r="F90">
            <v>622126118.31000018</v>
          </cell>
          <cell r="G90">
            <v>21390078.679999992</v>
          </cell>
          <cell r="H90">
            <v>-2560000</v>
          </cell>
          <cell r="K90">
            <v>0</v>
          </cell>
          <cell r="L90">
            <v>1</v>
          </cell>
          <cell r="N90">
            <v>0</v>
          </cell>
        </row>
        <row r="91">
          <cell r="A91" t="str">
            <v>98885MAA3</v>
          </cell>
          <cell r="B91" t="str">
            <v>ZAIS MATRIX CDO II-B INCOME NOTES, DUE 2016</v>
          </cell>
          <cell r="C91" t="str">
            <v>ABSPVT</v>
          </cell>
          <cell r="D91">
            <v>0</v>
          </cell>
          <cell r="E91">
            <v>4588500</v>
          </cell>
          <cell r="F91">
            <v>5000000</v>
          </cell>
          <cell r="G91">
            <v>-411500</v>
          </cell>
          <cell r="H91">
            <v>-411500</v>
          </cell>
          <cell r="J91">
            <v>37437</v>
          </cell>
          <cell r="K91">
            <v>38168</v>
          </cell>
          <cell r="M91" t="e">
            <v>#REF!</v>
          </cell>
          <cell r="N91">
            <v>0</v>
          </cell>
          <cell r="O91">
            <v>0</v>
          </cell>
        </row>
        <row r="92">
          <cell r="A92" t="str">
            <v>98885MAA3</v>
          </cell>
          <cell r="B92" t="str">
            <v>ZAIS MATRIX CDO II-B INCOME NOTES, DUE 2016</v>
          </cell>
          <cell r="C92" t="str">
            <v>ABSPVT</v>
          </cell>
          <cell r="D92">
            <v>0</v>
          </cell>
          <cell r="E92">
            <v>4458500</v>
          </cell>
          <cell r="F92">
            <v>5000000</v>
          </cell>
          <cell r="G92">
            <v>-541500</v>
          </cell>
          <cell r="H92">
            <v>-541500</v>
          </cell>
          <cell r="J92">
            <v>37468</v>
          </cell>
          <cell r="K92">
            <v>38168</v>
          </cell>
          <cell r="M92">
            <v>0</v>
          </cell>
          <cell r="N92">
            <v>0</v>
          </cell>
        </row>
        <row r="93">
          <cell r="A93" t="str">
            <v>98885MAA3</v>
          </cell>
          <cell r="B93" t="str">
            <v>ZAIS MATRIX CDO II-B INCOME NOTES, DUE 2016</v>
          </cell>
          <cell r="C93" t="str">
            <v>ABSPVT</v>
          </cell>
          <cell r="D93">
            <v>0</v>
          </cell>
          <cell r="E93">
            <v>4410000</v>
          </cell>
          <cell r="F93">
            <v>5000000</v>
          </cell>
          <cell r="G93">
            <v>-590000</v>
          </cell>
          <cell r="H93">
            <v>-590000</v>
          </cell>
          <cell r="J93">
            <v>37499</v>
          </cell>
          <cell r="K93">
            <v>38168</v>
          </cell>
          <cell r="M93">
            <v>0</v>
          </cell>
          <cell r="N93">
            <v>0</v>
          </cell>
        </row>
        <row r="94">
          <cell r="A94" t="str">
            <v>98885MAA3</v>
          </cell>
          <cell r="B94" t="str">
            <v>ZAIS MATRIX CDO II-B INCOME NOTES, DUE 2016</v>
          </cell>
          <cell r="C94" t="str">
            <v>ABSPVT</v>
          </cell>
          <cell r="D94">
            <v>0</v>
          </cell>
          <cell r="E94">
            <v>4314000</v>
          </cell>
          <cell r="F94">
            <v>5000000</v>
          </cell>
          <cell r="G94">
            <v>-686000</v>
          </cell>
          <cell r="H94">
            <v>-686000</v>
          </cell>
          <cell r="J94">
            <v>37529</v>
          </cell>
          <cell r="K94">
            <v>38168</v>
          </cell>
          <cell r="M94">
            <v>0</v>
          </cell>
          <cell r="N94">
            <v>0</v>
          </cell>
        </row>
        <row r="95">
          <cell r="A95" t="str">
            <v>98885MAA3</v>
          </cell>
          <cell r="B95" t="str">
            <v>ZAIS MATRIX CDO II-B INCOME NOTES, DUE 2016</v>
          </cell>
          <cell r="C95" t="str">
            <v>ABSPVT</v>
          </cell>
          <cell r="D95">
            <v>0</v>
          </cell>
          <cell r="E95">
            <v>4314000</v>
          </cell>
          <cell r="F95">
            <v>5000000</v>
          </cell>
          <cell r="G95">
            <v>-686000</v>
          </cell>
          <cell r="H95">
            <v>-686000</v>
          </cell>
          <cell r="J95">
            <v>37560</v>
          </cell>
          <cell r="K95">
            <v>38168</v>
          </cell>
          <cell r="M95">
            <v>0</v>
          </cell>
          <cell r="N95">
            <v>0</v>
          </cell>
        </row>
        <row r="96">
          <cell r="A96" t="str">
            <v>98885MAA3</v>
          </cell>
          <cell r="B96" t="str">
            <v>ZAIS MATRIX CDO II-B INCOME NOTES, DUE 2016</v>
          </cell>
          <cell r="C96" t="str">
            <v>ABSPVT</v>
          </cell>
          <cell r="D96">
            <v>0</v>
          </cell>
          <cell r="E96">
            <v>4314000</v>
          </cell>
          <cell r="F96">
            <v>5000000</v>
          </cell>
          <cell r="G96">
            <v>-686000</v>
          </cell>
          <cell r="H96">
            <v>-686000</v>
          </cell>
          <cell r="J96">
            <v>37590</v>
          </cell>
          <cell r="K96">
            <v>38168</v>
          </cell>
          <cell r="M96">
            <v>0</v>
          </cell>
          <cell r="N96">
            <v>0</v>
          </cell>
        </row>
        <row r="97">
          <cell r="A97" t="str">
            <v>98885MAA3</v>
          </cell>
          <cell r="B97" t="str">
            <v>ZAIS MATRIX CDO II-B INCOME NOTES, DUE 2016</v>
          </cell>
          <cell r="C97" t="str">
            <v>ABSPVT</v>
          </cell>
          <cell r="D97" t="str">
            <v>PP</v>
          </cell>
          <cell r="E97">
            <v>4100000</v>
          </cell>
          <cell r="F97">
            <v>4100000</v>
          </cell>
          <cell r="G97">
            <v>0</v>
          </cell>
          <cell r="H97">
            <v>0</v>
          </cell>
          <cell r="J97">
            <v>37621</v>
          </cell>
          <cell r="K97">
            <v>38168</v>
          </cell>
          <cell r="M97">
            <v>0</v>
          </cell>
          <cell r="N97">
            <v>0</v>
          </cell>
        </row>
        <row r="98">
          <cell r="A98" t="str">
            <v>98885MAA3</v>
          </cell>
          <cell r="B98" t="str">
            <v>ZAIS MATRIX CDO II-B INCOME NOTES, DUE 2016</v>
          </cell>
          <cell r="C98" t="str">
            <v>ABSPVT</v>
          </cell>
          <cell r="D98" t="str">
            <v>PP</v>
          </cell>
          <cell r="E98">
            <v>0</v>
          </cell>
          <cell r="F98">
            <v>26667</v>
          </cell>
          <cell r="G98">
            <v>-26667</v>
          </cell>
          <cell r="H98">
            <v>-26667</v>
          </cell>
          <cell r="J98">
            <v>37621</v>
          </cell>
          <cell r="K98">
            <v>38168</v>
          </cell>
          <cell r="M98">
            <v>0</v>
          </cell>
          <cell r="N98">
            <v>0</v>
          </cell>
        </row>
        <row r="99">
          <cell r="A99" t="str">
            <v>98885MAA3</v>
          </cell>
          <cell r="B99" t="str">
            <v>ZAIS MATRIX CDO II-B INCOME NOTES, DUE 2016</v>
          </cell>
          <cell r="C99" t="str">
            <v>ABSPVT</v>
          </cell>
          <cell r="D99" t="str">
            <v>PP</v>
          </cell>
          <cell r="E99">
            <v>3891000</v>
          </cell>
          <cell r="F99">
            <v>4100000</v>
          </cell>
          <cell r="G99">
            <v>-209000</v>
          </cell>
          <cell r="H99">
            <v>-209000</v>
          </cell>
          <cell r="J99">
            <v>37652</v>
          </cell>
          <cell r="K99">
            <v>38168</v>
          </cell>
          <cell r="M99">
            <v>0</v>
          </cell>
          <cell r="N99">
            <v>0</v>
          </cell>
        </row>
        <row r="100">
          <cell r="A100" t="str">
            <v>98885MAA3</v>
          </cell>
          <cell r="B100" t="str">
            <v>ZAIS MATRIX CDO II-B INCOME NOTES, DUE 2016</v>
          </cell>
          <cell r="C100" t="str">
            <v>ABSPVT</v>
          </cell>
          <cell r="D100" t="str">
            <v>PP</v>
          </cell>
          <cell r="E100">
            <v>3707500</v>
          </cell>
          <cell r="F100">
            <v>4100000</v>
          </cell>
          <cell r="G100">
            <v>-392500</v>
          </cell>
          <cell r="H100">
            <v>-392500</v>
          </cell>
          <cell r="J100">
            <v>37680</v>
          </cell>
          <cell r="K100">
            <v>38168</v>
          </cell>
          <cell r="M100">
            <v>0</v>
          </cell>
          <cell r="N100">
            <v>0</v>
          </cell>
        </row>
        <row r="101">
          <cell r="A101" t="str">
            <v>98885MAA3</v>
          </cell>
          <cell r="B101" t="str">
            <v>ZAIS MATRIX CDO II-B INCOME NOTES, DUE 2016</v>
          </cell>
          <cell r="C101" t="str">
            <v>ABSPVT</v>
          </cell>
          <cell r="D101" t="str">
            <v>PP</v>
          </cell>
          <cell r="E101">
            <v>0</v>
          </cell>
          <cell r="F101">
            <v>176667</v>
          </cell>
          <cell r="G101">
            <v>-176667</v>
          </cell>
          <cell r="H101">
            <v>-176667</v>
          </cell>
          <cell r="J101">
            <v>37711</v>
          </cell>
          <cell r="K101">
            <v>38168</v>
          </cell>
          <cell r="M101">
            <v>0</v>
          </cell>
          <cell r="N101">
            <v>0</v>
          </cell>
        </row>
        <row r="102">
          <cell r="A102" t="str">
            <v>98885MAA3</v>
          </cell>
          <cell r="B102" t="str">
            <v>ZAIS MATRIX CDO II-B INCOME NOTES, DUE 2016</v>
          </cell>
          <cell r="C102" t="str">
            <v>ABSPVT</v>
          </cell>
          <cell r="D102" t="str">
            <v>PP</v>
          </cell>
          <cell r="E102">
            <v>3502000</v>
          </cell>
          <cell r="F102">
            <v>4100000</v>
          </cell>
          <cell r="G102">
            <v>-598000</v>
          </cell>
          <cell r="H102">
            <v>-598000</v>
          </cell>
          <cell r="J102">
            <v>37711</v>
          </cell>
          <cell r="K102">
            <v>38168</v>
          </cell>
          <cell r="M102">
            <v>0</v>
          </cell>
          <cell r="N102">
            <v>0</v>
          </cell>
        </row>
        <row r="103">
          <cell r="A103" t="str">
            <v>98885MAA3</v>
          </cell>
          <cell r="B103" t="str">
            <v>ZAIS MATRIX CDO II-B INCOME NOTES, DUE 2016</v>
          </cell>
          <cell r="C103" t="str">
            <v>ABSPVT</v>
          </cell>
          <cell r="D103" t="str">
            <v>PP</v>
          </cell>
          <cell r="E103">
            <v>3535500</v>
          </cell>
          <cell r="F103">
            <v>4100000</v>
          </cell>
          <cell r="G103">
            <v>-564500</v>
          </cell>
          <cell r="H103">
            <v>-564500</v>
          </cell>
          <cell r="J103">
            <v>37741</v>
          </cell>
          <cell r="K103">
            <v>38168</v>
          </cell>
          <cell r="M103">
            <v>0</v>
          </cell>
          <cell r="N103">
            <v>0</v>
          </cell>
        </row>
        <row r="104">
          <cell r="A104" t="str">
            <v>98885MAA3</v>
          </cell>
          <cell r="B104" t="str">
            <v>ZAIS MATRIX CDO II-B INCOME NOTES, DUE 2016</v>
          </cell>
          <cell r="C104" t="str">
            <v>ABSPVT</v>
          </cell>
          <cell r="D104" t="str">
            <v>PP</v>
          </cell>
          <cell r="E104">
            <v>3490000</v>
          </cell>
          <cell r="F104">
            <v>4100000</v>
          </cell>
          <cell r="G104">
            <v>-610000</v>
          </cell>
          <cell r="H104">
            <v>-610000</v>
          </cell>
          <cell r="J104">
            <v>37772</v>
          </cell>
          <cell r="K104">
            <v>38168</v>
          </cell>
          <cell r="M104">
            <v>0</v>
          </cell>
          <cell r="N104">
            <v>0</v>
          </cell>
        </row>
        <row r="105">
          <cell r="A105" t="str">
            <v>98885MAA3</v>
          </cell>
          <cell r="B105" t="str">
            <v>ZAIS MATRIX CDO II-B INCOME NOTES, DUE 2016</v>
          </cell>
          <cell r="C105" t="str">
            <v>ABSPVT</v>
          </cell>
          <cell r="D105" t="str">
            <v>PP</v>
          </cell>
          <cell r="E105">
            <v>0</v>
          </cell>
          <cell r="F105">
            <v>26666.67</v>
          </cell>
          <cell r="G105">
            <v>-26666.67</v>
          </cell>
          <cell r="H105">
            <v>-26666.67</v>
          </cell>
          <cell r="J105">
            <v>37802</v>
          </cell>
          <cell r="K105">
            <v>38168</v>
          </cell>
          <cell r="M105">
            <v>0</v>
          </cell>
          <cell r="N105">
            <v>0</v>
          </cell>
        </row>
        <row r="106">
          <cell r="A106" t="str">
            <v>98885MAA3</v>
          </cell>
          <cell r="B106" t="str">
            <v>ZAIS MATRIX CDO II-B INCOME NOTES, DUE 2016</v>
          </cell>
          <cell r="C106" t="str">
            <v>ABSPVT</v>
          </cell>
          <cell r="D106" t="str">
            <v>PP</v>
          </cell>
          <cell r="E106">
            <v>3243000</v>
          </cell>
          <cell r="F106">
            <v>4100000</v>
          </cell>
          <cell r="G106">
            <v>-857000</v>
          </cell>
          <cell r="H106">
            <v>-857000</v>
          </cell>
          <cell r="J106">
            <v>37802</v>
          </cell>
          <cell r="K106">
            <v>38168</v>
          </cell>
          <cell r="M106">
            <v>0</v>
          </cell>
          <cell r="N106">
            <v>0</v>
          </cell>
        </row>
        <row r="107">
          <cell r="A107" t="str">
            <v>98885MAA3</v>
          </cell>
          <cell r="B107" t="str">
            <v>ZAIS MATRIX CDO II-B INCOME NOTES, DUE 2016</v>
          </cell>
          <cell r="C107" t="str">
            <v>ABSPVT</v>
          </cell>
          <cell r="D107" t="str">
            <v>PP</v>
          </cell>
          <cell r="E107">
            <v>3310500</v>
          </cell>
          <cell r="F107">
            <v>4100000</v>
          </cell>
          <cell r="G107">
            <v>-789500</v>
          </cell>
          <cell r="H107">
            <v>-789500</v>
          </cell>
          <cell r="J107">
            <v>37833</v>
          </cell>
          <cell r="K107">
            <v>38168</v>
          </cell>
          <cell r="M107">
            <v>0</v>
          </cell>
          <cell r="N107">
            <v>0</v>
          </cell>
        </row>
        <row r="108">
          <cell r="A108" t="str">
            <v>98885MAA3</v>
          </cell>
          <cell r="B108" t="str">
            <v>ZAIS MATRIX CDO II-B INCOME NOTES, DUE 2016</v>
          </cell>
          <cell r="C108" t="str">
            <v>ABSPVT</v>
          </cell>
          <cell r="D108" t="str">
            <v>PP</v>
          </cell>
          <cell r="E108">
            <v>3328000</v>
          </cell>
          <cell r="F108">
            <v>4100000</v>
          </cell>
          <cell r="G108">
            <v>-772000</v>
          </cell>
          <cell r="H108">
            <v>-772000</v>
          </cell>
          <cell r="J108">
            <v>37864</v>
          </cell>
          <cell r="K108">
            <v>38168</v>
          </cell>
          <cell r="M108">
            <v>0</v>
          </cell>
          <cell r="N108">
            <v>0</v>
          </cell>
        </row>
        <row r="109">
          <cell r="A109" t="str">
            <v>98885MAA3</v>
          </cell>
          <cell r="B109" t="str">
            <v>ZAIS MATRIX CDO II-B INCOME NOTES, DUE 2016</v>
          </cell>
          <cell r="C109" t="str">
            <v>ABSPVT</v>
          </cell>
          <cell r="D109" t="str">
            <v>PP</v>
          </cell>
          <cell r="E109">
            <v>0</v>
          </cell>
          <cell r="F109">
            <v>176666.67</v>
          </cell>
          <cell r="G109">
            <v>-176666.67</v>
          </cell>
          <cell r="H109">
            <v>-176666.67</v>
          </cell>
          <cell r="J109">
            <v>37894</v>
          </cell>
          <cell r="K109">
            <v>38168</v>
          </cell>
          <cell r="M109">
            <v>0</v>
          </cell>
          <cell r="N109">
            <v>0</v>
          </cell>
        </row>
        <row r="110">
          <cell r="A110" t="str">
            <v>98885MAA3</v>
          </cell>
          <cell r="B110" t="str">
            <v>ZAIS MATRIX CDO II-B INCOME NOTES, DUE 2016</v>
          </cell>
          <cell r="C110" t="str">
            <v>ABSPVT</v>
          </cell>
          <cell r="D110" t="str">
            <v>PP</v>
          </cell>
          <cell r="E110">
            <v>3296000</v>
          </cell>
          <cell r="F110">
            <v>4100000</v>
          </cell>
          <cell r="G110">
            <v>-804000</v>
          </cell>
          <cell r="H110">
            <v>-804000</v>
          </cell>
          <cell r="J110">
            <v>37894</v>
          </cell>
          <cell r="K110">
            <v>38168</v>
          </cell>
          <cell r="M110">
            <v>0</v>
          </cell>
          <cell r="N110">
            <v>0</v>
          </cell>
        </row>
        <row r="111">
          <cell r="A111" t="str">
            <v>98885MAA3</v>
          </cell>
          <cell r="B111" t="str">
            <v>ZAIS MATRIX CDO II-B INCOME NOTES, DUE 2016</v>
          </cell>
          <cell r="C111" t="str">
            <v>ABSPVT</v>
          </cell>
          <cell r="D111" t="str">
            <v>PP</v>
          </cell>
          <cell r="E111">
            <v>3296000</v>
          </cell>
          <cell r="F111">
            <v>4100000</v>
          </cell>
          <cell r="G111">
            <v>-804000</v>
          </cell>
          <cell r="H111">
            <v>-804000</v>
          </cell>
          <cell r="J111">
            <v>37925</v>
          </cell>
          <cell r="K111">
            <v>38168</v>
          </cell>
          <cell r="M111">
            <v>0</v>
          </cell>
          <cell r="N111">
            <v>0</v>
          </cell>
        </row>
        <row r="112">
          <cell r="A112" t="str">
            <v>98885MAA3</v>
          </cell>
          <cell r="B112" t="str">
            <v>ZAIS MATRIX CDO II-B INCOME NOTES, DUE 2016</v>
          </cell>
          <cell r="C112" t="str">
            <v>ABSPVT</v>
          </cell>
          <cell r="D112" t="str">
            <v>PP</v>
          </cell>
          <cell r="E112">
            <v>3296000</v>
          </cell>
          <cell r="F112">
            <v>4100000</v>
          </cell>
          <cell r="G112">
            <v>-804000</v>
          </cell>
          <cell r="H112">
            <v>-804000</v>
          </cell>
          <cell r="J112">
            <v>37955</v>
          </cell>
          <cell r="K112">
            <v>38168</v>
          </cell>
          <cell r="M112">
            <v>0</v>
          </cell>
          <cell r="N112">
            <v>0</v>
          </cell>
        </row>
        <row r="113">
          <cell r="A113" t="str">
            <v>98885MAA3</v>
          </cell>
          <cell r="B113" t="str">
            <v>ZAIS MATRIX CDO II-B INCOME NOTES, DUE 2016</v>
          </cell>
          <cell r="C113" t="str">
            <v>ABSPVT</v>
          </cell>
          <cell r="D113" t="str">
            <v>PP</v>
          </cell>
          <cell r="E113">
            <v>0</v>
          </cell>
          <cell r="F113">
            <v>26666.67</v>
          </cell>
          <cell r="G113">
            <v>-26666.67</v>
          </cell>
          <cell r="H113">
            <v>-26666.67</v>
          </cell>
          <cell r="J113">
            <v>37986</v>
          </cell>
          <cell r="K113">
            <v>38168</v>
          </cell>
          <cell r="M113">
            <v>0</v>
          </cell>
          <cell r="N113">
            <v>0</v>
          </cell>
        </row>
        <row r="114">
          <cell r="A114" t="str">
            <v>98885MAA3</v>
          </cell>
          <cell r="B114" t="str">
            <v>ZAIS MATRIX CDO II-B INCOME NOTES, DUE 2016</v>
          </cell>
          <cell r="C114" t="str">
            <v>ABSPVT</v>
          </cell>
          <cell r="D114" t="str">
            <v>PP</v>
          </cell>
          <cell r="E114">
            <v>3296000</v>
          </cell>
          <cell r="F114">
            <v>4100000</v>
          </cell>
          <cell r="G114">
            <v>-804000</v>
          </cell>
          <cell r="H114">
            <v>-804000</v>
          </cell>
          <cell r="J114">
            <v>37986</v>
          </cell>
          <cell r="K114">
            <v>38168</v>
          </cell>
          <cell r="M114">
            <v>0</v>
          </cell>
          <cell r="N114">
            <v>0</v>
          </cell>
        </row>
        <row r="115">
          <cell r="A115" t="str">
            <v>98885MAA3</v>
          </cell>
          <cell r="B115" t="str">
            <v>ZAIS MATRIX CDO II-B INCOME NOTES, DUE 2016</v>
          </cell>
          <cell r="C115" t="str">
            <v>ABSPVT</v>
          </cell>
          <cell r="D115" t="str">
            <v>PP</v>
          </cell>
          <cell r="E115">
            <v>3215500</v>
          </cell>
          <cell r="F115">
            <v>4100000</v>
          </cell>
          <cell r="G115">
            <v>-884500</v>
          </cell>
          <cell r="H115">
            <v>-884500</v>
          </cell>
          <cell r="J115">
            <v>38017</v>
          </cell>
          <cell r="K115">
            <v>38168</v>
          </cell>
          <cell r="M115">
            <v>0</v>
          </cell>
          <cell r="N115">
            <v>0</v>
          </cell>
        </row>
        <row r="116">
          <cell r="A116" t="str">
            <v>98885MAA3</v>
          </cell>
          <cell r="B116" t="str">
            <v>ZAIS MATRIX CDO II-B INCOME NOTES, DUE 2016</v>
          </cell>
          <cell r="C116" t="str">
            <v>ABSPVT</v>
          </cell>
          <cell r="D116" t="str">
            <v>PP</v>
          </cell>
          <cell r="E116">
            <v>3262000</v>
          </cell>
          <cell r="F116">
            <v>4100000</v>
          </cell>
          <cell r="G116">
            <v>-838000</v>
          </cell>
          <cell r="H116">
            <v>-838000</v>
          </cell>
          <cell r="J116">
            <v>38046</v>
          </cell>
          <cell r="K116">
            <v>38168</v>
          </cell>
          <cell r="M116">
            <v>0</v>
          </cell>
          <cell r="N116">
            <v>0</v>
          </cell>
        </row>
        <row r="117">
          <cell r="A117" t="str">
            <v>98885MAA3</v>
          </cell>
          <cell r="B117" t="str">
            <v>ZAIS MATRIX CDO II-B INCOME NOTES, DUE 2016</v>
          </cell>
          <cell r="C117" t="str">
            <v>ABSPVT</v>
          </cell>
          <cell r="D117">
            <v>0</v>
          </cell>
          <cell r="E117">
            <v>0</v>
          </cell>
          <cell r="F117">
            <v>176667</v>
          </cell>
          <cell r="G117">
            <v>-176667</v>
          </cell>
          <cell r="H117">
            <v>-176667</v>
          </cell>
          <cell r="J117">
            <v>38077</v>
          </cell>
          <cell r="K117">
            <v>38168</v>
          </cell>
          <cell r="M117">
            <v>0</v>
          </cell>
          <cell r="N117">
            <v>0</v>
          </cell>
        </row>
        <row r="118">
          <cell r="A118" t="str">
            <v>98885MAA3</v>
          </cell>
          <cell r="B118" t="str">
            <v>ZAIS MATRIX CDO II-B INCOME NOTES, DUE 2016</v>
          </cell>
          <cell r="C118" t="str">
            <v>ABSPVT</v>
          </cell>
          <cell r="D118" t="str">
            <v>PP</v>
          </cell>
          <cell r="E118">
            <v>3240500</v>
          </cell>
          <cell r="F118">
            <v>4100000</v>
          </cell>
          <cell r="G118">
            <v>-859500</v>
          </cell>
          <cell r="H118">
            <v>-859500</v>
          </cell>
          <cell r="J118">
            <v>38077</v>
          </cell>
          <cell r="K118">
            <v>38168</v>
          </cell>
          <cell r="M118">
            <v>0</v>
          </cell>
          <cell r="N118">
            <v>0</v>
          </cell>
        </row>
        <row r="119">
          <cell r="A119" t="str">
            <v>98885MAA3</v>
          </cell>
          <cell r="B119" t="str">
            <v>ZAIS MATRIX CDO II-B INCOME NOTES, DUE 2016</v>
          </cell>
          <cell r="C119" t="str">
            <v>ABSPVT</v>
          </cell>
          <cell r="D119" t="str">
            <v>PP</v>
          </cell>
          <cell r="E119">
            <v>3230000</v>
          </cell>
          <cell r="F119">
            <v>4100000</v>
          </cell>
          <cell r="G119">
            <v>-870000</v>
          </cell>
          <cell r="H119">
            <v>-870000</v>
          </cell>
          <cell r="J119">
            <v>38107</v>
          </cell>
          <cell r="K119">
            <v>38168</v>
          </cell>
          <cell r="M119">
            <v>0</v>
          </cell>
          <cell r="N119">
            <v>0</v>
          </cell>
        </row>
        <row r="120">
          <cell r="A120" t="str">
            <v>98885MAA3</v>
          </cell>
          <cell r="B120" t="str">
            <v>ZAIS MATRIX CDO II-B INCOME NOTES, DUE 2016</v>
          </cell>
          <cell r="C120" t="str">
            <v>ABSPVT</v>
          </cell>
          <cell r="D120" t="str">
            <v>PP</v>
          </cell>
          <cell r="E120">
            <v>3230000</v>
          </cell>
          <cell r="F120">
            <v>4100000</v>
          </cell>
          <cell r="G120">
            <v>-870000</v>
          </cell>
          <cell r="H120">
            <v>-870000</v>
          </cell>
          <cell r="J120">
            <v>38138</v>
          </cell>
          <cell r="K120">
            <v>38168</v>
          </cell>
          <cell r="M120">
            <v>0</v>
          </cell>
          <cell r="N120">
            <v>0</v>
          </cell>
        </row>
        <row r="121">
          <cell r="A121" t="str">
            <v>98885MAA3</v>
          </cell>
          <cell r="B121" t="str">
            <v>ZAIS MATRIX CDO II-B INCOME NOTES, DUE 2016</v>
          </cell>
          <cell r="C121" t="str">
            <v>ABSPVT</v>
          </cell>
          <cell r="D121" t="str">
            <v>PP</v>
          </cell>
          <cell r="E121">
            <v>3500000</v>
          </cell>
          <cell r="F121">
            <v>3223333</v>
          </cell>
          <cell r="G121">
            <v>276667</v>
          </cell>
          <cell r="H121">
            <v>0</v>
          </cell>
          <cell r="J121">
            <v>38168</v>
          </cell>
          <cell r="K121">
            <v>38168</v>
          </cell>
          <cell r="M121">
            <v>0</v>
          </cell>
          <cell r="N121">
            <v>0</v>
          </cell>
        </row>
        <row r="122">
          <cell r="A122" t="str">
            <v>98885MAA3</v>
          </cell>
          <cell r="B122" t="str">
            <v>ZAIS MATRIX CDO II-B INCOME NOTES, DUE 2016</v>
          </cell>
          <cell r="C122" t="str">
            <v>ABSPVT</v>
          </cell>
          <cell r="D122">
            <v>0</v>
          </cell>
          <cell r="E122">
            <v>0</v>
          </cell>
          <cell r="F122">
            <v>326666.67</v>
          </cell>
          <cell r="G122">
            <v>-326666.67</v>
          </cell>
          <cell r="H122">
            <v>-326666.67</v>
          </cell>
          <cell r="J122">
            <v>38168</v>
          </cell>
          <cell r="K122">
            <v>38168</v>
          </cell>
          <cell r="M122">
            <v>0</v>
          </cell>
          <cell r="N122">
            <v>0</v>
          </cell>
        </row>
        <row r="123">
          <cell r="A123" t="str">
            <v>98885MAA3 Total</v>
          </cell>
          <cell r="E123">
            <v>91368500</v>
          </cell>
          <cell r="F123">
            <v>107960000.68000001</v>
          </cell>
          <cell r="G123">
            <v>-16591500.68</v>
          </cell>
          <cell r="H123">
            <v>-16868167.68</v>
          </cell>
          <cell r="K123">
            <v>0</v>
          </cell>
          <cell r="L123">
            <v>18</v>
          </cell>
          <cell r="N123">
            <v>0</v>
          </cell>
        </row>
        <row r="124">
          <cell r="A124" t="str">
            <v>87252@AC4</v>
          </cell>
          <cell r="B124" t="str">
            <v>THC SYSTEMS, INC</v>
          </cell>
          <cell r="C124" t="str">
            <v>CORPUSPVT</v>
          </cell>
          <cell r="D124">
            <v>0</v>
          </cell>
          <cell r="E124">
            <v>5492754.3300000001</v>
          </cell>
          <cell r="F124">
            <v>5196545.45</v>
          </cell>
          <cell r="G124">
            <v>296208.88</v>
          </cell>
          <cell r="H124">
            <v>0</v>
          </cell>
          <cell r="J124">
            <v>37437</v>
          </cell>
          <cell r="K124">
            <v>38168</v>
          </cell>
          <cell r="M124" t="e">
            <v>#REF!</v>
          </cell>
          <cell r="N124">
            <v>0</v>
          </cell>
        </row>
        <row r="125">
          <cell r="A125" t="str">
            <v>87252@AC4</v>
          </cell>
          <cell r="B125" t="str">
            <v>THC SYSTEMS, INC</v>
          </cell>
          <cell r="C125" t="str">
            <v>CORPUSPVT</v>
          </cell>
          <cell r="D125">
            <v>0</v>
          </cell>
          <cell r="E125">
            <v>10985508.66</v>
          </cell>
          <cell r="F125">
            <v>10396690.67</v>
          </cell>
          <cell r="G125">
            <v>588817.99</v>
          </cell>
          <cell r="H125">
            <v>0</v>
          </cell>
          <cell r="J125">
            <v>37437</v>
          </cell>
          <cell r="K125">
            <v>38168</v>
          </cell>
          <cell r="M125">
            <v>0</v>
          </cell>
          <cell r="N125">
            <v>0</v>
          </cell>
        </row>
        <row r="126">
          <cell r="A126" t="str">
            <v>87252@AC4</v>
          </cell>
          <cell r="B126" t="str">
            <v>THC SYSTEMS, INC</v>
          </cell>
          <cell r="C126" t="str">
            <v>CORPUSPVT</v>
          </cell>
          <cell r="D126">
            <v>0</v>
          </cell>
          <cell r="E126">
            <v>5463141.9699999997</v>
          </cell>
          <cell r="F126">
            <v>5196545.45</v>
          </cell>
          <cell r="G126">
            <v>266596.52</v>
          </cell>
          <cell r="H126">
            <v>0</v>
          </cell>
          <cell r="J126">
            <v>37468</v>
          </cell>
          <cell r="K126">
            <v>38168</v>
          </cell>
          <cell r="M126">
            <v>0</v>
          </cell>
          <cell r="N126">
            <v>0</v>
          </cell>
        </row>
        <row r="127">
          <cell r="A127" t="str">
            <v>87252@AC4</v>
          </cell>
          <cell r="B127" t="str">
            <v>THC SYSTEMS, INC</v>
          </cell>
          <cell r="C127" t="str">
            <v>CORPUSPVT</v>
          </cell>
          <cell r="D127">
            <v>0</v>
          </cell>
          <cell r="E127">
            <v>10926283.93</v>
          </cell>
          <cell r="F127">
            <v>10396563</v>
          </cell>
          <cell r="G127">
            <v>529720.93000000005</v>
          </cell>
          <cell r="H127">
            <v>0</v>
          </cell>
          <cell r="J127">
            <v>37468</v>
          </cell>
          <cell r="K127">
            <v>38168</v>
          </cell>
          <cell r="M127">
            <v>0</v>
          </cell>
          <cell r="N127">
            <v>0</v>
          </cell>
        </row>
        <row r="128">
          <cell r="A128" t="str">
            <v>87252@AC4</v>
          </cell>
          <cell r="B128" t="str">
            <v>THC SYSTEMS, INC</v>
          </cell>
          <cell r="C128" t="str">
            <v>CORPUSPVT</v>
          </cell>
          <cell r="D128">
            <v>0</v>
          </cell>
          <cell r="E128">
            <v>5510198.79</v>
          </cell>
          <cell r="F128">
            <v>5196545.45</v>
          </cell>
          <cell r="G128">
            <v>313653.34000000003</v>
          </cell>
          <cell r="H128">
            <v>0</v>
          </cell>
          <cell r="J128">
            <v>37499</v>
          </cell>
          <cell r="K128">
            <v>38168</v>
          </cell>
          <cell r="M128">
            <v>0</v>
          </cell>
          <cell r="N128">
            <v>0</v>
          </cell>
        </row>
        <row r="129">
          <cell r="A129" t="str">
            <v>87252@AC4</v>
          </cell>
          <cell r="B129" t="str">
            <v>THC SYSTEMS, INC</v>
          </cell>
          <cell r="C129" t="str">
            <v>CORPUSPVT</v>
          </cell>
          <cell r="D129">
            <v>0</v>
          </cell>
          <cell r="E129">
            <v>11020397.57</v>
          </cell>
          <cell r="F129">
            <v>10396435.27</v>
          </cell>
          <cell r="G129">
            <v>623962.30000000005</v>
          </cell>
          <cell r="H129">
            <v>0</v>
          </cell>
          <cell r="J129">
            <v>37499</v>
          </cell>
          <cell r="K129">
            <v>38168</v>
          </cell>
          <cell r="M129">
            <v>0</v>
          </cell>
          <cell r="N129">
            <v>0</v>
          </cell>
        </row>
        <row r="130">
          <cell r="A130" t="str">
            <v>87252@AC4</v>
          </cell>
          <cell r="B130" t="str">
            <v>THC SYSTEMS, INC</v>
          </cell>
          <cell r="C130" t="str">
            <v>CORPUSPVT</v>
          </cell>
          <cell r="D130">
            <v>0</v>
          </cell>
          <cell r="E130">
            <v>5558815.2999999998</v>
          </cell>
          <cell r="F130">
            <v>5196545.45</v>
          </cell>
          <cell r="G130">
            <v>362269.85</v>
          </cell>
          <cell r="H130">
            <v>0</v>
          </cell>
          <cell r="J130">
            <v>37529</v>
          </cell>
          <cell r="K130">
            <v>38168</v>
          </cell>
          <cell r="M130">
            <v>0</v>
          </cell>
          <cell r="N130">
            <v>0</v>
          </cell>
        </row>
        <row r="131">
          <cell r="A131" t="str">
            <v>87252@AC4</v>
          </cell>
          <cell r="B131" t="str">
            <v>THC SYSTEMS, INC</v>
          </cell>
          <cell r="C131" t="str">
            <v>CORPUSPVT</v>
          </cell>
          <cell r="D131">
            <v>0</v>
          </cell>
          <cell r="E131">
            <v>11117630.6</v>
          </cell>
          <cell r="F131">
            <v>10396307.539999999</v>
          </cell>
          <cell r="G131">
            <v>721323.06</v>
          </cell>
          <cell r="H131">
            <v>0</v>
          </cell>
          <cell r="J131">
            <v>37529</v>
          </cell>
          <cell r="K131">
            <v>38168</v>
          </cell>
          <cell r="M131">
            <v>0</v>
          </cell>
          <cell r="N131">
            <v>0</v>
          </cell>
        </row>
        <row r="132">
          <cell r="A132" t="str">
            <v>87252@AC4</v>
          </cell>
          <cell r="B132" t="str">
            <v>THC SYSTEMS, INC</v>
          </cell>
          <cell r="C132" t="str">
            <v>CORPUSPVT</v>
          </cell>
          <cell r="D132">
            <v>0</v>
          </cell>
          <cell r="E132">
            <v>5442571.7800000003</v>
          </cell>
          <cell r="F132">
            <v>5196545.45</v>
          </cell>
          <cell r="G132">
            <v>246026.33</v>
          </cell>
          <cell r="H132">
            <v>0</v>
          </cell>
          <cell r="J132">
            <v>37560</v>
          </cell>
          <cell r="K132">
            <v>38168</v>
          </cell>
          <cell r="M132">
            <v>0</v>
          </cell>
          <cell r="N132">
            <v>0</v>
          </cell>
          <cell r="O132">
            <v>0</v>
          </cell>
        </row>
        <row r="133">
          <cell r="A133" t="str">
            <v>87252@AC4</v>
          </cell>
          <cell r="B133" t="str">
            <v>THC SYSTEMS, INC</v>
          </cell>
          <cell r="C133" t="str">
            <v>CORPUSPVT</v>
          </cell>
          <cell r="D133">
            <v>0</v>
          </cell>
          <cell r="E133">
            <v>10885143.550000001</v>
          </cell>
          <cell r="F133">
            <v>10396179.800000001</v>
          </cell>
          <cell r="G133">
            <v>488963.75</v>
          </cell>
          <cell r="H133">
            <v>0</v>
          </cell>
          <cell r="J133">
            <v>37560</v>
          </cell>
          <cell r="K133">
            <v>38168</v>
          </cell>
          <cell r="M133">
            <v>0</v>
          </cell>
          <cell r="N133">
            <v>0</v>
          </cell>
        </row>
        <row r="134">
          <cell r="A134" t="str">
            <v>87252@AC4</v>
          </cell>
          <cell r="B134" t="str">
            <v>THC SYSTEMS, INC</v>
          </cell>
          <cell r="C134" t="str">
            <v>CORPUSPVT</v>
          </cell>
          <cell r="D134">
            <v>0</v>
          </cell>
          <cell r="E134">
            <v>4184893.45</v>
          </cell>
          <cell r="F134">
            <v>4184893.45</v>
          </cell>
          <cell r="G134">
            <v>0</v>
          </cell>
          <cell r="H134">
            <v>0</v>
          </cell>
          <cell r="J134">
            <v>37590</v>
          </cell>
          <cell r="K134">
            <v>38168</v>
          </cell>
          <cell r="M134">
            <v>0</v>
          </cell>
          <cell r="N134">
            <v>0</v>
          </cell>
        </row>
        <row r="135">
          <cell r="A135" t="str">
            <v>87252@AC4</v>
          </cell>
          <cell r="B135" t="str">
            <v>THC SYSTEMS, INC</v>
          </cell>
          <cell r="C135" t="str">
            <v>CORPUSPVT</v>
          </cell>
          <cell r="D135">
            <v>0</v>
          </cell>
          <cell r="E135">
            <v>8369786.8799999999</v>
          </cell>
          <cell r="F135">
            <v>8372584.9400000004</v>
          </cell>
          <cell r="G135">
            <v>-2798.06</v>
          </cell>
          <cell r="H135">
            <v>-2798.06</v>
          </cell>
          <cell r="J135">
            <v>37590</v>
          </cell>
          <cell r="K135">
            <v>38168</v>
          </cell>
          <cell r="M135">
            <v>0</v>
          </cell>
          <cell r="N135">
            <v>0</v>
          </cell>
        </row>
        <row r="136">
          <cell r="A136" t="str">
            <v>87252@AC4</v>
          </cell>
          <cell r="B136" t="str">
            <v>THC SYSTEMS, INC</v>
          </cell>
          <cell r="C136" t="str">
            <v>CORPUSPVT</v>
          </cell>
          <cell r="D136" t="str">
            <v>PP</v>
          </cell>
          <cell r="E136">
            <v>4180708.56</v>
          </cell>
          <cell r="F136">
            <v>4184893.45</v>
          </cell>
          <cell r="G136">
            <v>-4184.8900000001304</v>
          </cell>
          <cell r="H136">
            <v>-4184.8900000001304</v>
          </cell>
          <cell r="J136">
            <v>37621</v>
          </cell>
          <cell r="K136">
            <v>38168</v>
          </cell>
          <cell r="M136">
            <v>0</v>
          </cell>
          <cell r="N136">
            <v>0</v>
          </cell>
        </row>
        <row r="137">
          <cell r="A137" t="str">
            <v>87252@AC4</v>
          </cell>
          <cell r="B137" t="str">
            <v>THC SYSTEMS, INC</v>
          </cell>
          <cell r="C137" t="str">
            <v>CORPUSPVT</v>
          </cell>
          <cell r="D137" t="str">
            <v>PP</v>
          </cell>
          <cell r="E137">
            <v>8361417.0999999996</v>
          </cell>
          <cell r="F137">
            <v>8372480.5999999996</v>
          </cell>
          <cell r="G137">
            <v>-11063.5</v>
          </cell>
          <cell r="H137">
            <v>-11063.5</v>
          </cell>
          <cell r="J137">
            <v>37621</v>
          </cell>
          <cell r="K137">
            <v>38168</v>
          </cell>
          <cell r="M137">
            <v>0</v>
          </cell>
          <cell r="N137">
            <v>0</v>
          </cell>
        </row>
        <row r="138">
          <cell r="A138" t="str">
            <v>87252@AC4</v>
          </cell>
          <cell r="B138" t="str">
            <v>THC SYSTEMS, INC</v>
          </cell>
          <cell r="C138" t="str">
            <v>CORPUSPVT</v>
          </cell>
          <cell r="D138" t="str">
            <v>PP</v>
          </cell>
          <cell r="E138">
            <v>4184893.45</v>
          </cell>
          <cell r="F138">
            <v>4184893.45</v>
          </cell>
          <cell r="G138">
            <v>0</v>
          </cell>
          <cell r="H138">
            <v>0</v>
          </cell>
          <cell r="J138">
            <v>37652</v>
          </cell>
          <cell r="K138">
            <v>38168</v>
          </cell>
          <cell r="M138">
            <v>0</v>
          </cell>
          <cell r="N138">
            <v>0</v>
          </cell>
        </row>
        <row r="139">
          <cell r="A139" t="str">
            <v>87252@AC4</v>
          </cell>
          <cell r="B139" t="str">
            <v>THC SYSTEMS, INC</v>
          </cell>
          <cell r="C139" t="str">
            <v>CORPUSPVT</v>
          </cell>
          <cell r="D139" t="str">
            <v>PP</v>
          </cell>
          <cell r="E139">
            <v>8369786.8799999999</v>
          </cell>
          <cell r="F139">
            <v>8372376.25</v>
          </cell>
          <cell r="G139">
            <v>-2589.37</v>
          </cell>
          <cell r="H139">
            <v>-2589.37</v>
          </cell>
          <cell r="J139">
            <v>37652</v>
          </cell>
          <cell r="K139">
            <v>38168</v>
          </cell>
          <cell r="M139">
            <v>0</v>
          </cell>
          <cell r="N139">
            <v>0</v>
          </cell>
        </row>
        <row r="140">
          <cell r="A140" t="str">
            <v>87252@AC4</v>
          </cell>
          <cell r="B140" t="str">
            <v>THC SYSTEMS, INC</v>
          </cell>
          <cell r="C140" t="str">
            <v>CORPUSPVT</v>
          </cell>
          <cell r="D140" t="str">
            <v>PP</v>
          </cell>
          <cell r="E140">
            <v>4184893.45</v>
          </cell>
          <cell r="F140">
            <v>4184893.45</v>
          </cell>
          <cell r="G140">
            <v>0</v>
          </cell>
          <cell r="H140">
            <v>0</v>
          </cell>
          <cell r="J140">
            <v>37680</v>
          </cell>
          <cell r="K140">
            <v>38168</v>
          </cell>
          <cell r="M140">
            <v>0</v>
          </cell>
          <cell r="N140">
            <v>0</v>
          </cell>
        </row>
        <row r="141">
          <cell r="A141" t="str">
            <v>87252@AC4</v>
          </cell>
          <cell r="B141" t="str">
            <v>THC SYSTEMS, INC</v>
          </cell>
          <cell r="C141" t="str">
            <v>CORPUSPVT</v>
          </cell>
          <cell r="D141" t="str">
            <v>PP</v>
          </cell>
          <cell r="E141">
            <v>8369786.8799999999</v>
          </cell>
          <cell r="F141">
            <v>8372271.9000000004</v>
          </cell>
          <cell r="G141">
            <v>-2485.02</v>
          </cell>
          <cell r="H141">
            <v>-2485.02</v>
          </cell>
          <cell r="J141">
            <v>37680</v>
          </cell>
          <cell r="K141">
            <v>38168</v>
          </cell>
          <cell r="M141">
            <v>0</v>
          </cell>
          <cell r="N141">
            <v>0</v>
          </cell>
        </row>
        <row r="142">
          <cell r="A142" t="str">
            <v>87252@AC4</v>
          </cell>
          <cell r="B142" t="str">
            <v>THC SYSTEMS, INC</v>
          </cell>
          <cell r="C142" t="str">
            <v>CORPUSPVT</v>
          </cell>
          <cell r="D142" t="str">
            <v>PP</v>
          </cell>
          <cell r="E142">
            <v>4184893.45</v>
          </cell>
          <cell r="F142">
            <v>4184893.45</v>
          </cell>
          <cell r="G142">
            <v>0</v>
          </cell>
          <cell r="H142">
            <v>0</v>
          </cell>
          <cell r="J142">
            <v>37711</v>
          </cell>
          <cell r="K142">
            <v>38168</v>
          </cell>
          <cell r="M142">
            <v>0</v>
          </cell>
          <cell r="N142">
            <v>0</v>
          </cell>
        </row>
        <row r="143">
          <cell r="A143" t="str">
            <v>87252@AC4</v>
          </cell>
          <cell r="B143" t="str">
            <v>THC SYSTEMS, INC</v>
          </cell>
          <cell r="C143" t="str">
            <v>CORPUSPVT</v>
          </cell>
          <cell r="D143" t="str">
            <v>PP</v>
          </cell>
          <cell r="E143">
            <v>8369786.8799999999</v>
          </cell>
          <cell r="F143">
            <v>8372167.5599999996</v>
          </cell>
          <cell r="G143">
            <v>-2380.6799999999998</v>
          </cell>
          <cell r="H143">
            <v>-2380.6799999999998</v>
          </cell>
          <cell r="J143">
            <v>37711</v>
          </cell>
          <cell r="K143">
            <v>38168</v>
          </cell>
          <cell r="M143">
            <v>0</v>
          </cell>
          <cell r="N143">
            <v>0</v>
          </cell>
        </row>
        <row r="144">
          <cell r="A144" t="str">
            <v>87252@AC4</v>
          </cell>
          <cell r="B144" t="str">
            <v>ONEIDA / THC SYSTEMS, INC</v>
          </cell>
          <cell r="C144" t="str">
            <v>CORPUSPVT</v>
          </cell>
          <cell r="D144" t="str">
            <v>PP</v>
          </cell>
          <cell r="E144">
            <v>4006812.88</v>
          </cell>
          <cell r="F144">
            <v>4006812.88</v>
          </cell>
          <cell r="G144">
            <v>0</v>
          </cell>
          <cell r="H144">
            <v>0</v>
          </cell>
          <cell r="J144">
            <v>37741</v>
          </cell>
          <cell r="K144">
            <v>38168</v>
          </cell>
          <cell r="M144">
            <v>0</v>
          </cell>
          <cell r="N144">
            <v>0</v>
          </cell>
        </row>
        <row r="145">
          <cell r="A145" t="str">
            <v>87252@AC4</v>
          </cell>
          <cell r="B145" t="str">
            <v>ONEIDA / THC SYSTEMS, INC</v>
          </cell>
          <cell r="C145" t="str">
            <v>CORPUSPVT</v>
          </cell>
          <cell r="D145" t="str">
            <v>PP</v>
          </cell>
          <cell r="E145">
            <v>8013625.7400000002</v>
          </cell>
          <cell r="F145">
            <v>8015805.2000000002</v>
          </cell>
          <cell r="G145">
            <v>-2179.4599999999605</v>
          </cell>
          <cell r="H145">
            <v>-2179.4599999999605</v>
          </cell>
          <cell r="J145">
            <v>37741</v>
          </cell>
          <cell r="K145">
            <v>38168</v>
          </cell>
          <cell r="M145">
            <v>0</v>
          </cell>
          <cell r="N145">
            <v>0</v>
          </cell>
        </row>
        <row r="146">
          <cell r="A146" t="str">
            <v>87252@AC4</v>
          </cell>
          <cell r="B146" t="str">
            <v>ONEIDA / THC SYSTEMS, INC</v>
          </cell>
          <cell r="C146" t="str">
            <v>CORPUSPVT</v>
          </cell>
          <cell r="D146" t="str">
            <v>PP</v>
          </cell>
          <cell r="E146">
            <v>4006812.88</v>
          </cell>
          <cell r="F146">
            <v>4006812.88</v>
          </cell>
          <cell r="G146">
            <v>0</v>
          </cell>
          <cell r="H146">
            <v>0</v>
          </cell>
          <cell r="J146">
            <v>37772</v>
          </cell>
          <cell r="K146">
            <v>38168</v>
          </cell>
          <cell r="M146">
            <v>0</v>
          </cell>
          <cell r="N146">
            <v>0</v>
          </cell>
        </row>
        <row r="147">
          <cell r="A147" t="str">
            <v>87252@AC4</v>
          </cell>
          <cell r="B147" t="str">
            <v>ONEIDA / THC SYSTEMS, INC</v>
          </cell>
          <cell r="C147" t="str">
            <v>CORPUSPVT</v>
          </cell>
          <cell r="D147" t="str">
            <v>PP</v>
          </cell>
          <cell r="E147">
            <v>8013625.7400000002</v>
          </cell>
          <cell r="F147">
            <v>8015700.9500000002</v>
          </cell>
          <cell r="G147">
            <v>-2075.2099999999605</v>
          </cell>
          <cell r="H147">
            <v>-2075.2099999999605</v>
          </cell>
          <cell r="J147">
            <v>37772</v>
          </cell>
          <cell r="K147">
            <v>38168</v>
          </cell>
          <cell r="M147">
            <v>0</v>
          </cell>
          <cell r="N147">
            <v>0</v>
          </cell>
        </row>
        <row r="148">
          <cell r="A148" t="str">
            <v>87252@AC4</v>
          </cell>
          <cell r="B148" t="str">
            <v>ONEIDA / THC SYSTEMS, INC</v>
          </cell>
          <cell r="C148" t="str">
            <v>CORPUSPVT</v>
          </cell>
          <cell r="D148" t="str">
            <v>PP</v>
          </cell>
          <cell r="E148">
            <v>4006812.88</v>
          </cell>
          <cell r="F148">
            <v>4006812.88</v>
          </cell>
          <cell r="G148">
            <v>0</v>
          </cell>
          <cell r="H148">
            <v>0</v>
          </cell>
          <cell r="J148">
            <v>37802</v>
          </cell>
          <cell r="K148">
            <v>38168</v>
          </cell>
          <cell r="M148">
            <v>0</v>
          </cell>
          <cell r="N148">
            <v>0</v>
          </cell>
        </row>
        <row r="149">
          <cell r="A149" t="str">
            <v>87252@AC4</v>
          </cell>
          <cell r="B149" t="str">
            <v>ONEIDA / THC SYSTEMS, INC</v>
          </cell>
          <cell r="C149" t="str">
            <v>CORPUSPVT</v>
          </cell>
          <cell r="D149" t="str">
            <v>PP</v>
          </cell>
          <cell r="E149">
            <v>8013625.7400000002</v>
          </cell>
          <cell r="F149">
            <v>8015596.8099999996</v>
          </cell>
          <cell r="G149">
            <v>-1971.0699999993667</v>
          </cell>
          <cell r="H149">
            <v>-1971.0699999993667</v>
          </cell>
          <cell r="J149">
            <v>37802</v>
          </cell>
          <cell r="K149">
            <v>38168</v>
          </cell>
          <cell r="M149">
            <v>0</v>
          </cell>
          <cell r="N149">
            <v>0</v>
          </cell>
        </row>
        <row r="150">
          <cell r="A150" t="str">
            <v>87252@AC4</v>
          </cell>
          <cell r="B150" t="str">
            <v>ONEIDA / THC SYSTEMS, INC</v>
          </cell>
          <cell r="C150" t="str">
            <v>CORPUSPVT</v>
          </cell>
          <cell r="D150" t="str">
            <v>PP</v>
          </cell>
          <cell r="E150">
            <v>3917772.59</v>
          </cell>
          <cell r="F150">
            <v>3917772.59</v>
          </cell>
          <cell r="G150">
            <v>0</v>
          </cell>
          <cell r="H150">
            <v>0</v>
          </cell>
          <cell r="J150">
            <v>37833</v>
          </cell>
          <cell r="K150">
            <v>38168</v>
          </cell>
          <cell r="M150">
            <v>0</v>
          </cell>
          <cell r="N150">
            <v>0</v>
          </cell>
        </row>
        <row r="151">
          <cell r="A151" t="str">
            <v>87252@AC4</v>
          </cell>
          <cell r="B151" t="str">
            <v>ONEIDA / THC SYSTEMS, INC</v>
          </cell>
          <cell r="C151" t="str">
            <v>CORPUSPVT</v>
          </cell>
          <cell r="D151" t="str">
            <v>PP</v>
          </cell>
          <cell r="E151">
            <v>7835545.1699999999</v>
          </cell>
          <cell r="F151">
            <v>7837370.6100000003</v>
          </cell>
          <cell r="G151">
            <v>-1825.4400000004098</v>
          </cell>
          <cell r="H151">
            <v>-1825.4400000004098</v>
          </cell>
          <cell r="J151">
            <v>37833</v>
          </cell>
          <cell r="K151">
            <v>38168</v>
          </cell>
          <cell r="M151">
            <v>0</v>
          </cell>
          <cell r="N151">
            <v>0</v>
          </cell>
        </row>
        <row r="152">
          <cell r="A152" t="str">
            <v>87252@AC4</v>
          </cell>
          <cell r="B152" t="str">
            <v>ONEIDA / THC SYSTEMS, INC</v>
          </cell>
          <cell r="C152" t="str">
            <v>CORPUSPVT</v>
          </cell>
          <cell r="D152" t="str">
            <v>PP</v>
          </cell>
          <cell r="E152">
            <v>7835545.1699999999</v>
          </cell>
          <cell r="F152">
            <v>7770402.9299999997</v>
          </cell>
          <cell r="G152">
            <v>65142.240000000224</v>
          </cell>
          <cell r="H152">
            <v>0</v>
          </cell>
          <cell r="J152">
            <v>37864</v>
          </cell>
          <cell r="K152">
            <v>38168</v>
          </cell>
          <cell r="M152">
            <v>0</v>
          </cell>
          <cell r="N152">
            <v>0</v>
          </cell>
        </row>
        <row r="153">
          <cell r="A153" t="str">
            <v>87252@AC4</v>
          </cell>
          <cell r="B153" t="str">
            <v>ONEIDA / THC SYSTEMS, INC</v>
          </cell>
          <cell r="C153" t="str">
            <v>CORPUSPVT</v>
          </cell>
          <cell r="D153" t="str">
            <v>PP</v>
          </cell>
          <cell r="E153">
            <v>3917772.59</v>
          </cell>
          <cell r="F153">
            <v>3884339.49</v>
          </cell>
          <cell r="G153">
            <v>33433.099999999627</v>
          </cell>
          <cell r="H153">
            <v>0</v>
          </cell>
          <cell r="J153">
            <v>37864</v>
          </cell>
          <cell r="K153">
            <v>38168</v>
          </cell>
          <cell r="M153">
            <v>0</v>
          </cell>
          <cell r="N153">
            <v>0</v>
          </cell>
        </row>
        <row r="154">
          <cell r="A154" t="str">
            <v>87252@AC4</v>
          </cell>
          <cell r="B154" t="str">
            <v>ONEIDA / THC SYSTEMS, INC</v>
          </cell>
          <cell r="C154" t="str">
            <v>CORPUSPVT</v>
          </cell>
          <cell r="D154" t="str">
            <v>PP</v>
          </cell>
          <cell r="E154">
            <v>7835545.1699999999</v>
          </cell>
          <cell r="F154">
            <v>7774235.29</v>
          </cell>
          <cell r="G154">
            <v>61309.879999999888</v>
          </cell>
          <cell r="H154">
            <v>0</v>
          </cell>
          <cell r="J154">
            <v>37894</v>
          </cell>
          <cell r="K154">
            <v>38168</v>
          </cell>
          <cell r="M154">
            <v>0</v>
          </cell>
          <cell r="N154">
            <v>0</v>
          </cell>
        </row>
        <row r="155">
          <cell r="A155" t="str">
            <v>87252@AC4</v>
          </cell>
          <cell r="B155" t="str">
            <v>ONEIDA / THC SYSTEMS, INC</v>
          </cell>
          <cell r="C155" t="str">
            <v>CORPUSPVT</v>
          </cell>
          <cell r="D155" t="str">
            <v>PP</v>
          </cell>
          <cell r="E155">
            <v>3917772.59</v>
          </cell>
          <cell r="F155">
            <v>3886306.18</v>
          </cell>
          <cell r="G155">
            <v>31466.409999999683</v>
          </cell>
          <cell r="H155">
            <v>0</v>
          </cell>
          <cell r="J155">
            <v>37894</v>
          </cell>
          <cell r="K155">
            <v>38168</v>
          </cell>
          <cell r="M155">
            <v>0</v>
          </cell>
          <cell r="N155">
            <v>0</v>
          </cell>
        </row>
        <row r="156">
          <cell r="A156" t="str">
            <v>87252@AC4</v>
          </cell>
          <cell r="B156" t="str">
            <v>ONEIDA / THC SYSTEMS, INC</v>
          </cell>
          <cell r="C156" t="str">
            <v>CORPUSPVT</v>
          </cell>
          <cell r="D156" t="str">
            <v>PP</v>
          </cell>
          <cell r="E156">
            <v>3917772.59</v>
          </cell>
          <cell r="F156">
            <v>3888272.86</v>
          </cell>
          <cell r="G156">
            <v>29499.73</v>
          </cell>
          <cell r="H156">
            <v>0</v>
          </cell>
          <cell r="J156">
            <v>37925</v>
          </cell>
          <cell r="K156">
            <v>38168</v>
          </cell>
          <cell r="M156">
            <v>0</v>
          </cell>
          <cell r="N156">
            <v>0</v>
          </cell>
        </row>
        <row r="157">
          <cell r="A157" t="str">
            <v>87252@AC4</v>
          </cell>
          <cell r="B157" t="str">
            <v>ONEIDA / THC SYSTEMS, INC</v>
          </cell>
          <cell r="C157" t="str">
            <v>CORPUSPVT</v>
          </cell>
          <cell r="D157" t="str">
            <v>PP</v>
          </cell>
          <cell r="E157">
            <v>7835545.1699999999</v>
          </cell>
          <cell r="F157">
            <v>7778067.6499999994</v>
          </cell>
          <cell r="G157">
            <v>57477.520000000506</v>
          </cell>
          <cell r="H157">
            <v>0</v>
          </cell>
          <cell r="J157">
            <v>37925</v>
          </cell>
          <cell r="K157">
            <v>38168</v>
          </cell>
          <cell r="M157">
            <v>0</v>
          </cell>
          <cell r="N157">
            <v>0</v>
          </cell>
        </row>
        <row r="158">
          <cell r="A158" t="str">
            <v>87252@AC4</v>
          </cell>
          <cell r="B158" t="str">
            <v>ONEIDA / THC SYSTEMS, INC</v>
          </cell>
          <cell r="C158" t="str">
            <v>CORPUSPVT</v>
          </cell>
          <cell r="D158" t="str">
            <v>PP</v>
          </cell>
          <cell r="E158">
            <v>3266589.32</v>
          </cell>
          <cell r="F158">
            <v>3238752.57</v>
          </cell>
          <cell r="G158">
            <v>27836.75</v>
          </cell>
          <cell r="H158">
            <v>0</v>
          </cell>
          <cell r="J158">
            <v>37955</v>
          </cell>
          <cell r="K158">
            <v>38168</v>
          </cell>
          <cell r="M158">
            <v>0</v>
          </cell>
          <cell r="N158">
            <v>0</v>
          </cell>
        </row>
        <row r="159">
          <cell r="A159" t="str">
            <v>87252@AC4</v>
          </cell>
          <cell r="B159" t="str">
            <v>ONEIDA / THC SYSTEMS, INC</v>
          </cell>
          <cell r="C159" t="str">
            <v>CORPUSPVT</v>
          </cell>
          <cell r="D159" t="str">
            <v>PP</v>
          </cell>
          <cell r="E159">
            <v>6533178.6299999999</v>
          </cell>
          <cell r="F159">
            <v>6478941.5300000003</v>
          </cell>
          <cell r="G159">
            <v>54237.0999999997</v>
          </cell>
          <cell r="H159">
            <v>0</v>
          </cell>
          <cell r="J159">
            <v>37955</v>
          </cell>
          <cell r="K159">
            <v>38168</v>
          </cell>
          <cell r="M159">
            <v>0</v>
          </cell>
          <cell r="N159">
            <v>0</v>
          </cell>
        </row>
        <row r="160">
          <cell r="A160" t="str">
            <v>87252@AC4</v>
          </cell>
          <cell r="B160" t="str">
            <v>ONEIDA / THC SYSTEMS, INC</v>
          </cell>
          <cell r="C160" t="str">
            <v>CORPUSPVT</v>
          </cell>
          <cell r="D160" t="str">
            <v>PP</v>
          </cell>
          <cell r="E160">
            <v>3865333.94</v>
          </cell>
          <cell r="F160">
            <v>3834384.72</v>
          </cell>
          <cell r="G160">
            <v>30949.220000000201</v>
          </cell>
          <cell r="H160">
            <v>0</v>
          </cell>
          <cell r="J160">
            <v>37986</v>
          </cell>
          <cell r="K160">
            <v>38168</v>
          </cell>
          <cell r="M160">
            <v>0</v>
          </cell>
          <cell r="N160">
            <v>0</v>
          </cell>
        </row>
        <row r="161">
          <cell r="A161" t="str">
            <v>87252@AC4</v>
          </cell>
          <cell r="B161" t="str">
            <v>ONEIDA / THC SYSTEMS, INC</v>
          </cell>
          <cell r="C161" t="str">
            <v>CORPUSPVT</v>
          </cell>
          <cell r="D161" t="str">
            <v>PP</v>
          </cell>
          <cell r="E161">
            <v>7730530.9399999995</v>
          </cell>
          <cell r="F161">
            <v>7670230.8799999999</v>
          </cell>
          <cell r="G161">
            <v>60300.060000000107</v>
          </cell>
          <cell r="H161">
            <v>0</v>
          </cell>
          <cell r="J161">
            <v>37986</v>
          </cell>
          <cell r="K161">
            <v>38168</v>
          </cell>
          <cell r="M161">
            <v>0</v>
          </cell>
          <cell r="N161">
            <v>0</v>
          </cell>
        </row>
        <row r="162">
          <cell r="A162" t="str">
            <v>87252@AC4</v>
          </cell>
          <cell r="B162" t="str">
            <v>ONEIDA / THC SYSTEMS, INC</v>
          </cell>
          <cell r="C162" t="str">
            <v>CORPUSPVT</v>
          </cell>
          <cell r="D162" t="str">
            <v>PP</v>
          </cell>
          <cell r="E162">
            <v>3865333.94</v>
          </cell>
          <cell r="F162">
            <v>3836374.53</v>
          </cell>
          <cell r="G162">
            <v>28959.409999999702</v>
          </cell>
          <cell r="H162">
            <v>0</v>
          </cell>
          <cell r="J162">
            <v>38017</v>
          </cell>
          <cell r="K162">
            <v>38168</v>
          </cell>
          <cell r="M162">
            <v>0</v>
          </cell>
          <cell r="N162">
            <v>0</v>
          </cell>
        </row>
        <row r="163">
          <cell r="A163" t="str">
            <v>87252@AC4</v>
          </cell>
          <cell r="B163" t="str">
            <v>ONEIDA / THC SYSTEMS, INC</v>
          </cell>
          <cell r="C163" t="str">
            <v>CORPUSPVT</v>
          </cell>
          <cell r="D163" t="str">
            <v>PP</v>
          </cell>
          <cell r="E163">
            <v>7730530.9399999995</v>
          </cell>
          <cell r="F163">
            <v>7674108.0700000003</v>
          </cell>
          <cell r="G163">
            <v>56422.870000000104</v>
          </cell>
          <cell r="H163">
            <v>0</v>
          </cell>
          <cell r="J163">
            <v>38017</v>
          </cell>
          <cell r="K163">
            <v>38168</v>
          </cell>
          <cell r="M163">
            <v>0</v>
          </cell>
          <cell r="N163">
            <v>0</v>
          </cell>
        </row>
        <row r="164">
          <cell r="A164" t="str">
            <v>87252@AC4</v>
          </cell>
          <cell r="B164" t="str">
            <v>ONEIDA / THC SYSTEMS, INC</v>
          </cell>
          <cell r="C164" t="str">
            <v>CORPUSPVT</v>
          </cell>
          <cell r="D164" t="str">
            <v>PP</v>
          </cell>
          <cell r="E164">
            <v>3865333.94</v>
          </cell>
          <cell r="F164">
            <v>3838364.34</v>
          </cell>
          <cell r="G164">
            <v>26969.600000000097</v>
          </cell>
          <cell r="H164">
            <v>0</v>
          </cell>
          <cell r="J164">
            <v>38046</v>
          </cell>
          <cell r="K164">
            <v>38168</v>
          </cell>
          <cell r="M164">
            <v>0</v>
          </cell>
          <cell r="N164">
            <v>0</v>
          </cell>
        </row>
        <row r="165">
          <cell r="A165" t="str">
            <v>87252@AC4</v>
          </cell>
          <cell r="B165" t="str">
            <v>ONEIDA / THC SYSTEMS, INC</v>
          </cell>
          <cell r="C165" t="str">
            <v>CORPUSPVT</v>
          </cell>
          <cell r="D165" t="str">
            <v>PP</v>
          </cell>
          <cell r="E165">
            <v>7730530.9399999995</v>
          </cell>
          <cell r="F165">
            <v>7677985.2699999996</v>
          </cell>
          <cell r="G165">
            <v>52545.669999999496</v>
          </cell>
          <cell r="H165">
            <v>0</v>
          </cell>
          <cell r="J165">
            <v>38046</v>
          </cell>
          <cell r="K165">
            <v>38168</v>
          </cell>
          <cell r="M165">
            <v>0</v>
          </cell>
          <cell r="N165">
            <v>0</v>
          </cell>
        </row>
        <row r="166">
          <cell r="A166" t="str">
            <v>87252@AC4</v>
          </cell>
          <cell r="B166" t="str">
            <v>ONEIDA / THC SYSTEMS, INC</v>
          </cell>
          <cell r="C166" t="str">
            <v>CORPUSPVT</v>
          </cell>
          <cell r="D166" t="str">
            <v>PP</v>
          </cell>
          <cell r="E166">
            <v>7598804.9400000004</v>
          </cell>
          <cell r="F166">
            <v>7550965.7700000005</v>
          </cell>
          <cell r="G166">
            <v>47839.169999999496</v>
          </cell>
          <cell r="H166">
            <v>0</v>
          </cell>
          <cell r="J166">
            <v>38077</v>
          </cell>
          <cell r="K166">
            <v>38168</v>
          </cell>
          <cell r="M166">
            <v>0</v>
          </cell>
          <cell r="N166">
            <v>0</v>
          </cell>
        </row>
        <row r="167">
          <cell r="A167" t="str">
            <v>87252@AC4</v>
          </cell>
          <cell r="B167" t="str">
            <v>ONEIDA / THC SYSTEMS, INC</v>
          </cell>
          <cell r="C167" t="str">
            <v>CORPUSPVT</v>
          </cell>
          <cell r="D167" t="str">
            <v>PP</v>
          </cell>
          <cell r="E167">
            <v>3799470.88</v>
          </cell>
          <cell r="F167">
            <v>3774916.73</v>
          </cell>
          <cell r="G167">
            <v>24554.149999999903</v>
          </cell>
          <cell r="H167">
            <v>0</v>
          </cell>
          <cell r="J167">
            <v>38077</v>
          </cell>
          <cell r="K167">
            <v>38168</v>
          </cell>
          <cell r="M167">
            <v>0</v>
          </cell>
          <cell r="N167">
            <v>0</v>
          </cell>
        </row>
        <row r="168">
          <cell r="A168" t="str">
            <v>87252@AC4</v>
          </cell>
          <cell r="B168" t="str">
            <v>ONEIDA / THC SYSTEMS, INC</v>
          </cell>
          <cell r="C168" t="str">
            <v>CORPUSPVT</v>
          </cell>
          <cell r="D168" t="str">
            <v>PP</v>
          </cell>
          <cell r="E168">
            <v>3799470.88</v>
          </cell>
          <cell r="F168">
            <v>3776872.64</v>
          </cell>
          <cell r="G168">
            <v>22598.239999999802</v>
          </cell>
          <cell r="H168">
            <v>0</v>
          </cell>
          <cell r="J168">
            <v>38107</v>
          </cell>
          <cell r="K168">
            <v>38168</v>
          </cell>
          <cell r="M168">
            <v>0</v>
          </cell>
          <cell r="N168">
            <v>0</v>
          </cell>
        </row>
        <row r="169">
          <cell r="A169" t="str">
            <v>87252@AC4</v>
          </cell>
          <cell r="B169" t="str">
            <v>ONEIDA / THC SYSTEMS, INC</v>
          </cell>
          <cell r="C169" t="str">
            <v>CORPUSPVT</v>
          </cell>
          <cell r="D169" t="str">
            <v>PP</v>
          </cell>
          <cell r="E169">
            <v>7598804.9400000004</v>
          </cell>
          <cell r="F169">
            <v>7554776.9000000004</v>
          </cell>
          <cell r="G169">
            <v>44028.04</v>
          </cell>
          <cell r="H169">
            <v>0</v>
          </cell>
          <cell r="J169">
            <v>38107</v>
          </cell>
          <cell r="K169">
            <v>38168</v>
          </cell>
          <cell r="M169">
            <v>0</v>
          </cell>
          <cell r="N169">
            <v>0</v>
          </cell>
        </row>
        <row r="170">
          <cell r="A170" t="str">
            <v>87252@AC4</v>
          </cell>
          <cell r="B170" t="str">
            <v>ONEIDA / THC SYSTEMS, INC</v>
          </cell>
          <cell r="C170" t="str">
            <v>CORPUSPVT</v>
          </cell>
          <cell r="D170" t="str">
            <v>PP</v>
          </cell>
          <cell r="E170">
            <v>3799470.88</v>
          </cell>
          <cell r="F170">
            <v>3778928.3</v>
          </cell>
          <cell r="G170">
            <v>20542.5800000001</v>
          </cell>
          <cell r="H170">
            <v>0</v>
          </cell>
          <cell r="J170">
            <v>38138</v>
          </cell>
          <cell r="K170">
            <v>38168</v>
          </cell>
          <cell r="M170">
            <v>0</v>
          </cell>
          <cell r="N170">
            <v>0</v>
          </cell>
        </row>
        <row r="171">
          <cell r="A171" t="str">
            <v>87252@AC4</v>
          </cell>
          <cell r="B171" t="str">
            <v>ONEIDA / THC SYSTEMS, INC</v>
          </cell>
          <cell r="C171" t="str">
            <v>CORPUSPVT</v>
          </cell>
          <cell r="D171" t="str">
            <v>PP</v>
          </cell>
          <cell r="E171">
            <v>7598804.9400000004</v>
          </cell>
          <cell r="F171">
            <v>7558782.04</v>
          </cell>
          <cell r="G171">
            <v>40022.899999999499</v>
          </cell>
          <cell r="H171">
            <v>0</v>
          </cell>
          <cell r="J171">
            <v>38138</v>
          </cell>
          <cell r="K171">
            <v>38168</v>
          </cell>
          <cell r="M171">
            <v>0</v>
          </cell>
          <cell r="N171">
            <v>0</v>
          </cell>
        </row>
        <row r="172">
          <cell r="A172" t="str">
            <v>87252@AC4</v>
          </cell>
          <cell r="B172" t="str">
            <v>ONEIDA / THC SYSTEMS, INC</v>
          </cell>
          <cell r="C172" t="str">
            <v>CORPUSPVT</v>
          </cell>
          <cell r="D172" t="str">
            <v>PP</v>
          </cell>
          <cell r="E172">
            <v>3380520.56</v>
          </cell>
          <cell r="F172">
            <v>3380520.82</v>
          </cell>
          <cell r="G172">
            <v>-0.25999999977648297</v>
          </cell>
          <cell r="H172">
            <v>-0.25999999977648297</v>
          </cell>
          <cell r="J172">
            <v>38168</v>
          </cell>
          <cell r="K172">
            <v>38168</v>
          </cell>
          <cell r="M172">
            <v>0</v>
          </cell>
          <cell r="N172">
            <v>0</v>
          </cell>
        </row>
        <row r="173">
          <cell r="A173" t="str">
            <v>87252@AC4</v>
          </cell>
          <cell r="B173" t="str">
            <v>ONEIDA / THC SYSTEMS, INC</v>
          </cell>
          <cell r="C173" t="str">
            <v>CORPUSPVT</v>
          </cell>
          <cell r="D173" t="str">
            <v>PP</v>
          </cell>
          <cell r="E173">
            <v>6760919.3600000003</v>
          </cell>
          <cell r="F173">
            <v>6760919.71</v>
          </cell>
          <cell r="G173">
            <v>-0.35000000055879399</v>
          </cell>
          <cell r="H173">
            <v>-0.35000000055879399</v>
          </cell>
          <cell r="J173">
            <v>38168</v>
          </cell>
          <cell r="K173">
            <v>38168</v>
          </cell>
          <cell r="M173">
            <v>0</v>
          </cell>
          <cell r="N173">
            <v>0</v>
          </cell>
        </row>
        <row r="174">
          <cell r="A174" t="str">
            <v>87252@AC4 Total</v>
          </cell>
          <cell r="E174">
            <v>317161510.32999992</v>
          </cell>
          <cell r="F174">
            <v>311941386.05000001</v>
          </cell>
          <cell r="G174">
            <v>5220124.2800000031</v>
          </cell>
          <cell r="H174">
            <v>-33553.310000000158</v>
          </cell>
          <cell r="K174">
            <v>0</v>
          </cell>
          <cell r="L174">
            <v>0</v>
          </cell>
          <cell r="N174">
            <v>0</v>
          </cell>
        </row>
        <row r="175">
          <cell r="A175" t="str">
            <v>864720AG2</v>
          </cell>
          <cell r="B175" t="str">
            <v>SUFFIELD CLO CLASS K COMBO NOTES</v>
          </cell>
          <cell r="C175" t="str">
            <v>ABSPVT</v>
          </cell>
          <cell r="D175">
            <v>0</v>
          </cell>
          <cell r="E175">
            <v>19712803.629999999</v>
          </cell>
          <cell r="F175">
            <v>19776176.629999999</v>
          </cell>
          <cell r="G175">
            <v>-63373</v>
          </cell>
          <cell r="H175">
            <v>-63373</v>
          </cell>
          <cell r="J175">
            <v>37437</v>
          </cell>
          <cell r="K175">
            <v>38077</v>
          </cell>
          <cell r="M175" t="e">
            <v>#REF!</v>
          </cell>
          <cell r="N175">
            <v>0</v>
          </cell>
        </row>
        <row r="176">
          <cell r="A176" t="str">
            <v>864720AG2</v>
          </cell>
          <cell r="B176" t="str">
            <v>SUFFIELD CLO CLASS K COMBO NOTES</v>
          </cell>
          <cell r="C176" t="str">
            <v>ABSPVT</v>
          </cell>
          <cell r="D176">
            <v>0</v>
          </cell>
          <cell r="E176">
            <v>19712803.629999999</v>
          </cell>
          <cell r="F176">
            <v>19776176.629999999</v>
          </cell>
          <cell r="G176">
            <v>-63373</v>
          </cell>
          <cell r="H176">
            <v>-63373</v>
          </cell>
          <cell r="J176">
            <v>37468</v>
          </cell>
          <cell r="K176">
            <v>38077</v>
          </cell>
          <cell r="M176">
            <v>0</v>
          </cell>
          <cell r="N176">
            <v>0</v>
          </cell>
        </row>
        <row r="177">
          <cell r="A177" t="str">
            <v>864720AG2</v>
          </cell>
          <cell r="B177" t="str">
            <v>SUFFIELD CLO CLASS K COMBO NOTES</v>
          </cell>
          <cell r="C177" t="str">
            <v>ABSPVT</v>
          </cell>
          <cell r="D177">
            <v>0</v>
          </cell>
          <cell r="E177">
            <v>17347267.190000001</v>
          </cell>
          <cell r="F177">
            <v>19776176.629999999</v>
          </cell>
          <cell r="G177">
            <v>-2428909.44</v>
          </cell>
          <cell r="H177">
            <v>-2428909.44</v>
          </cell>
          <cell r="J177">
            <v>37499</v>
          </cell>
          <cell r="K177">
            <v>38077</v>
          </cell>
          <cell r="M177">
            <v>0</v>
          </cell>
          <cell r="N177">
            <v>0</v>
          </cell>
        </row>
        <row r="178">
          <cell r="A178" t="str">
            <v>864720AG2</v>
          </cell>
          <cell r="B178" t="str">
            <v>SUFFIELD CLO CLASS K COMBO NOTES</v>
          </cell>
          <cell r="C178" t="str">
            <v>ABSPVT</v>
          </cell>
          <cell r="D178">
            <v>0</v>
          </cell>
          <cell r="E178">
            <v>20543473.120000001</v>
          </cell>
          <cell r="F178">
            <v>19719957.350000001</v>
          </cell>
          <cell r="G178">
            <v>823515.77</v>
          </cell>
          <cell r="H178">
            <v>0</v>
          </cell>
          <cell r="J178">
            <v>37529</v>
          </cell>
          <cell r="K178">
            <v>38077</v>
          </cell>
          <cell r="M178">
            <v>0</v>
          </cell>
          <cell r="N178">
            <v>0</v>
          </cell>
        </row>
        <row r="179">
          <cell r="A179" t="str">
            <v>864720AG2</v>
          </cell>
          <cell r="B179" t="str">
            <v>SUFFIELD CLO CLASS K COMBO NOTES</v>
          </cell>
          <cell r="C179" t="str">
            <v>ABSPVT</v>
          </cell>
          <cell r="D179">
            <v>0</v>
          </cell>
          <cell r="E179">
            <v>20543473.120000001</v>
          </cell>
          <cell r="F179">
            <v>19719957.350000001</v>
          </cell>
          <cell r="G179">
            <v>823515.77</v>
          </cell>
          <cell r="H179">
            <v>0</v>
          </cell>
          <cell r="J179">
            <v>37560</v>
          </cell>
          <cell r="K179">
            <v>38077</v>
          </cell>
          <cell r="M179">
            <v>0</v>
          </cell>
          <cell r="N179">
            <v>0</v>
          </cell>
        </row>
        <row r="180">
          <cell r="A180" t="str">
            <v>864720AG2</v>
          </cell>
          <cell r="B180" t="str">
            <v>SUFFIELD CLO CLASS K COMBO NOTES</v>
          </cell>
          <cell r="C180" t="str">
            <v>ABSPVT</v>
          </cell>
          <cell r="D180">
            <v>0</v>
          </cell>
          <cell r="E180">
            <v>20543473.120000001</v>
          </cell>
          <cell r="F180">
            <v>19719957.350000001</v>
          </cell>
          <cell r="G180">
            <v>823515.77</v>
          </cell>
          <cell r="H180">
            <v>0</v>
          </cell>
          <cell r="J180">
            <v>37590</v>
          </cell>
          <cell r="K180">
            <v>38077</v>
          </cell>
          <cell r="M180">
            <v>0</v>
          </cell>
          <cell r="N180">
            <v>0</v>
          </cell>
        </row>
        <row r="181">
          <cell r="A181" t="str">
            <v>864720AG2</v>
          </cell>
          <cell r="B181" t="str">
            <v>SUFFIELD CLO CLASS K COMBO NOTES</v>
          </cell>
          <cell r="C181" t="str">
            <v>ABSPVT</v>
          </cell>
          <cell r="D181" t="str">
            <v>PP</v>
          </cell>
          <cell r="E181">
            <v>19400000</v>
          </cell>
          <cell r="F181">
            <v>18830982.350000001</v>
          </cell>
          <cell r="G181">
            <v>569017.64999999851</v>
          </cell>
          <cell r="H181">
            <v>0</v>
          </cell>
          <cell r="J181">
            <v>37621</v>
          </cell>
          <cell r="K181">
            <v>38077</v>
          </cell>
          <cell r="M181">
            <v>0</v>
          </cell>
          <cell r="N181">
            <v>0</v>
          </cell>
        </row>
        <row r="182">
          <cell r="A182" t="str">
            <v>864720AG2</v>
          </cell>
          <cell r="B182" t="str">
            <v>SUFFIELD CLO CLASS K COMBO NOTES</v>
          </cell>
          <cell r="C182" t="str">
            <v>ABSPVT</v>
          </cell>
          <cell r="D182" t="str">
            <v>PP</v>
          </cell>
          <cell r="E182">
            <v>0</v>
          </cell>
          <cell r="F182">
            <v>569018</v>
          </cell>
          <cell r="G182">
            <v>-569018</v>
          </cell>
          <cell r="H182">
            <v>-569018</v>
          </cell>
          <cell r="J182">
            <v>37621</v>
          </cell>
          <cell r="K182">
            <v>38077</v>
          </cell>
          <cell r="M182">
            <v>0</v>
          </cell>
          <cell r="N182">
            <v>0</v>
          </cell>
          <cell r="O182">
            <v>0</v>
          </cell>
        </row>
        <row r="183">
          <cell r="A183" t="str">
            <v>864720AG2</v>
          </cell>
          <cell r="B183" t="str">
            <v>SUFFIELD CLO CLASS K COMBO NOTES</v>
          </cell>
          <cell r="C183" t="str">
            <v>ABSPVT</v>
          </cell>
          <cell r="D183" t="str">
            <v>PP</v>
          </cell>
          <cell r="E183">
            <v>18830210.190000001</v>
          </cell>
          <cell r="F183">
            <v>18830982.350000001</v>
          </cell>
          <cell r="G183">
            <v>-772.16</v>
          </cell>
          <cell r="H183">
            <v>-772.16</v>
          </cell>
          <cell r="J183">
            <v>37652</v>
          </cell>
          <cell r="K183">
            <v>38077</v>
          </cell>
          <cell r="M183">
            <v>0</v>
          </cell>
          <cell r="N183">
            <v>0</v>
          </cell>
        </row>
        <row r="184">
          <cell r="A184" t="str">
            <v>864720AG2</v>
          </cell>
          <cell r="B184" t="str">
            <v>SUFFIELD CLO CLASS K COMBO NOTES</v>
          </cell>
          <cell r="C184" t="str">
            <v>ABSPVT</v>
          </cell>
          <cell r="D184" t="str">
            <v>PP</v>
          </cell>
          <cell r="E184">
            <v>19400644.420000002</v>
          </cell>
          <cell r="F184">
            <v>18830982.350000001</v>
          </cell>
          <cell r="G184">
            <v>569662.06999999995</v>
          </cell>
          <cell r="H184">
            <v>0</v>
          </cell>
          <cell r="J184">
            <v>37680</v>
          </cell>
          <cell r="K184">
            <v>38077</v>
          </cell>
          <cell r="M184">
            <v>0</v>
          </cell>
          <cell r="N184">
            <v>0</v>
          </cell>
        </row>
        <row r="185">
          <cell r="A185" t="str">
            <v>864720AG2</v>
          </cell>
          <cell r="B185" t="str">
            <v>SUFFIELD CLO CLASS K COMBO NOTES</v>
          </cell>
          <cell r="C185" t="str">
            <v>ABSPVT</v>
          </cell>
          <cell r="D185" t="str">
            <v>PP</v>
          </cell>
          <cell r="E185">
            <v>0</v>
          </cell>
          <cell r="F185">
            <v>24615</v>
          </cell>
          <cell r="G185">
            <v>-24615</v>
          </cell>
          <cell r="H185">
            <v>-24615</v>
          </cell>
          <cell r="J185">
            <v>37711</v>
          </cell>
          <cell r="K185">
            <v>38077</v>
          </cell>
          <cell r="M185">
            <v>0</v>
          </cell>
          <cell r="N185">
            <v>0</v>
          </cell>
        </row>
        <row r="186">
          <cell r="A186" t="str">
            <v>864720AG2</v>
          </cell>
          <cell r="B186" t="str">
            <v>SUFFIELD CLO CLASS K COMBO NOTES</v>
          </cell>
          <cell r="C186" t="str">
            <v>ABSPVT</v>
          </cell>
          <cell r="D186" t="str">
            <v>PP</v>
          </cell>
          <cell r="E186">
            <v>18385627.949999999</v>
          </cell>
          <cell r="F186">
            <v>18507763.210000001</v>
          </cell>
          <cell r="G186">
            <v>-122135.26</v>
          </cell>
          <cell r="H186">
            <v>-122135.26</v>
          </cell>
          <cell r="J186">
            <v>37711</v>
          </cell>
          <cell r="K186">
            <v>38077</v>
          </cell>
          <cell r="M186">
            <v>0</v>
          </cell>
          <cell r="N186">
            <v>0</v>
          </cell>
        </row>
        <row r="187">
          <cell r="A187" t="str">
            <v>864720AG2</v>
          </cell>
          <cell r="B187" t="str">
            <v>SUFFIELD CLO CLASS K COMBO NOTES</v>
          </cell>
          <cell r="C187" t="str">
            <v>ABSPVT</v>
          </cell>
          <cell r="D187" t="str">
            <v>PP</v>
          </cell>
          <cell r="E187">
            <v>18385627.949999999</v>
          </cell>
          <cell r="F187">
            <v>18507763.210000001</v>
          </cell>
          <cell r="G187">
            <v>-122135.260000002</v>
          </cell>
          <cell r="H187">
            <v>-122135.260000002</v>
          </cell>
          <cell r="J187">
            <v>37741</v>
          </cell>
          <cell r="K187">
            <v>38077</v>
          </cell>
          <cell r="M187">
            <v>0</v>
          </cell>
          <cell r="N187">
            <v>0</v>
          </cell>
        </row>
        <row r="188">
          <cell r="A188" t="str">
            <v>864720AG2</v>
          </cell>
          <cell r="B188" t="str">
            <v>SUFFIELD CLO CLASS K COMBO NOTES</v>
          </cell>
          <cell r="C188" t="str">
            <v>ABSPVT</v>
          </cell>
          <cell r="D188" t="str">
            <v>PP</v>
          </cell>
          <cell r="E188">
            <v>18385627.949999999</v>
          </cell>
          <cell r="F188">
            <v>18494519.84</v>
          </cell>
          <cell r="G188">
            <v>-108891.890000001</v>
          </cell>
          <cell r="H188">
            <v>-108891.890000001</v>
          </cell>
          <cell r="J188">
            <v>37772</v>
          </cell>
          <cell r="K188">
            <v>38077</v>
          </cell>
          <cell r="M188">
            <v>0</v>
          </cell>
          <cell r="N188">
            <v>0</v>
          </cell>
        </row>
        <row r="189">
          <cell r="A189" t="str">
            <v>864720AG2</v>
          </cell>
          <cell r="B189" t="str">
            <v>SUFFIELD CLO CLASS K COMBO NOTES</v>
          </cell>
          <cell r="C189" t="str">
            <v>ABSPVT</v>
          </cell>
          <cell r="D189" t="str">
            <v>PP</v>
          </cell>
          <cell r="E189">
            <v>18605261.359999999</v>
          </cell>
          <cell r="F189">
            <v>18301200.84</v>
          </cell>
          <cell r="G189">
            <v>304060.52</v>
          </cell>
          <cell r="H189">
            <v>0</v>
          </cell>
          <cell r="J189">
            <v>37802</v>
          </cell>
          <cell r="K189">
            <v>38077</v>
          </cell>
          <cell r="M189">
            <v>0</v>
          </cell>
          <cell r="N189">
            <v>0</v>
          </cell>
        </row>
        <row r="190">
          <cell r="A190" t="str">
            <v>864720AG2</v>
          </cell>
          <cell r="B190" t="str">
            <v>SUFFIELD CLO CLASS K COMBO NOTES</v>
          </cell>
          <cell r="C190" t="str">
            <v>ABSPVT</v>
          </cell>
          <cell r="D190" t="str">
            <v>PP</v>
          </cell>
          <cell r="E190">
            <v>0</v>
          </cell>
          <cell r="F190">
            <v>439928.08</v>
          </cell>
          <cell r="G190">
            <v>-439928.08</v>
          </cell>
          <cell r="H190">
            <v>-439928.08</v>
          </cell>
          <cell r="J190">
            <v>37802</v>
          </cell>
          <cell r="K190">
            <v>38077</v>
          </cell>
          <cell r="M190">
            <v>0</v>
          </cell>
          <cell r="N190">
            <v>0</v>
          </cell>
        </row>
        <row r="191">
          <cell r="A191" t="str">
            <v>864720AG2</v>
          </cell>
          <cell r="B191" t="str">
            <v>SUFFIELD CLO CLASS K COMBO NOTES</v>
          </cell>
          <cell r="C191" t="str">
            <v>ABSPVT</v>
          </cell>
          <cell r="D191" t="str">
            <v>PP</v>
          </cell>
          <cell r="E191">
            <v>18605261.359999999</v>
          </cell>
          <cell r="F191">
            <v>18301200.84</v>
          </cell>
          <cell r="G191">
            <v>304060.52</v>
          </cell>
          <cell r="H191">
            <v>0</v>
          </cell>
          <cell r="J191">
            <v>37833</v>
          </cell>
          <cell r="K191">
            <v>38077</v>
          </cell>
          <cell r="M191">
            <v>0</v>
          </cell>
          <cell r="N191">
            <v>0</v>
          </cell>
        </row>
        <row r="192">
          <cell r="A192" t="str">
            <v>864720AG2</v>
          </cell>
          <cell r="B192" t="str">
            <v>SUFFIELD CLO CLASS K COMBO NOTES</v>
          </cell>
          <cell r="C192" t="str">
            <v>ABSPVT</v>
          </cell>
          <cell r="D192" t="str">
            <v>PP</v>
          </cell>
          <cell r="E192">
            <v>18605261.359999999</v>
          </cell>
          <cell r="F192">
            <v>18301200.84</v>
          </cell>
          <cell r="G192">
            <v>304060.52</v>
          </cell>
          <cell r="H192">
            <v>0</v>
          </cell>
          <cell r="J192">
            <v>37864</v>
          </cell>
          <cell r="K192">
            <v>38077</v>
          </cell>
          <cell r="M192">
            <v>0</v>
          </cell>
          <cell r="N192">
            <v>0</v>
          </cell>
        </row>
        <row r="193">
          <cell r="A193" t="str">
            <v>864720AG2</v>
          </cell>
          <cell r="B193" t="str">
            <v>SUFFIELD CLO CLASS K COMBO NOTES</v>
          </cell>
          <cell r="C193" t="str">
            <v>ABSPVT</v>
          </cell>
          <cell r="D193" t="str">
            <v>PP</v>
          </cell>
          <cell r="E193">
            <v>19066762.109999999</v>
          </cell>
          <cell r="F193">
            <v>17669555.690000001</v>
          </cell>
          <cell r="G193">
            <v>1397206.42</v>
          </cell>
          <cell r="H193">
            <v>0</v>
          </cell>
          <cell r="J193">
            <v>37894</v>
          </cell>
          <cell r="K193">
            <v>38077</v>
          </cell>
          <cell r="M193">
            <v>0</v>
          </cell>
          <cell r="N193">
            <v>0</v>
          </cell>
        </row>
        <row r="194">
          <cell r="A194" t="str">
            <v>864720AG2</v>
          </cell>
          <cell r="B194" t="str">
            <v>SUFFIELD CLO CLASS K COMBO NOTES</v>
          </cell>
          <cell r="C194" t="str">
            <v>ABSPVT</v>
          </cell>
          <cell r="D194" t="str">
            <v>PP</v>
          </cell>
          <cell r="E194">
            <v>0</v>
          </cell>
          <cell r="F194">
            <v>19333.23</v>
          </cell>
          <cell r="G194">
            <v>-19333.23</v>
          </cell>
          <cell r="H194">
            <v>-19333.23</v>
          </cell>
          <cell r="J194">
            <v>37894</v>
          </cell>
          <cell r="K194">
            <v>38077</v>
          </cell>
          <cell r="M194">
            <v>0</v>
          </cell>
          <cell r="N194">
            <v>0</v>
          </cell>
        </row>
        <row r="195">
          <cell r="A195" t="str">
            <v>864720AG2</v>
          </cell>
          <cell r="B195" t="str">
            <v>SUFFIELD CLO CLASS K COMBO NOTES</v>
          </cell>
          <cell r="C195" t="str">
            <v>ABSPVT</v>
          </cell>
          <cell r="D195" t="str">
            <v>PP</v>
          </cell>
          <cell r="E195">
            <v>19066762.109999999</v>
          </cell>
          <cell r="F195">
            <v>17669555.689999998</v>
          </cell>
          <cell r="G195">
            <v>1397206.42</v>
          </cell>
          <cell r="H195">
            <v>0</v>
          </cell>
          <cell r="J195">
            <v>37925</v>
          </cell>
          <cell r="K195">
            <v>38077</v>
          </cell>
          <cell r="M195">
            <v>0</v>
          </cell>
          <cell r="N195">
            <v>0</v>
          </cell>
        </row>
        <row r="196">
          <cell r="A196" t="str">
            <v>864720AG2</v>
          </cell>
          <cell r="B196" t="str">
            <v>SUFFIELD CLO CLASS K COMBO NOTES</v>
          </cell>
          <cell r="C196" t="str">
            <v>ABSPVT</v>
          </cell>
          <cell r="D196" t="str">
            <v>PP</v>
          </cell>
          <cell r="E196">
            <v>19066762.109999999</v>
          </cell>
          <cell r="F196">
            <v>17669555.689999998</v>
          </cell>
          <cell r="G196">
            <v>1397206.42</v>
          </cell>
          <cell r="H196">
            <v>0</v>
          </cell>
          <cell r="J196">
            <v>37955</v>
          </cell>
          <cell r="K196">
            <v>38077</v>
          </cell>
          <cell r="M196">
            <v>0</v>
          </cell>
          <cell r="N196">
            <v>0</v>
          </cell>
        </row>
        <row r="197">
          <cell r="A197" t="str">
            <v>864720AG2</v>
          </cell>
          <cell r="B197" t="str">
            <v>SUFFIELD CLO CLASS K COMBO NOTES</v>
          </cell>
          <cell r="C197" t="str">
            <v>ABSPVT</v>
          </cell>
          <cell r="D197" t="str">
            <v>PP</v>
          </cell>
          <cell r="E197">
            <v>17650544.440000001</v>
          </cell>
          <cell r="F197">
            <v>17265951.690000001</v>
          </cell>
          <cell r="G197">
            <v>384592.75</v>
          </cell>
          <cell r="H197">
            <v>0</v>
          </cell>
          <cell r="J197">
            <v>37986</v>
          </cell>
          <cell r="K197">
            <v>38077</v>
          </cell>
          <cell r="M197">
            <v>0</v>
          </cell>
          <cell r="N197">
            <v>0</v>
          </cell>
        </row>
        <row r="198">
          <cell r="A198" t="str">
            <v>864720AG2</v>
          </cell>
          <cell r="B198" t="str">
            <v>SUFFIELD CLO CLASS K COMBO NOTES</v>
          </cell>
          <cell r="C198" t="str">
            <v>ABSPVT</v>
          </cell>
          <cell r="D198" t="str">
            <v>PP</v>
          </cell>
          <cell r="E198">
            <v>0</v>
          </cell>
          <cell r="F198">
            <v>393885.53</v>
          </cell>
          <cell r="G198">
            <v>-393885.53</v>
          </cell>
          <cell r="H198">
            <v>-393885.53</v>
          </cell>
          <cell r="J198">
            <v>37986</v>
          </cell>
          <cell r="K198">
            <v>38077</v>
          </cell>
          <cell r="M198">
            <v>0</v>
          </cell>
          <cell r="N198">
            <v>0</v>
          </cell>
        </row>
        <row r="199">
          <cell r="A199" t="str">
            <v>864720AG2</v>
          </cell>
          <cell r="B199" t="str">
            <v>SUFFIELD CLO CLASS K COMBO NOTES</v>
          </cell>
          <cell r="C199" t="str">
            <v>ABSPVT</v>
          </cell>
          <cell r="D199" t="str">
            <v>PP</v>
          </cell>
          <cell r="E199">
            <v>17650544.440000001</v>
          </cell>
          <cell r="F199">
            <v>17265951.690000001</v>
          </cell>
          <cell r="G199">
            <v>384592.75</v>
          </cell>
          <cell r="H199">
            <v>0</v>
          </cell>
          <cell r="J199">
            <v>38017</v>
          </cell>
          <cell r="K199">
            <v>38077</v>
          </cell>
          <cell r="M199">
            <v>0</v>
          </cell>
          <cell r="N199">
            <v>0</v>
          </cell>
        </row>
        <row r="200">
          <cell r="A200" t="str">
            <v>864720AG2</v>
          </cell>
          <cell r="B200" t="str">
            <v>SUFFIELD CLO CLASS K COMBO NOTES</v>
          </cell>
          <cell r="C200" t="str">
            <v>ABSPVT</v>
          </cell>
          <cell r="D200" t="str">
            <v>PP</v>
          </cell>
          <cell r="E200">
            <v>17650544.440000001</v>
          </cell>
          <cell r="F200">
            <v>17265951.690000001</v>
          </cell>
          <cell r="G200">
            <v>384592.75</v>
          </cell>
          <cell r="H200">
            <v>0</v>
          </cell>
          <cell r="J200">
            <v>38046</v>
          </cell>
          <cell r="K200">
            <v>38077</v>
          </cell>
          <cell r="M200">
            <v>0</v>
          </cell>
          <cell r="N200">
            <v>0</v>
          </cell>
        </row>
        <row r="201">
          <cell r="A201" t="str">
            <v>864720AG2</v>
          </cell>
          <cell r="B201" t="str">
            <v>SUFFIELD CLO CLASS K COMBO NOTES</v>
          </cell>
          <cell r="C201" t="str">
            <v>ABSPVT</v>
          </cell>
          <cell r="D201">
            <v>0</v>
          </cell>
          <cell r="E201">
            <v>0</v>
          </cell>
          <cell r="F201">
            <v>20489</v>
          </cell>
          <cell r="G201">
            <v>-20489</v>
          </cell>
          <cell r="H201">
            <v>-20489</v>
          </cell>
          <cell r="J201">
            <v>38077</v>
          </cell>
          <cell r="K201">
            <v>38077</v>
          </cell>
          <cell r="M201">
            <v>0</v>
          </cell>
          <cell r="N201">
            <v>0</v>
          </cell>
        </row>
        <row r="202">
          <cell r="A202" t="str">
            <v>864720AG2</v>
          </cell>
          <cell r="B202" t="str">
            <v>SUFFIELD CLO CLASS K COMBO NOTES</v>
          </cell>
          <cell r="C202" t="str">
            <v>ABSPVT</v>
          </cell>
          <cell r="D202" t="str">
            <v>PP</v>
          </cell>
          <cell r="E202">
            <v>15958890.449999999</v>
          </cell>
          <cell r="F202">
            <v>16082316.339999998</v>
          </cell>
          <cell r="G202">
            <v>-123425.890000001</v>
          </cell>
          <cell r="H202">
            <v>-123425.890000001</v>
          </cell>
          <cell r="J202">
            <v>38077</v>
          </cell>
          <cell r="K202">
            <v>38077</v>
          </cell>
          <cell r="M202">
            <v>0</v>
          </cell>
          <cell r="N202">
            <v>0</v>
          </cell>
        </row>
        <row r="203">
          <cell r="A203" t="str">
            <v>864720AG2</v>
          </cell>
          <cell r="B203" t="str">
            <v>SUFFIELD CLO CLASS K COMBO NOTES</v>
          </cell>
          <cell r="C203" t="str">
            <v>ABSPVT</v>
          </cell>
          <cell r="D203" t="str">
            <v>PP</v>
          </cell>
          <cell r="E203">
            <v>15958890.449999999</v>
          </cell>
          <cell r="F203">
            <v>16082316.339999998</v>
          </cell>
          <cell r="G203">
            <v>-123425.890000001</v>
          </cell>
          <cell r="H203">
            <v>-123425.890000001</v>
          </cell>
          <cell r="J203">
            <v>38107</v>
          </cell>
          <cell r="K203">
            <v>38077</v>
          </cell>
          <cell r="M203">
            <v>0</v>
          </cell>
          <cell r="N203">
            <v>0</v>
          </cell>
        </row>
        <row r="204">
          <cell r="A204" t="str">
            <v>864720AG2</v>
          </cell>
          <cell r="B204" t="str">
            <v>SUFFIELD CLO CLASS K COMBO NOTES</v>
          </cell>
          <cell r="C204" t="str">
            <v>ABSPVT</v>
          </cell>
          <cell r="D204" t="str">
            <v>PP</v>
          </cell>
          <cell r="E204">
            <v>15958890.449999999</v>
          </cell>
          <cell r="F204">
            <v>16082316.339999998</v>
          </cell>
          <cell r="G204">
            <v>-123425.890000001</v>
          </cell>
          <cell r="H204">
            <v>-123425.890000001</v>
          </cell>
          <cell r="J204">
            <v>38138</v>
          </cell>
          <cell r="K204">
            <v>38077</v>
          </cell>
          <cell r="M204">
            <v>0</v>
          </cell>
          <cell r="N204">
            <v>0</v>
          </cell>
        </row>
        <row r="205">
          <cell r="A205" t="str">
            <v>864720AG2</v>
          </cell>
          <cell r="B205" t="str">
            <v>SUFFIELD CLO CLASS K COMBO NOTES</v>
          </cell>
          <cell r="C205" t="str">
            <v>ABSPVT</v>
          </cell>
          <cell r="D205" t="str">
            <v>PP</v>
          </cell>
          <cell r="E205">
            <v>16367162.239999998</v>
          </cell>
          <cell r="F205">
            <v>16082316.339999998</v>
          </cell>
          <cell r="G205">
            <v>284845.90000000002</v>
          </cell>
          <cell r="H205">
            <v>0</v>
          </cell>
          <cell r="J205">
            <v>38168</v>
          </cell>
          <cell r="K205">
            <v>38077</v>
          </cell>
          <cell r="M205">
            <v>0</v>
          </cell>
          <cell r="N205">
            <v>0</v>
          </cell>
        </row>
        <row r="206">
          <cell r="A206" t="str">
            <v>864720AG2</v>
          </cell>
          <cell r="B206" t="str">
            <v>SUFFIELD CLO CLASS K COMBO NOTES</v>
          </cell>
          <cell r="C206" t="str">
            <v>ABSPVT</v>
          </cell>
          <cell r="D206">
            <v>0</v>
          </cell>
          <cell r="E206">
            <v>0</v>
          </cell>
          <cell r="F206">
            <v>316259.43</v>
          </cell>
          <cell r="G206">
            <v>-316259.43</v>
          </cell>
          <cell r="H206">
            <v>-316259.43</v>
          </cell>
          <cell r="J206">
            <v>38168</v>
          </cell>
          <cell r="K206">
            <v>38077</v>
          </cell>
          <cell r="M206">
            <v>0</v>
          </cell>
          <cell r="N206">
            <v>0</v>
          </cell>
        </row>
        <row r="207">
          <cell r="A207" t="str">
            <v>864720AG2 Total</v>
          </cell>
          <cell r="E207">
            <v>461402569.59000003</v>
          </cell>
          <cell r="F207">
            <v>456314313.5399999</v>
          </cell>
          <cell r="G207">
            <v>5088256.0499999942</v>
          </cell>
          <cell r="H207">
            <v>-5063395.9500000048</v>
          </cell>
          <cell r="K207">
            <v>0</v>
          </cell>
          <cell r="L207">
            <v>0</v>
          </cell>
          <cell r="N207">
            <v>0</v>
          </cell>
        </row>
        <row r="208">
          <cell r="A208" t="str">
            <v>70556MAA0</v>
          </cell>
          <cell r="B208" t="str">
            <v>PEGASUS AVIATION, INC</v>
          </cell>
          <cell r="C208" t="str">
            <v>ABSPVT</v>
          </cell>
          <cell r="D208">
            <v>0</v>
          </cell>
          <cell r="E208">
            <v>16266092.93</v>
          </cell>
          <cell r="F208">
            <v>17680535.800000001</v>
          </cell>
          <cell r="G208">
            <v>-1414442.87</v>
          </cell>
          <cell r="H208">
            <v>-1414442.87</v>
          </cell>
          <cell r="J208">
            <v>37437</v>
          </cell>
          <cell r="K208">
            <v>38168</v>
          </cell>
          <cell r="M208" t="e">
            <v>#REF!</v>
          </cell>
          <cell r="N208">
            <v>0</v>
          </cell>
        </row>
        <row r="209">
          <cell r="A209" t="str">
            <v>70556MAA0</v>
          </cell>
          <cell r="B209" t="str">
            <v>PEGASUS AVIATION, INC</v>
          </cell>
          <cell r="C209" t="str">
            <v>ABSPVT</v>
          </cell>
          <cell r="D209">
            <v>0</v>
          </cell>
          <cell r="E209">
            <v>16217798.93</v>
          </cell>
          <cell r="F209">
            <v>17628042.32</v>
          </cell>
          <cell r="G209">
            <v>-1410243.39</v>
          </cell>
          <cell r="H209">
            <v>-1410243.39</v>
          </cell>
          <cell r="J209">
            <v>37468</v>
          </cell>
          <cell r="K209">
            <v>38168</v>
          </cell>
          <cell r="M209">
            <v>0</v>
          </cell>
          <cell r="N209">
            <v>0</v>
          </cell>
        </row>
        <row r="210">
          <cell r="A210" t="str">
            <v>70556MAA0</v>
          </cell>
          <cell r="B210" t="str">
            <v>PEGASUS AVIATION, INC</v>
          </cell>
          <cell r="C210" t="str">
            <v>ABSPVT</v>
          </cell>
          <cell r="D210">
            <v>0</v>
          </cell>
          <cell r="E210">
            <v>15860513.630000001</v>
          </cell>
          <cell r="F210">
            <v>17622792.920000002</v>
          </cell>
          <cell r="G210">
            <v>-1762279.29</v>
          </cell>
          <cell r="H210">
            <v>-1762279.29</v>
          </cell>
          <cell r="J210">
            <v>37499</v>
          </cell>
          <cell r="K210">
            <v>38168</v>
          </cell>
          <cell r="M210">
            <v>0</v>
          </cell>
          <cell r="N210">
            <v>0</v>
          </cell>
        </row>
        <row r="211">
          <cell r="A211" t="str">
            <v>70556MAA0</v>
          </cell>
          <cell r="B211" t="str">
            <v>PEGASUS AVIATION, INC</v>
          </cell>
          <cell r="C211" t="str">
            <v>ABSPVT</v>
          </cell>
          <cell r="D211">
            <v>0</v>
          </cell>
          <cell r="E211">
            <v>15851064.859999999</v>
          </cell>
          <cell r="F211">
            <v>17612294.289999999</v>
          </cell>
          <cell r="G211">
            <v>-1761229.43</v>
          </cell>
          <cell r="H211">
            <v>-1761229.43</v>
          </cell>
          <cell r="J211">
            <v>37529</v>
          </cell>
          <cell r="K211">
            <v>38168</v>
          </cell>
          <cell r="M211">
            <v>0</v>
          </cell>
          <cell r="N211">
            <v>0</v>
          </cell>
        </row>
        <row r="212">
          <cell r="A212" t="str">
            <v>70556MAA0</v>
          </cell>
          <cell r="B212" t="str">
            <v>PEGASUS AVIATION, INC</v>
          </cell>
          <cell r="C212" t="str">
            <v>ABSPVT</v>
          </cell>
          <cell r="D212">
            <v>0</v>
          </cell>
          <cell r="E212">
            <v>15832167.23</v>
          </cell>
          <cell r="F212">
            <v>17591296.920000002</v>
          </cell>
          <cell r="G212">
            <v>-1759129.69</v>
          </cell>
          <cell r="H212">
            <v>-1759129.69</v>
          </cell>
          <cell r="J212">
            <v>37560</v>
          </cell>
          <cell r="K212">
            <v>38168</v>
          </cell>
          <cell r="M212">
            <v>0</v>
          </cell>
          <cell r="N212">
            <v>0</v>
          </cell>
        </row>
        <row r="213">
          <cell r="A213" t="str">
            <v>70556MAA0</v>
          </cell>
          <cell r="B213" t="str">
            <v>PEGASUS AVIATION, INC</v>
          </cell>
          <cell r="C213" t="str">
            <v>ABSPVT</v>
          </cell>
          <cell r="D213">
            <v>0</v>
          </cell>
          <cell r="E213">
            <v>14570277.76</v>
          </cell>
          <cell r="F213">
            <v>17554551.52</v>
          </cell>
          <cell r="G213">
            <v>-2984273.76</v>
          </cell>
          <cell r="H213">
            <v>-2984273.76</v>
          </cell>
          <cell r="J213">
            <v>37590</v>
          </cell>
          <cell r="K213">
            <v>38168</v>
          </cell>
          <cell r="M213">
            <v>0</v>
          </cell>
          <cell r="N213">
            <v>0</v>
          </cell>
        </row>
        <row r="214">
          <cell r="A214" t="str">
            <v>70556MAA0</v>
          </cell>
          <cell r="B214" t="str">
            <v>PEGASUS AVIATION, INC</v>
          </cell>
          <cell r="C214" t="str">
            <v>ABSPVT</v>
          </cell>
          <cell r="D214" t="str">
            <v>ABS</v>
          </cell>
          <cell r="E214">
            <v>12755426.279999999</v>
          </cell>
          <cell r="F214">
            <v>17473186.68</v>
          </cell>
          <cell r="G214">
            <v>-4717760.4000000004</v>
          </cell>
          <cell r="H214">
            <v>-4717760.4000000004</v>
          </cell>
          <cell r="J214">
            <v>37621</v>
          </cell>
          <cell r="K214">
            <v>38168</v>
          </cell>
          <cell r="M214">
            <v>0</v>
          </cell>
          <cell r="N214">
            <v>0</v>
          </cell>
        </row>
        <row r="215">
          <cell r="A215" t="str">
            <v>70556MAA0</v>
          </cell>
          <cell r="B215" t="str">
            <v>PEGASUS AVIATION, INC</v>
          </cell>
          <cell r="C215" t="str">
            <v>ABSPVT</v>
          </cell>
          <cell r="D215" t="str">
            <v>ABS</v>
          </cell>
          <cell r="E215">
            <v>11614428.029999999</v>
          </cell>
          <cell r="F215">
            <v>17334967.199999999</v>
          </cell>
          <cell r="G215">
            <v>-5720539.1699999999</v>
          </cell>
          <cell r="H215">
            <v>-5720539.1699999999</v>
          </cell>
          <cell r="J215">
            <v>37652</v>
          </cell>
          <cell r="K215">
            <v>38168</v>
          </cell>
          <cell r="M215">
            <v>0</v>
          </cell>
          <cell r="N215">
            <v>0</v>
          </cell>
        </row>
        <row r="216">
          <cell r="A216" t="str">
            <v>70556MAA0</v>
          </cell>
          <cell r="B216" t="str">
            <v>PEGASUS AVIATION, INC</v>
          </cell>
          <cell r="C216" t="str">
            <v>ABSPVT</v>
          </cell>
          <cell r="D216" t="str">
            <v>ABS</v>
          </cell>
          <cell r="E216">
            <v>11916220.289999999</v>
          </cell>
          <cell r="F216">
            <v>17269884.48</v>
          </cell>
          <cell r="G216">
            <v>-5353664.1900000004</v>
          </cell>
          <cell r="H216">
            <v>-5353664.1900000004</v>
          </cell>
          <cell r="J216">
            <v>37680</v>
          </cell>
          <cell r="K216">
            <v>38168</v>
          </cell>
          <cell r="M216">
            <v>0</v>
          </cell>
          <cell r="N216">
            <v>0</v>
          </cell>
        </row>
        <row r="217">
          <cell r="A217" t="str">
            <v>70556MAA0</v>
          </cell>
          <cell r="B217" t="str">
            <v>PEGASUS AVIATION, INC</v>
          </cell>
          <cell r="C217" t="str">
            <v>ABSPVT</v>
          </cell>
          <cell r="D217" t="str">
            <v>ABS</v>
          </cell>
          <cell r="E217">
            <v>5685603.6500000004</v>
          </cell>
          <cell r="F217">
            <v>8614550.9800000004</v>
          </cell>
          <cell r="G217">
            <v>-2928947.33</v>
          </cell>
          <cell r="H217">
            <v>-2928947.33</v>
          </cell>
          <cell r="J217">
            <v>37711</v>
          </cell>
          <cell r="K217">
            <v>38168</v>
          </cell>
          <cell r="M217">
            <v>0</v>
          </cell>
          <cell r="N217">
            <v>0</v>
          </cell>
        </row>
        <row r="218">
          <cell r="A218" t="str">
            <v>70556MAA0</v>
          </cell>
          <cell r="B218" t="str">
            <v>PEGASUS AVIATION, INC</v>
          </cell>
          <cell r="C218" t="str">
            <v>ABSPVT</v>
          </cell>
          <cell r="D218" t="str">
            <v>ABS</v>
          </cell>
          <cell r="E218">
            <v>5685603.6399999997</v>
          </cell>
          <cell r="F218">
            <v>8614550.9800000004</v>
          </cell>
          <cell r="G218">
            <v>-2928947.34</v>
          </cell>
          <cell r="H218">
            <v>-2928947.34</v>
          </cell>
          <cell r="J218">
            <v>37711</v>
          </cell>
          <cell r="K218">
            <v>38168</v>
          </cell>
          <cell r="M218">
            <v>0</v>
          </cell>
          <cell r="N218">
            <v>0</v>
          </cell>
        </row>
        <row r="219">
          <cell r="A219" t="str">
            <v>70556MAA0</v>
          </cell>
          <cell r="B219" t="str">
            <v>PEGASUS AVIATION, INC</v>
          </cell>
          <cell r="C219" t="str">
            <v>ABSPVT</v>
          </cell>
          <cell r="D219" t="str">
            <v>ABS</v>
          </cell>
          <cell r="E219">
            <v>9941307.6899999995</v>
          </cell>
          <cell r="F219">
            <v>17140185.68</v>
          </cell>
          <cell r="G219">
            <v>-7198877.9900000002</v>
          </cell>
          <cell r="H219">
            <v>-7198877.9900000002</v>
          </cell>
          <cell r="J219">
            <v>37741</v>
          </cell>
          <cell r="K219">
            <v>38168</v>
          </cell>
          <cell r="M219">
            <v>0</v>
          </cell>
          <cell r="N219">
            <v>0</v>
          </cell>
        </row>
        <row r="220">
          <cell r="A220" t="str">
            <v>70556MAA0</v>
          </cell>
          <cell r="B220" t="str">
            <v>PEGASUS AVIATION, INC</v>
          </cell>
          <cell r="C220" t="str">
            <v>ABSPVT</v>
          </cell>
          <cell r="D220" t="str">
            <v>ABS</v>
          </cell>
          <cell r="E220">
            <v>9933487.8000000007</v>
          </cell>
          <cell r="F220">
            <v>17126703.09</v>
          </cell>
          <cell r="G220">
            <v>-7193215.29</v>
          </cell>
          <cell r="H220">
            <v>-7193215.29</v>
          </cell>
          <cell r="J220">
            <v>37772</v>
          </cell>
          <cell r="K220">
            <v>38168</v>
          </cell>
          <cell r="M220">
            <v>0</v>
          </cell>
          <cell r="N220">
            <v>0</v>
          </cell>
          <cell r="O220">
            <v>0</v>
          </cell>
        </row>
        <row r="221">
          <cell r="A221" t="str">
            <v>70556MAA0</v>
          </cell>
          <cell r="B221" t="str">
            <v>PEGASUS AVIATION, INC</v>
          </cell>
          <cell r="C221" t="str">
            <v>ABSPVT</v>
          </cell>
          <cell r="D221" t="str">
            <v>ABS</v>
          </cell>
          <cell r="E221">
            <v>0</v>
          </cell>
          <cell r="F221">
            <v>4723.3599999999997</v>
          </cell>
          <cell r="G221">
            <v>-4723.3599999999997</v>
          </cell>
          <cell r="H221">
            <v>-4723.3599999999997</v>
          </cell>
          <cell r="J221">
            <v>37802</v>
          </cell>
          <cell r="K221">
            <v>38168</v>
          </cell>
          <cell r="M221">
            <v>0</v>
          </cell>
          <cell r="N221">
            <v>0</v>
          </cell>
        </row>
        <row r="222">
          <cell r="A222" t="str">
            <v>70556MAA0</v>
          </cell>
          <cell r="B222" t="str">
            <v>PEGASUS AVIATION, INC</v>
          </cell>
          <cell r="C222" t="str">
            <v>ABSPVT</v>
          </cell>
          <cell r="D222" t="str">
            <v>ABS</v>
          </cell>
          <cell r="E222">
            <v>6049606.1399999997</v>
          </cell>
          <cell r="F222">
            <v>8536201.6999999993</v>
          </cell>
          <cell r="G222">
            <v>-2486595.56</v>
          </cell>
          <cell r="H222">
            <v>-2486595.56</v>
          </cell>
          <cell r="J222">
            <v>37802</v>
          </cell>
          <cell r="K222">
            <v>38168</v>
          </cell>
          <cell r="M222">
            <v>0</v>
          </cell>
          <cell r="N222">
            <v>0</v>
          </cell>
        </row>
        <row r="223">
          <cell r="A223" t="str">
            <v>70556MAA0</v>
          </cell>
          <cell r="B223" t="str">
            <v>PEGASUS AVIATION, INC</v>
          </cell>
          <cell r="C223" t="str">
            <v>ABSPVT</v>
          </cell>
          <cell r="D223" t="str">
            <v>ABS</v>
          </cell>
          <cell r="E223">
            <v>6049606.1399999997</v>
          </cell>
          <cell r="F223">
            <v>8536201.6999999993</v>
          </cell>
          <cell r="G223">
            <v>-2486595.56</v>
          </cell>
          <cell r="H223">
            <v>-2486595.56</v>
          </cell>
          <cell r="J223">
            <v>37802</v>
          </cell>
          <cell r="K223">
            <v>38168</v>
          </cell>
          <cell r="M223">
            <v>0</v>
          </cell>
          <cell r="N223">
            <v>0</v>
          </cell>
        </row>
        <row r="224">
          <cell r="A224" t="str">
            <v>70556MAA0</v>
          </cell>
          <cell r="B224" t="str">
            <v>PEGASUS AVIATION, INC</v>
          </cell>
          <cell r="C224" t="str">
            <v>ABSPVT</v>
          </cell>
          <cell r="D224" t="str">
            <v>ABS</v>
          </cell>
          <cell r="E224">
            <v>12062010.210000001</v>
          </cell>
          <cell r="F224">
            <v>17019909.989999998</v>
          </cell>
          <cell r="G224">
            <v>-4957899.78</v>
          </cell>
          <cell r="H224">
            <v>-4957899.78</v>
          </cell>
          <cell r="J224">
            <v>37833</v>
          </cell>
          <cell r="K224">
            <v>38168</v>
          </cell>
          <cell r="M224">
            <v>0</v>
          </cell>
          <cell r="N224">
            <v>0</v>
          </cell>
        </row>
        <row r="225">
          <cell r="A225" t="str">
            <v>70556MAA0</v>
          </cell>
          <cell r="B225" t="str">
            <v>PEGASUS AVIATION, INC</v>
          </cell>
          <cell r="C225" t="str">
            <v>ABSPVT</v>
          </cell>
          <cell r="D225" t="str">
            <v>ABS</v>
          </cell>
          <cell r="E225">
            <v>12024808.15</v>
          </cell>
          <cell r="F225">
            <v>16967416.59</v>
          </cell>
          <cell r="G225">
            <v>-4942608.4400000004</v>
          </cell>
          <cell r="H225">
            <v>-4942608.4400000004</v>
          </cell>
          <cell r="J225">
            <v>37864</v>
          </cell>
          <cell r="K225">
            <v>38168</v>
          </cell>
          <cell r="M225">
            <v>0</v>
          </cell>
          <cell r="N225">
            <v>0</v>
          </cell>
        </row>
        <row r="226">
          <cell r="A226" t="str">
            <v>70556MAA0</v>
          </cell>
          <cell r="B226" t="str">
            <v>PEGASUS AVIATION, INC</v>
          </cell>
          <cell r="C226" t="str">
            <v>ABSPVT</v>
          </cell>
          <cell r="D226" t="str">
            <v>ABS</v>
          </cell>
          <cell r="E226">
            <v>0</v>
          </cell>
          <cell r="F226">
            <v>4919.43</v>
          </cell>
          <cell r="G226">
            <v>-4919.43</v>
          </cell>
          <cell r="H226">
            <v>-4919.43</v>
          </cell>
          <cell r="J226">
            <v>37894</v>
          </cell>
          <cell r="K226">
            <v>38168</v>
          </cell>
          <cell r="M226">
            <v>0</v>
          </cell>
          <cell r="N226">
            <v>0</v>
          </cell>
        </row>
        <row r="227">
          <cell r="A227" t="str">
            <v>70556MAA0</v>
          </cell>
          <cell r="B227" t="str">
            <v>PEGASUS AVIATION, INC</v>
          </cell>
          <cell r="C227" t="str">
            <v>ABSPVT</v>
          </cell>
          <cell r="D227" t="str">
            <v>ABS</v>
          </cell>
          <cell r="E227">
            <v>6327872.7400000002</v>
          </cell>
          <cell r="F227">
            <v>8457461.5500000007</v>
          </cell>
          <cell r="G227">
            <v>-2129588.81</v>
          </cell>
          <cell r="H227">
            <v>-2129588.81</v>
          </cell>
          <cell r="J227">
            <v>37894</v>
          </cell>
          <cell r="K227">
            <v>38168</v>
          </cell>
          <cell r="M227">
            <v>0</v>
          </cell>
          <cell r="N227">
            <v>0</v>
          </cell>
        </row>
        <row r="228">
          <cell r="A228" t="str">
            <v>70556MAA0</v>
          </cell>
          <cell r="B228" t="str">
            <v>PEGASUS AVIATION, INC</v>
          </cell>
          <cell r="C228" t="str">
            <v>ABSPVT</v>
          </cell>
          <cell r="D228" t="str">
            <v>ABS</v>
          </cell>
          <cell r="E228">
            <v>6327872.7400000002</v>
          </cell>
          <cell r="F228">
            <v>8457461.5600000005</v>
          </cell>
          <cell r="G228">
            <v>-2129588.8199999998</v>
          </cell>
          <cell r="H228">
            <v>-2129588.8199999998</v>
          </cell>
          <cell r="J228">
            <v>37894</v>
          </cell>
          <cell r="K228">
            <v>38168</v>
          </cell>
          <cell r="M228">
            <v>0</v>
          </cell>
          <cell r="N228">
            <v>0</v>
          </cell>
        </row>
        <row r="229">
          <cell r="A229" t="str">
            <v>70556MAA0</v>
          </cell>
          <cell r="B229" t="str">
            <v>PEGASUS AVIATION, INC</v>
          </cell>
          <cell r="C229" t="str">
            <v>ABSPVT</v>
          </cell>
          <cell r="D229" t="str">
            <v>ABS</v>
          </cell>
          <cell r="E229">
            <v>6316090.0599999996</v>
          </cell>
          <cell r="F229">
            <v>8441713.5099999998</v>
          </cell>
          <cell r="G229">
            <v>-2125623.4500000002</v>
          </cell>
          <cell r="H229">
            <v>-2125623.4500000002</v>
          </cell>
          <cell r="J229">
            <v>37925</v>
          </cell>
          <cell r="K229">
            <v>38168</v>
          </cell>
          <cell r="M229">
            <v>0</v>
          </cell>
          <cell r="N229">
            <v>0</v>
          </cell>
        </row>
        <row r="230">
          <cell r="A230" t="str">
            <v>70556MAA0</v>
          </cell>
          <cell r="B230" t="str">
            <v>PEGASUS AVIATION, INC</v>
          </cell>
          <cell r="C230" t="str">
            <v>ABSPVT</v>
          </cell>
          <cell r="D230" t="str">
            <v>ABS</v>
          </cell>
          <cell r="E230">
            <v>6316090.0599999996</v>
          </cell>
          <cell r="F230">
            <v>8441713.5299999993</v>
          </cell>
          <cell r="G230">
            <v>-2125623.4700000002</v>
          </cell>
          <cell r="H230">
            <v>-2125623.4700000002</v>
          </cell>
          <cell r="J230">
            <v>37925</v>
          </cell>
          <cell r="K230">
            <v>38168</v>
          </cell>
          <cell r="M230">
            <v>0</v>
          </cell>
          <cell r="N230">
            <v>0</v>
          </cell>
        </row>
        <row r="231">
          <cell r="A231" t="str">
            <v>70556MAA0</v>
          </cell>
          <cell r="B231" t="str">
            <v>PEGASUS AVIATION, INC</v>
          </cell>
          <cell r="C231" t="str">
            <v>ABSPVT</v>
          </cell>
          <cell r="D231" t="str">
            <v>ABS</v>
          </cell>
          <cell r="E231">
            <v>6303325.5199999996</v>
          </cell>
          <cell r="F231">
            <v>8424653.1900000013</v>
          </cell>
          <cell r="G231">
            <v>-2121327.67</v>
          </cell>
          <cell r="H231">
            <v>-2121327.67</v>
          </cell>
          <cell r="J231">
            <v>37955</v>
          </cell>
          <cell r="K231">
            <v>38168</v>
          </cell>
          <cell r="M231">
            <v>0</v>
          </cell>
          <cell r="N231">
            <v>0</v>
          </cell>
        </row>
        <row r="232">
          <cell r="A232" t="str">
            <v>70556MAA0</v>
          </cell>
          <cell r="B232" t="str">
            <v>PEGASUS AVIATION, INC</v>
          </cell>
          <cell r="C232" t="str">
            <v>ABSPVT</v>
          </cell>
          <cell r="D232" t="str">
            <v>ABS</v>
          </cell>
          <cell r="E232">
            <v>6303325.5199999996</v>
          </cell>
          <cell r="F232">
            <v>8424653.1999999993</v>
          </cell>
          <cell r="G232">
            <v>-2121327.6800000002</v>
          </cell>
          <cell r="H232">
            <v>-2121327.6800000002</v>
          </cell>
          <cell r="J232">
            <v>37955</v>
          </cell>
          <cell r="K232">
            <v>38168</v>
          </cell>
          <cell r="M232">
            <v>0</v>
          </cell>
          <cell r="N232">
            <v>0</v>
          </cell>
        </row>
        <row r="233">
          <cell r="A233" t="str">
            <v>70556MAA0</v>
          </cell>
          <cell r="B233" t="str">
            <v>PEGASUS AVIATION, INC</v>
          </cell>
          <cell r="C233" t="str">
            <v>ABSPVT</v>
          </cell>
          <cell r="D233" t="str">
            <v>ABS</v>
          </cell>
          <cell r="E233">
            <v>0</v>
          </cell>
          <cell r="F233">
            <v>4956.92</v>
          </cell>
          <cell r="G233">
            <v>-4956.92</v>
          </cell>
          <cell r="H233">
            <v>-4956.92</v>
          </cell>
          <cell r="J233">
            <v>37986</v>
          </cell>
          <cell r="K233">
            <v>38168</v>
          </cell>
          <cell r="M233">
            <v>0</v>
          </cell>
          <cell r="N233">
            <v>0</v>
          </cell>
        </row>
        <row r="234">
          <cell r="A234" t="str">
            <v>70556MAA0</v>
          </cell>
          <cell r="B234" t="str">
            <v>PEGASUS AVIATION, INC</v>
          </cell>
          <cell r="C234" t="str">
            <v>ABSPVT</v>
          </cell>
          <cell r="D234" t="str">
            <v>ABS</v>
          </cell>
          <cell r="E234">
            <v>12305800.629999999</v>
          </cell>
          <cell r="F234">
            <v>17027538.630000003</v>
          </cell>
          <cell r="G234">
            <v>-4721738</v>
          </cell>
          <cell r="H234">
            <v>-4721738</v>
          </cell>
          <cell r="J234">
            <v>37986</v>
          </cell>
          <cell r="K234">
            <v>38168</v>
          </cell>
          <cell r="M234">
            <v>0</v>
          </cell>
          <cell r="N234">
            <v>0</v>
          </cell>
        </row>
        <row r="235">
          <cell r="A235" t="str">
            <v>70556MAA0</v>
          </cell>
          <cell r="B235" t="str">
            <v>PEGASUS AVIATION, INC</v>
          </cell>
          <cell r="C235" t="str">
            <v>ABSPVT</v>
          </cell>
          <cell r="D235" t="str">
            <v>ABS</v>
          </cell>
          <cell r="E235">
            <v>6143309.7599999998</v>
          </cell>
          <cell r="F235">
            <v>8500498.8699999992</v>
          </cell>
          <cell r="G235">
            <v>-2357189.11</v>
          </cell>
          <cell r="H235">
            <v>-2357189.11</v>
          </cell>
          <cell r="J235">
            <v>38017</v>
          </cell>
          <cell r="K235">
            <v>38168</v>
          </cell>
          <cell r="M235">
            <v>0</v>
          </cell>
          <cell r="N235">
            <v>0</v>
          </cell>
        </row>
        <row r="236">
          <cell r="A236" t="str">
            <v>70556MAA0</v>
          </cell>
          <cell r="B236" t="str">
            <v>PEGASUS AVIATION, INC</v>
          </cell>
          <cell r="C236" t="str">
            <v>ABSPVT</v>
          </cell>
          <cell r="D236" t="str">
            <v>ABS</v>
          </cell>
          <cell r="E236">
            <v>6143309.7599999998</v>
          </cell>
          <cell r="F236">
            <v>8500498.8699999992</v>
          </cell>
          <cell r="G236">
            <v>-2357189.11</v>
          </cell>
          <cell r="H236">
            <v>-2357189.11</v>
          </cell>
          <cell r="J236">
            <v>38017</v>
          </cell>
          <cell r="K236">
            <v>38168</v>
          </cell>
          <cell r="M236">
            <v>0</v>
          </cell>
          <cell r="N236">
            <v>0</v>
          </cell>
        </row>
        <row r="237">
          <cell r="A237" t="str">
            <v>70556MAA0</v>
          </cell>
          <cell r="B237" t="str">
            <v>PEGASUS AVIATION, INC</v>
          </cell>
          <cell r="C237" t="str">
            <v>ABSPVT</v>
          </cell>
          <cell r="D237" t="str">
            <v>ABS</v>
          </cell>
          <cell r="E237">
            <v>6128923.96</v>
          </cell>
          <cell r="F237">
            <v>8480593.2300000004</v>
          </cell>
          <cell r="G237">
            <v>-2351669.27</v>
          </cell>
          <cell r="H237">
            <v>-2351669.27</v>
          </cell>
          <cell r="J237">
            <v>38046</v>
          </cell>
          <cell r="K237">
            <v>38168</v>
          </cell>
          <cell r="M237">
            <v>0</v>
          </cell>
          <cell r="N237">
            <v>0</v>
          </cell>
        </row>
        <row r="238">
          <cell r="A238" t="str">
            <v>70556MAA0</v>
          </cell>
          <cell r="B238" t="str">
            <v>PEGASUS AVIATION, INC</v>
          </cell>
          <cell r="C238" t="str">
            <v>ABSPVT</v>
          </cell>
          <cell r="D238" t="str">
            <v>ABS</v>
          </cell>
          <cell r="E238">
            <v>6128923.9699999997</v>
          </cell>
          <cell r="F238">
            <v>8480593.25</v>
          </cell>
          <cell r="G238">
            <v>-2351669.2799999998</v>
          </cell>
          <cell r="H238">
            <v>-2351669.2799999998</v>
          </cell>
          <cell r="J238">
            <v>38046</v>
          </cell>
          <cell r="K238">
            <v>38168</v>
          </cell>
          <cell r="M238">
            <v>0</v>
          </cell>
          <cell r="N238">
            <v>0</v>
          </cell>
        </row>
        <row r="239">
          <cell r="A239" t="str">
            <v>70556MAA0</v>
          </cell>
          <cell r="B239" t="str">
            <v>PEGASUS AVIATION, INC</v>
          </cell>
          <cell r="C239" t="str">
            <v>ABSPVT</v>
          </cell>
          <cell r="D239">
            <v>0</v>
          </cell>
          <cell r="E239">
            <v>0</v>
          </cell>
          <cell r="F239">
            <v>5585</v>
          </cell>
          <cell r="G239">
            <v>-5585</v>
          </cell>
          <cell r="H239">
            <v>-5585</v>
          </cell>
          <cell r="J239">
            <v>38077</v>
          </cell>
          <cell r="K239">
            <v>38168</v>
          </cell>
          <cell r="M239">
            <v>0</v>
          </cell>
          <cell r="N239">
            <v>0</v>
          </cell>
        </row>
        <row r="240">
          <cell r="A240" t="str">
            <v>70556MAA0</v>
          </cell>
          <cell r="B240" t="str">
            <v>PEGASUS AVIATION, INC</v>
          </cell>
          <cell r="C240" t="str">
            <v>ABSPVT</v>
          </cell>
          <cell r="D240" t="str">
            <v>ABS</v>
          </cell>
          <cell r="E240">
            <v>5991219.2800000003</v>
          </cell>
          <cell r="F240">
            <v>8528315.1900000013</v>
          </cell>
          <cell r="G240">
            <v>-2537095.91</v>
          </cell>
          <cell r="H240">
            <v>-2537095.91</v>
          </cell>
          <cell r="J240">
            <v>38077</v>
          </cell>
          <cell r="K240">
            <v>38168</v>
          </cell>
          <cell r="M240">
            <v>0</v>
          </cell>
          <cell r="N240">
            <v>0</v>
          </cell>
        </row>
        <row r="241">
          <cell r="A241" t="str">
            <v>70556MAA0</v>
          </cell>
          <cell r="B241" t="str">
            <v>PEGASUS AVIATION, INC</v>
          </cell>
          <cell r="C241" t="str">
            <v>ABSPVT</v>
          </cell>
          <cell r="D241" t="str">
            <v>ABS</v>
          </cell>
          <cell r="E241">
            <v>5991219.29</v>
          </cell>
          <cell r="F241">
            <v>8528315.1999999993</v>
          </cell>
          <cell r="G241">
            <v>-2537095.91</v>
          </cell>
          <cell r="H241">
            <v>-2537095.91</v>
          </cell>
          <cell r="J241">
            <v>38077</v>
          </cell>
          <cell r="K241">
            <v>38168</v>
          </cell>
          <cell r="M241">
            <v>0</v>
          </cell>
          <cell r="N241">
            <v>0</v>
          </cell>
        </row>
        <row r="242">
          <cell r="A242" t="str">
            <v>70556MAA0</v>
          </cell>
          <cell r="B242" t="str">
            <v>PEGASUS AVIATION, INC</v>
          </cell>
          <cell r="C242" t="str">
            <v>ABSPVT</v>
          </cell>
          <cell r="D242" t="str">
            <v>ABS</v>
          </cell>
          <cell r="E242">
            <v>5981829.5</v>
          </cell>
          <cell r="F242">
            <v>8536037.1100000013</v>
          </cell>
          <cell r="G242">
            <v>-2554207.61</v>
          </cell>
          <cell r="H242">
            <v>-2554207.61</v>
          </cell>
          <cell r="J242">
            <v>38107</v>
          </cell>
          <cell r="K242">
            <v>38168</v>
          </cell>
          <cell r="M242">
            <v>0</v>
          </cell>
          <cell r="N242">
            <v>0</v>
          </cell>
        </row>
        <row r="243">
          <cell r="A243" t="str">
            <v>70556MAA0</v>
          </cell>
          <cell r="B243" t="str">
            <v>PEGASUS AVIATION, INC</v>
          </cell>
          <cell r="C243" t="str">
            <v>ABSPVT</v>
          </cell>
          <cell r="D243" t="str">
            <v>ABS</v>
          </cell>
          <cell r="E243">
            <v>5981829.4900000002</v>
          </cell>
          <cell r="F243">
            <v>8536037.1100000013</v>
          </cell>
          <cell r="G243">
            <v>-2554207.62</v>
          </cell>
          <cell r="H243">
            <v>-2554207.62</v>
          </cell>
          <cell r="J243">
            <v>38107</v>
          </cell>
          <cell r="K243">
            <v>38168</v>
          </cell>
          <cell r="M243">
            <v>0</v>
          </cell>
          <cell r="N243">
            <v>0</v>
          </cell>
        </row>
        <row r="244">
          <cell r="A244" t="str">
            <v>70556MAA0</v>
          </cell>
          <cell r="B244" t="str">
            <v>PEGASUS AVIATION, INC</v>
          </cell>
          <cell r="C244" t="str">
            <v>ABSPVT</v>
          </cell>
          <cell r="D244" t="str">
            <v>ABS</v>
          </cell>
          <cell r="E244">
            <v>5974317.6800000006</v>
          </cell>
          <cell r="F244">
            <v>8525317.790000001</v>
          </cell>
          <cell r="G244">
            <v>-2551000.11</v>
          </cell>
          <cell r="H244">
            <v>-2551000.11</v>
          </cell>
          <cell r="J244">
            <v>38138</v>
          </cell>
          <cell r="K244">
            <v>38168</v>
          </cell>
          <cell r="M244">
            <v>0</v>
          </cell>
          <cell r="N244">
            <v>0</v>
          </cell>
        </row>
        <row r="245">
          <cell r="A245" t="str">
            <v>70556MAA0</v>
          </cell>
          <cell r="B245" t="str">
            <v>PEGASUS AVIATION, INC</v>
          </cell>
          <cell r="C245" t="str">
            <v>ABSPVT</v>
          </cell>
          <cell r="D245" t="str">
            <v>ABS</v>
          </cell>
          <cell r="E245">
            <v>5974317.6800000006</v>
          </cell>
          <cell r="F245">
            <v>8525317.790000001</v>
          </cell>
          <cell r="G245">
            <v>-2551000.11</v>
          </cell>
          <cell r="H245">
            <v>-2551000.11</v>
          </cell>
          <cell r="J245">
            <v>38138</v>
          </cell>
          <cell r="K245">
            <v>38168</v>
          </cell>
          <cell r="M245">
            <v>0</v>
          </cell>
          <cell r="N245">
            <v>0</v>
          </cell>
        </row>
        <row r="246">
          <cell r="A246" t="str">
            <v>70556MAA0</v>
          </cell>
          <cell r="B246" t="str">
            <v>PEGASUS AVIATION, INC</v>
          </cell>
          <cell r="C246" t="str">
            <v>ABSPVT</v>
          </cell>
          <cell r="D246" t="str">
            <v>ABS</v>
          </cell>
          <cell r="E246">
            <v>5734485.5800000001</v>
          </cell>
          <cell r="F246">
            <v>5700331.21</v>
          </cell>
          <cell r="G246">
            <v>34154.370000000097</v>
          </cell>
          <cell r="H246">
            <v>0</v>
          </cell>
          <cell r="J246">
            <v>38168</v>
          </cell>
          <cell r="K246">
            <v>38168</v>
          </cell>
          <cell r="M246">
            <v>0</v>
          </cell>
          <cell r="N246">
            <v>0</v>
          </cell>
        </row>
        <row r="247">
          <cell r="A247" t="str">
            <v>70556MAA0</v>
          </cell>
          <cell r="B247" t="str">
            <v>PEGASUS AVIATION, INC</v>
          </cell>
          <cell r="C247" t="str">
            <v>ABSPVT</v>
          </cell>
          <cell r="D247" t="str">
            <v>ABS</v>
          </cell>
          <cell r="E247">
            <v>5734485.5899999999</v>
          </cell>
          <cell r="F247">
            <v>5700331.1900000004</v>
          </cell>
          <cell r="G247">
            <v>34154.399999999398</v>
          </cell>
          <cell r="H247">
            <v>0</v>
          </cell>
          <cell r="J247">
            <v>38168</v>
          </cell>
          <cell r="K247">
            <v>38168</v>
          </cell>
          <cell r="M247">
            <v>0</v>
          </cell>
          <cell r="N247">
            <v>0</v>
          </cell>
        </row>
        <row r="248">
          <cell r="A248" t="str">
            <v>70556MAA0</v>
          </cell>
          <cell r="B248" t="str">
            <v>PEGASUS AVIATION, INC</v>
          </cell>
          <cell r="C248" t="str">
            <v>ABSPVT</v>
          </cell>
          <cell r="D248">
            <v>0</v>
          </cell>
          <cell r="E248">
            <v>0</v>
          </cell>
          <cell r="F248">
            <v>5345.19</v>
          </cell>
          <cell r="G248">
            <v>-5345.19</v>
          </cell>
          <cell r="H248">
            <v>-5345.19</v>
          </cell>
          <cell r="J248">
            <v>38168</v>
          </cell>
          <cell r="K248">
            <v>38168</v>
          </cell>
          <cell r="M248">
            <v>0</v>
          </cell>
          <cell r="N248">
            <v>0</v>
          </cell>
        </row>
        <row r="249">
          <cell r="A249" t="str">
            <v>70556MAA0 Total</v>
          </cell>
          <cell r="E249">
            <v>320424572.17000002</v>
          </cell>
          <cell r="F249">
            <v>424566184.72000003</v>
          </cell>
          <cell r="G249">
            <v>-104141612.55</v>
          </cell>
          <cell r="H249">
            <v>-104209921.32000001</v>
          </cell>
          <cell r="K249">
            <v>0</v>
          </cell>
          <cell r="L249">
            <v>24</v>
          </cell>
          <cell r="N249">
            <v>0</v>
          </cell>
        </row>
        <row r="250">
          <cell r="A250" t="str">
            <v>70556JAC3</v>
          </cell>
          <cell r="B250" t="str">
            <v>PEGASUS AVIATION LEASE SERIES 1999-1 CLASS B-1 NOTES</v>
          </cell>
          <cell r="C250" t="str">
            <v>CORPUSPVT</v>
          </cell>
          <cell r="D250">
            <v>0</v>
          </cell>
          <cell r="E250">
            <v>11996006.01</v>
          </cell>
          <cell r="F250">
            <v>13943648.18</v>
          </cell>
          <cell r="G250">
            <v>-1947642.17</v>
          </cell>
          <cell r="H250">
            <v>-1947642.17</v>
          </cell>
          <cell r="J250">
            <v>37437</v>
          </cell>
          <cell r="K250">
            <v>38077</v>
          </cell>
          <cell r="M250" t="e">
            <v>#REF!</v>
          </cell>
          <cell r="N250">
            <v>0</v>
          </cell>
        </row>
        <row r="251">
          <cell r="A251" t="str">
            <v>70556JAC3</v>
          </cell>
          <cell r="B251" t="str">
            <v>PEGASUS AVIATION LEASE SERIES 1999-1 CLASS B-1 NOTES</v>
          </cell>
          <cell r="C251" t="str">
            <v>CORPUSPVT</v>
          </cell>
          <cell r="D251">
            <v>0</v>
          </cell>
          <cell r="E251">
            <v>11580910.49</v>
          </cell>
          <cell r="F251">
            <v>14070988.859999999</v>
          </cell>
          <cell r="G251">
            <v>-2490078.37</v>
          </cell>
          <cell r="H251">
            <v>-2490078.37</v>
          </cell>
          <cell r="J251">
            <v>37468</v>
          </cell>
          <cell r="K251">
            <v>38077</v>
          </cell>
          <cell r="M251">
            <v>0</v>
          </cell>
          <cell r="N251">
            <v>0</v>
          </cell>
        </row>
        <row r="252">
          <cell r="A252" t="str">
            <v>70556JAC3</v>
          </cell>
          <cell r="B252" t="str">
            <v>PEGASUS AVIATION LEASE SERIES 1999-1 CLASS B-1 NOTES</v>
          </cell>
          <cell r="C252" t="str">
            <v>CORPUSPVT</v>
          </cell>
          <cell r="D252">
            <v>0</v>
          </cell>
          <cell r="E252">
            <v>12134462.359999999</v>
          </cell>
          <cell r="F252">
            <v>14178159.52</v>
          </cell>
          <cell r="G252">
            <v>-2043697.16</v>
          </cell>
          <cell r="H252">
            <v>-2043697.16</v>
          </cell>
          <cell r="J252">
            <v>37499</v>
          </cell>
          <cell r="K252">
            <v>38077</v>
          </cell>
          <cell r="M252">
            <v>0</v>
          </cell>
          <cell r="N252">
            <v>0</v>
          </cell>
        </row>
        <row r="253">
          <cell r="A253" t="str">
            <v>70556JAC3</v>
          </cell>
          <cell r="B253" t="str">
            <v>PEGASUS AVIATION LEASE SERIES 1999-1 CLASS B-1 NOTES</v>
          </cell>
          <cell r="C253" t="str">
            <v>CORPUSPVT</v>
          </cell>
          <cell r="D253">
            <v>0</v>
          </cell>
          <cell r="E253">
            <v>11939146.039999999</v>
          </cell>
          <cell r="F253">
            <v>14326266.619999999</v>
          </cell>
          <cell r="G253">
            <v>-2387120.58</v>
          </cell>
          <cell r="H253">
            <v>-2387120.58</v>
          </cell>
          <cell r="J253">
            <v>37529</v>
          </cell>
          <cell r="K253">
            <v>38077</v>
          </cell>
          <cell r="M253">
            <v>0</v>
          </cell>
          <cell r="N253">
            <v>0</v>
          </cell>
        </row>
        <row r="254">
          <cell r="A254" t="str">
            <v>70556JAC3</v>
          </cell>
          <cell r="B254" t="str">
            <v>PEGASUS AVIATION LEASE SERIES 1999-1 CLASS B-1 NOTES</v>
          </cell>
          <cell r="C254" t="str">
            <v>CORPUSPVT</v>
          </cell>
          <cell r="D254">
            <v>0</v>
          </cell>
          <cell r="E254">
            <v>12005367.279999999</v>
          </cell>
          <cell r="F254">
            <v>14200872.25</v>
          </cell>
          <cell r="G254">
            <v>-2195504.9700000002</v>
          </cell>
          <cell r="H254">
            <v>-2195504.9700000002</v>
          </cell>
          <cell r="J254">
            <v>37560</v>
          </cell>
          <cell r="K254">
            <v>38077</v>
          </cell>
          <cell r="M254">
            <v>0</v>
          </cell>
          <cell r="N254">
            <v>0</v>
          </cell>
        </row>
        <row r="255">
          <cell r="A255" t="str">
            <v>70556JAC3</v>
          </cell>
          <cell r="B255" t="str">
            <v>PEGASUS AVIATION LEASE SERIES 1999-1 CLASS B-1 NOTES</v>
          </cell>
          <cell r="C255" t="str">
            <v>CORPUSPVT</v>
          </cell>
          <cell r="D255">
            <v>0</v>
          </cell>
          <cell r="E255">
            <v>12607917.029999999</v>
          </cell>
          <cell r="F255">
            <v>14234145.029999999</v>
          </cell>
          <cell r="G255">
            <v>-1626228</v>
          </cell>
          <cell r="H255">
            <v>-1626228</v>
          </cell>
          <cell r="J255">
            <v>37590</v>
          </cell>
          <cell r="K255">
            <v>38077</v>
          </cell>
          <cell r="M255">
            <v>0</v>
          </cell>
          <cell r="N255">
            <v>0</v>
          </cell>
        </row>
        <row r="256">
          <cell r="A256" t="str">
            <v>70556JAC3</v>
          </cell>
          <cell r="B256" t="str">
            <v>PEGASUS AVIATION LEASE SERIES 1999-1 CLASS B-1 NOTES</v>
          </cell>
          <cell r="C256" t="str">
            <v>CORPUSPVT</v>
          </cell>
          <cell r="D256" t="str">
            <v>PP</v>
          </cell>
          <cell r="E256">
            <v>12298363.5</v>
          </cell>
          <cell r="F256">
            <v>14324242.449999999</v>
          </cell>
          <cell r="G256">
            <v>-2025878.95</v>
          </cell>
          <cell r="H256">
            <v>-2025878.95</v>
          </cell>
          <cell r="J256">
            <v>37621</v>
          </cell>
          <cell r="K256">
            <v>38077</v>
          </cell>
          <cell r="M256">
            <v>0</v>
          </cell>
          <cell r="N256">
            <v>0</v>
          </cell>
        </row>
        <row r="257">
          <cell r="A257" t="str">
            <v>70556JAC3</v>
          </cell>
          <cell r="B257" t="str">
            <v>PEGASUS AVIATION LEASE SERIES 1999-1 CLASS B-1 NOTES</v>
          </cell>
          <cell r="C257" t="str">
            <v>CORPUSPVT</v>
          </cell>
          <cell r="D257" t="str">
            <v>PP</v>
          </cell>
          <cell r="E257">
            <v>12563131.710000001</v>
          </cell>
          <cell r="F257">
            <v>14317984.25</v>
          </cell>
          <cell r="G257">
            <v>-1754852.54</v>
          </cell>
          <cell r="H257">
            <v>-1754852.54</v>
          </cell>
          <cell r="J257">
            <v>37652</v>
          </cell>
          <cell r="K257">
            <v>38077</v>
          </cell>
          <cell r="M257">
            <v>0</v>
          </cell>
          <cell r="N257">
            <v>0</v>
          </cell>
          <cell r="O257">
            <v>0</v>
          </cell>
        </row>
        <row r="258">
          <cell r="A258" t="str">
            <v>70556JAC3</v>
          </cell>
          <cell r="B258" t="str">
            <v>PEGASUS AVIATION LEASE SERIES 1999-1 CLASS B-1 NOTES</v>
          </cell>
          <cell r="C258" t="str">
            <v>CORPUSPVT</v>
          </cell>
          <cell r="D258" t="str">
            <v>PP</v>
          </cell>
          <cell r="E258">
            <v>13093840.5</v>
          </cell>
          <cell r="F258">
            <v>14387638.32</v>
          </cell>
          <cell r="G258">
            <v>-1293797.82</v>
          </cell>
          <cell r="H258">
            <v>-1293797.82</v>
          </cell>
          <cell r="J258">
            <v>37680</v>
          </cell>
          <cell r="K258">
            <v>38077</v>
          </cell>
          <cell r="M258">
            <v>0</v>
          </cell>
          <cell r="N258">
            <v>0</v>
          </cell>
        </row>
        <row r="259">
          <cell r="A259" t="str">
            <v>70556JAC3</v>
          </cell>
          <cell r="B259" t="str">
            <v>PEGASUS AVIATION LEASE SERIES 1999-1 CLASS B-1 NOTES</v>
          </cell>
          <cell r="C259" t="str">
            <v>CORPUSPVT</v>
          </cell>
          <cell r="D259" t="str">
            <v>PP</v>
          </cell>
          <cell r="E259">
            <v>12448812</v>
          </cell>
          <cell r="F259">
            <v>14335288.59</v>
          </cell>
          <cell r="G259">
            <v>-1886476.59</v>
          </cell>
          <cell r="H259">
            <v>-1886476.59</v>
          </cell>
          <cell r="J259">
            <v>37711</v>
          </cell>
          <cell r="K259">
            <v>38077</v>
          </cell>
          <cell r="M259">
            <v>0</v>
          </cell>
          <cell r="N259">
            <v>0</v>
          </cell>
        </row>
        <row r="260">
          <cell r="A260" t="str">
            <v>70556JAC3</v>
          </cell>
          <cell r="B260" t="str">
            <v>PEGASUS AVIATION LEASE SERIES 1999-1 CLASS B-1 NOTES</v>
          </cell>
          <cell r="C260" t="str">
            <v>CORPUSPVT</v>
          </cell>
          <cell r="D260" t="str">
            <v>PP</v>
          </cell>
          <cell r="E260">
            <v>13374522</v>
          </cell>
          <cell r="F260">
            <v>14387639.460000001</v>
          </cell>
          <cell r="G260">
            <v>-1013117.46</v>
          </cell>
          <cell r="H260">
            <v>-1013117.46</v>
          </cell>
          <cell r="J260">
            <v>37741</v>
          </cell>
          <cell r="K260">
            <v>38077</v>
          </cell>
          <cell r="M260">
            <v>0</v>
          </cell>
          <cell r="N260">
            <v>0</v>
          </cell>
        </row>
        <row r="261">
          <cell r="A261" t="str">
            <v>70556JAC3</v>
          </cell>
          <cell r="B261" t="str">
            <v>PEGASUS AVIATION LEASE SERIES 1999-1 CLASS B-1 NOTES</v>
          </cell>
          <cell r="C261" t="str">
            <v>CORPUSPVT</v>
          </cell>
          <cell r="D261" t="str">
            <v>PP</v>
          </cell>
          <cell r="E261">
            <v>14441281.5</v>
          </cell>
          <cell r="F261">
            <v>14609522.130000001</v>
          </cell>
          <cell r="G261">
            <v>-168240.63000000099</v>
          </cell>
          <cell r="H261">
            <v>-168240.63000000099</v>
          </cell>
          <cell r="J261">
            <v>37772</v>
          </cell>
          <cell r="K261">
            <v>38077</v>
          </cell>
          <cell r="M261">
            <v>0</v>
          </cell>
          <cell r="N261">
            <v>0</v>
          </cell>
        </row>
        <row r="262">
          <cell r="A262" t="str">
            <v>70556JAC3</v>
          </cell>
          <cell r="B262" t="str">
            <v>PEGASUS AVIATION LEASE SERIES 1999-1 CLASS B-1 NOTES</v>
          </cell>
          <cell r="C262" t="str">
            <v>CORPUSPVT</v>
          </cell>
          <cell r="D262" t="str">
            <v>PP</v>
          </cell>
          <cell r="E262">
            <v>13500449.880000001</v>
          </cell>
          <cell r="F262">
            <v>13500000</v>
          </cell>
          <cell r="G262">
            <v>449.88000000081956</v>
          </cell>
          <cell r="H262">
            <v>0</v>
          </cell>
          <cell r="J262">
            <v>37802</v>
          </cell>
          <cell r="K262">
            <v>38077</v>
          </cell>
          <cell r="M262">
            <v>0</v>
          </cell>
          <cell r="N262">
            <v>0</v>
          </cell>
        </row>
        <row r="263">
          <cell r="A263" t="str">
            <v>70556JAC3</v>
          </cell>
          <cell r="B263" t="str">
            <v>PEGASUS AVIATION LEASE SERIES 1999-1 CLASS B-1 NOTES</v>
          </cell>
          <cell r="C263" t="str">
            <v>CORPUSPVT</v>
          </cell>
          <cell r="D263" t="str">
            <v>PP</v>
          </cell>
          <cell r="E263">
            <v>0</v>
          </cell>
          <cell r="F263">
            <v>15498.79</v>
          </cell>
          <cell r="G263">
            <v>-15498.79</v>
          </cell>
          <cell r="H263">
            <v>-15498.79</v>
          </cell>
          <cell r="J263">
            <v>37802</v>
          </cell>
          <cell r="K263">
            <v>38077</v>
          </cell>
          <cell r="M263">
            <v>0</v>
          </cell>
          <cell r="N263">
            <v>0</v>
          </cell>
        </row>
        <row r="264">
          <cell r="A264" t="str">
            <v>70556JAC3</v>
          </cell>
          <cell r="B264" t="str">
            <v>PEGASUS AVIATION LEASE SERIES 1999-1 CLASS B-1 NOTES</v>
          </cell>
          <cell r="C264" t="str">
            <v>CORPUSPVT</v>
          </cell>
          <cell r="D264" t="str">
            <v>PP</v>
          </cell>
          <cell r="E264">
            <v>13499319.33</v>
          </cell>
          <cell r="F264">
            <v>11798743.970000001</v>
          </cell>
          <cell r="G264">
            <v>1700575.36</v>
          </cell>
          <cell r="H264">
            <v>0</v>
          </cell>
          <cell r="J264">
            <v>37833</v>
          </cell>
          <cell r="K264">
            <v>38077</v>
          </cell>
          <cell r="M264">
            <v>0</v>
          </cell>
          <cell r="N264">
            <v>0</v>
          </cell>
        </row>
        <row r="265">
          <cell r="A265" t="str">
            <v>70556JAC3</v>
          </cell>
          <cell r="B265" t="str">
            <v>PEGASUS AVIATION LEASE SERIES 1999-1 CLASS B-1 NOTES</v>
          </cell>
          <cell r="C265" t="str">
            <v>CORPUSPVT</v>
          </cell>
          <cell r="D265" t="str">
            <v>PP</v>
          </cell>
          <cell r="E265">
            <v>11800600.1</v>
          </cell>
          <cell r="F265">
            <v>11797481.449999999</v>
          </cell>
          <cell r="G265">
            <v>3118.6500000003725</v>
          </cell>
          <cell r="H265">
            <v>0</v>
          </cell>
          <cell r="J265">
            <v>37864</v>
          </cell>
          <cell r="K265">
            <v>38077</v>
          </cell>
          <cell r="M265">
            <v>0</v>
          </cell>
          <cell r="N265">
            <v>0</v>
          </cell>
        </row>
        <row r="266">
          <cell r="A266" t="str">
            <v>70556JAC3</v>
          </cell>
          <cell r="B266" t="str">
            <v>PEGASUS AVIATION LEASE SERIES 1999-1 CLASS B-1 NOTES</v>
          </cell>
          <cell r="C266" t="str">
            <v>CORPUSPVT</v>
          </cell>
          <cell r="D266" t="str">
            <v>PP</v>
          </cell>
          <cell r="E266">
            <v>12999205.15</v>
          </cell>
          <cell r="F266">
            <v>11796212.41</v>
          </cell>
          <cell r="G266">
            <v>1202992.74</v>
          </cell>
          <cell r="H266">
            <v>0</v>
          </cell>
          <cell r="J266">
            <v>37894</v>
          </cell>
          <cell r="K266">
            <v>38077</v>
          </cell>
          <cell r="M266">
            <v>0</v>
          </cell>
          <cell r="N266">
            <v>0</v>
          </cell>
        </row>
        <row r="267">
          <cell r="A267" t="str">
            <v>70556JAC3</v>
          </cell>
          <cell r="B267" t="str">
            <v>PEGASUS AVIATION LEASE SERIES 1999-1 CLASS B-1 NOTES</v>
          </cell>
          <cell r="C267" t="str">
            <v>CORPUSPVT</v>
          </cell>
          <cell r="D267" t="str">
            <v>PP</v>
          </cell>
          <cell r="E267">
            <v>0</v>
          </cell>
          <cell r="F267">
            <v>15494.88</v>
          </cell>
          <cell r="G267">
            <v>-15494.88</v>
          </cell>
          <cell r="H267">
            <v>-15494.88</v>
          </cell>
          <cell r="J267">
            <v>37894</v>
          </cell>
          <cell r="K267">
            <v>38077</v>
          </cell>
          <cell r="M267">
            <v>0</v>
          </cell>
          <cell r="N267">
            <v>0</v>
          </cell>
        </row>
        <row r="268">
          <cell r="A268" t="str">
            <v>70556JAC3</v>
          </cell>
          <cell r="B268" t="str">
            <v>PEGASUS AVIATION LEASE SERIES 1999-1 CLASS B-1 NOTES</v>
          </cell>
          <cell r="C268" t="str">
            <v>CORPUSPVT</v>
          </cell>
          <cell r="D268" t="str">
            <v>PP</v>
          </cell>
          <cell r="E268">
            <v>12999205.15</v>
          </cell>
          <cell r="F268">
            <v>11803737.290000001</v>
          </cell>
          <cell r="G268">
            <v>1195467.8600000001</v>
          </cell>
          <cell r="H268">
            <v>0</v>
          </cell>
          <cell r="J268">
            <v>37925</v>
          </cell>
          <cell r="K268">
            <v>38077</v>
          </cell>
          <cell r="M268">
            <v>0</v>
          </cell>
          <cell r="N268">
            <v>0</v>
          </cell>
        </row>
        <row r="269">
          <cell r="A269" t="str">
            <v>70556JAC3</v>
          </cell>
          <cell r="B269" t="str">
            <v>PEGASUS AVIATION LEASE SERIES 1999-1 CLASS B-1 NOTES</v>
          </cell>
          <cell r="C269" t="str">
            <v>CORPUSPVT</v>
          </cell>
          <cell r="D269" t="str">
            <v>PP</v>
          </cell>
          <cell r="E269">
            <v>12999205.15</v>
          </cell>
          <cell r="F269">
            <v>11803737.290000001</v>
          </cell>
          <cell r="G269">
            <v>1195467.8600000001</v>
          </cell>
          <cell r="H269">
            <v>0</v>
          </cell>
          <cell r="J269">
            <v>37955</v>
          </cell>
          <cell r="K269">
            <v>38077</v>
          </cell>
          <cell r="M269">
            <v>0</v>
          </cell>
          <cell r="N269">
            <v>0</v>
          </cell>
        </row>
        <row r="270">
          <cell r="A270" t="str">
            <v>70556JAC3</v>
          </cell>
          <cell r="B270" t="str">
            <v>PEGASUS AVIATION LEASE SERIES 1999-1 CLASS B-1 NOTES</v>
          </cell>
          <cell r="C270" t="str">
            <v>CORPUSPVT</v>
          </cell>
          <cell r="D270" t="str">
            <v>PP</v>
          </cell>
          <cell r="E270">
            <v>13200138.76</v>
          </cell>
          <cell r="F270">
            <v>11812110.239999998</v>
          </cell>
          <cell r="G270">
            <v>1388028.52</v>
          </cell>
          <cell r="H270">
            <v>0</v>
          </cell>
          <cell r="J270">
            <v>37986</v>
          </cell>
          <cell r="K270">
            <v>38077</v>
          </cell>
          <cell r="M270">
            <v>0</v>
          </cell>
          <cell r="N270">
            <v>0</v>
          </cell>
        </row>
        <row r="271">
          <cell r="A271" t="str">
            <v>70556JAC3</v>
          </cell>
          <cell r="B271" t="str">
            <v>PEGASUS AVIATION LEASE SERIES 1999-1 CLASS B-1 NOTES</v>
          </cell>
          <cell r="C271" t="str">
            <v>CORPUSPVT</v>
          </cell>
          <cell r="D271" t="str">
            <v>PP</v>
          </cell>
          <cell r="E271">
            <v>0</v>
          </cell>
          <cell r="F271">
            <v>105265.23</v>
          </cell>
          <cell r="G271">
            <v>-105265.23</v>
          </cell>
          <cell r="H271">
            <v>-105265.23</v>
          </cell>
          <cell r="J271">
            <v>37986</v>
          </cell>
          <cell r="K271">
            <v>38077</v>
          </cell>
          <cell r="M271">
            <v>0</v>
          </cell>
          <cell r="N271">
            <v>0</v>
          </cell>
        </row>
        <row r="272">
          <cell r="A272" t="str">
            <v>70556JAC3</v>
          </cell>
          <cell r="B272" t="str">
            <v>PEGASUS AVIATION LEASE SERIES 1999-1 CLASS B-1 NOTES</v>
          </cell>
          <cell r="C272" t="str">
            <v>CORPUSPVT</v>
          </cell>
          <cell r="D272" t="str">
            <v>PP</v>
          </cell>
          <cell r="E272">
            <v>13200138.76</v>
          </cell>
          <cell r="F272">
            <v>11831080.23</v>
          </cell>
          <cell r="G272">
            <v>1369058.53</v>
          </cell>
          <cell r="H272">
            <v>0</v>
          </cell>
          <cell r="J272">
            <v>38017</v>
          </cell>
          <cell r="K272">
            <v>38077</v>
          </cell>
          <cell r="M272">
            <v>0</v>
          </cell>
          <cell r="N272">
            <v>0</v>
          </cell>
        </row>
        <row r="273">
          <cell r="A273" t="str">
            <v>70556JAC3</v>
          </cell>
          <cell r="B273" t="str">
            <v>PEGASUS AVIATION LEASE SERIES 1999-1 CLASS B-1 NOTES</v>
          </cell>
          <cell r="C273" t="str">
            <v>CORPUSPVT</v>
          </cell>
          <cell r="D273" t="str">
            <v>PP</v>
          </cell>
          <cell r="E273">
            <v>13200138.76</v>
          </cell>
          <cell r="F273">
            <v>11840597.77</v>
          </cell>
          <cell r="G273">
            <v>1359540.99</v>
          </cell>
          <cell r="H273">
            <v>0</v>
          </cell>
          <cell r="J273">
            <v>38046</v>
          </cell>
          <cell r="K273">
            <v>38077</v>
          </cell>
          <cell r="M273">
            <v>0</v>
          </cell>
          <cell r="N273">
            <v>0</v>
          </cell>
        </row>
        <row r="274">
          <cell r="A274" t="str">
            <v>70556JAC3</v>
          </cell>
          <cell r="B274" t="str">
            <v>PEGASUS AVIATION LEASE SERIES 1999-1 CLASS B-1 NOTES</v>
          </cell>
          <cell r="C274" t="str">
            <v>CORPUSPVT</v>
          </cell>
          <cell r="D274" t="str">
            <v>PP</v>
          </cell>
          <cell r="E274">
            <v>5900550.5</v>
          </cell>
          <cell r="F274">
            <v>5900070.5</v>
          </cell>
          <cell r="G274">
            <v>480.00000000020003</v>
          </cell>
          <cell r="H274">
            <v>0</v>
          </cell>
          <cell r="J274">
            <v>38077</v>
          </cell>
          <cell r="K274">
            <v>38077</v>
          </cell>
          <cell r="M274">
            <v>0</v>
          </cell>
          <cell r="N274">
            <v>0</v>
          </cell>
        </row>
        <row r="275">
          <cell r="A275" t="str">
            <v>70556JAC3</v>
          </cell>
          <cell r="B275" t="str">
            <v>PEGASUS AVIATION LEASE SERIES 1999-1 CLASS B-1 NOTES</v>
          </cell>
          <cell r="C275" t="str">
            <v>CORPUSPVT</v>
          </cell>
          <cell r="D275">
            <v>0</v>
          </cell>
          <cell r="E275">
            <v>0</v>
          </cell>
          <cell r="F275">
            <v>5906</v>
          </cell>
          <cell r="G275">
            <v>-5906</v>
          </cell>
          <cell r="H275">
            <v>-5906</v>
          </cell>
          <cell r="J275">
            <v>38077</v>
          </cell>
          <cell r="K275">
            <v>38077</v>
          </cell>
          <cell r="M275">
            <v>0</v>
          </cell>
          <cell r="N275">
            <v>0</v>
          </cell>
        </row>
        <row r="276">
          <cell r="A276" t="str">
            <v>70556JAC3</v>
          </cell>
          <cell r="B276" t="str">
            <v>PEGASUS AVIATION LEASE SERIES 1999-1 CLASS B-1 NOTES</v>
          </cell>
          <cell r="C276" t="str">
            <v>CORPUSPVT</v>
          </cell>
          <cell r="D276">
            <v>0</v>
          </cell>
          <cell r="E276">
            <v>0</v>
          </cell>
          <cell r="F276">
            <v>11813</v>
          </cell>
          <cell r="G276">
            <v>-11813</v>
          </cell>
          <cell r="H276">
            <v>-11813</v>
          </cell>
          <cell r="J276">
            <v>38077</v>
          </cell>
          <cell r="K276">
            <v>38077</v>
          </cell>
          <cell r="M276">
            <v>0</v>
          </cell>
          <cell r="N276">
            <v>0</v>
          </cell>
        </row>
        <row r="277">
          <cell r="A277" t="str">
            <v>70556JAC3</v>
          </cell>
          <cell r="B277" t="str">
            <v>PEGASUS AVIATION LEASE SERIES 1999-1 CLASS B-1 NOTES</v>
          </cell>
          <cell r="C277" t="str">
            <v>CORPUSPVT</v>
          </cell>
          <cell r="D277" t="str">
            <v>PP</v>
          </cell>
          <cell r="E277">
            <v>5895703.1100000003</v>
          </cell>
          <cell r="F277">
            <v>5887751.8499999996</v>
          </cell>
          <cell r="G277">
            <v>7951.2600000002003</v>
          </cell>
          <cell r="H277">
            <v>0</v>
          </cell>
          <cell r="J277">
            <v>38107</v>
          </cell>
          <cell r="K277">
            <v>38077</v>
          </cell>
          <cell r="M277">
            <v>0</v>
          </cell>
          <cell r="N277">
            <v>0</v>
          </cell>
        </row>
        <row r="278">
          <cell r="A278" t="str">
            <v>70556JAC3</v>
          </cell>
          <cell r="B278" t="str">
            <v>PEGASUS AVIATION LEASE SERIES 1999-1 CLASS B-1 NOTES</v>
          </cell>
          <cell r="C278" t="str">
            <v>CORPUSPVT</v>
          </cell>
          <cell r="D278" t="str">
            <v>PP</v>
          </cell>
          <cell r="E278">
            <v>5889162.0600000005</v>
          </cell>
          <cell r="F278">
            <v>5871129.0899999999</v>
          </cell>
          <cell r="G278">
            <v>18032.969999999699</v>
          </cell>
          <cell r="H278">
            <v>0</v>
          </cell>
          <cell r="J278">
            <v>38138</v>
          </cell>
          <cell r="K278">
            <v>38077</v>
          </cell>
          <cell r="M278">
            <v>0</v>
          </cell>
          <cell r="N278">
            <v>0</v>
          </cell>
        </row>
        <row r="279">
          <cell r="A279" t="str">
            <v>70556JAC3</v>
          </cell>
          <cell r="B279" t="str">
            <v>PEGASUS AVIATION LEASE SERIES 1999-1 CLASS B-1 NOTES</v>
          </cell>
          <cell r="C279" t="str">
            <v>ABSPVT</v>
          </cell>
          <cell r="D279" t="str">
            <v>PP</v>
          </cell>
          <cell r="E279">
            <v>5959502.7399999993</v>
          </cell>
          <cell r="F279">
            <v>5853864.8300000001</v>
          </cell>
          <cell r="G279">
            <v>105637.91</v>
          </cell>
          <cell r="H279">
            <v>0</v>
          </cell>
          <cell r="J279">
            <v>38168</v>
          </cell>
          <cell r="K279">
            <v>38077</v>
          </cell>
          <cell r="M279">
            <v>0</v>
          </cell>
          <cell r="N279">
            <v>0</v>
          </cell>
        </row>
        <row r="280">
          <cell r="A280" t="str">
            <v>70556JAC3</v>
          </cell>
          <cell r="B280" t="str">
            <v>PEGASUS AVIATION LEASE SERIES 1999-1 CLASS B-1 NOTES</v>
          </cell>
          <cell r="C280" t="str">
            <v>ABSPVT</v>
          </cell>
          <cell r="D280">
            <v>0</v>
          </cell>
          <cell r="E280">
            <v>0</v>
          </cell>
          <cell r="F280">
            <v>4099.05</v>
          </cell>
          <cell r="G280">
            <v>-4099.05</v>
          </cell>
          <cell r="H280">
            <v>-4099.05</v>
          </cell>
          <cell r="J280">
            <v>38168</v>
          </cell>
          <cell r="K280">
            <v>38077</v>
          </cell>
          <cell r="M280">
            <v>0</v>
          </cell>
          <cell r="N280">
            <v>0</v>
          </cell>
        </row>
        <row r="281">
          <cell r="A281" t="str">
            <v>70556JAC3</v>
          </cell>
          <cell r="B281" t="str">
            <v>PEGASUS AVIATION LEASE SERIES 1999-1 CLASS B-1 NOTES</v>
          </cell>
          <cell r="C281" t="str">
            <v>ABSPVT</v>
          </cell>
          <cell r="D281">
            <v>0</v>
          </cell>
          <cell r="E281">
            <v>0</v>
          </cell>
          <cell r="F281">
            <v>8198.1</v>
          </cell>
          <cell r="G281">
            <v>-8198.1</v>
          </cell>
          <cell r="H281">
            <v>-8198.1</v>
          </cell>
          <cell r="J281">
            <v>38168</v>
          </cell>
          <cell r="K281">
            <v>38077</v>
          </cell>
          <cell r="M281">
            <v>0</v>
          </cell>
          <cell r="N281">
            <v>0</v>
          </cell>
        </row>
        <row r="282">
          <cell r="A282" t="str">
            <v>70556JAC3 Total</v>
          </cell>
          <cell r="E282">
            <v>291527079.87</v>
          </cell>
          <cell r="F282">
            <v>302979187.63</v>
          </cell>
          <cell r="G282">
            <v>-11452107.760000013</v>
          </cell>
          <cell r="H282">
            <v>-20998910.290000007</v>
          </cell>
          <cell r="K282">
            <v>0</v>
          </cell>
          <cell r="L282">
            <v>1</v>
          </cell>
          <cell r="N282">
            <v>0</v>
          </cell>
        </row>
        <row r="283">
          <cell r="A283" t="str">
            <v>69763NAC5</v>
          </cell>
          <cell r="B283" t="str">
            <v>PAMCO III 1998-1 CLASS B-2 FLTG RT NTS</v>
          </cell>
          <cell r="C283" t="str">
            <v>ABSPVT</v>
          </cell>
          <cell r="D283">
            <v>0</v>
          </cell>
          <cell r="E283">
            <v>2600000</v>
          </cell>
          <cell r="F283">
            <v>5181372.6900000004</v>
          </cell>
          <cell r="G283">
            <v>-2581372.69</v>
          </cell>
          <cell r="H283">
            <v>-2581372.69</v>
          </cell>
          <cell r="J283">
            <v>37437</v>
          </cell>
          <cell r="K283">
            <v>38168</v>
          </cell>
          <cell r="M283" t="e">
            <v>#REF!</v>
          </cell>
          <cell r="N283">
            <v>0</v>
          </cell>
        </row>
        <row r="284">
          <cell r="A284" t="str">
            <v>69763NAC5</v>
          </cell>
          <cell r="B284" t="str">
            <v>PAMCO III 1998-1 CLASS B-2 FLTG RT NTS</v>
          </cell>
          <cell r="C284" t="str">
            <v>ABSPVT</v>
          </cell>
          <cell r="D284">
            <v>0</v>
          </cell>
          <cell r="E284">
            <v>5200000</v>
          </cell>
          <cell r="F284">
            <v>10358754.039999999</v>
          </cell>
          <cell r="G284">
            <v>-5158754.04</v>
          </cell>
          <cell r="H284">
            <v>-5158754.04</v>
          </cell>
          <cell r="J284">
            <v>37437</v>
          </cell>
          <cell r="K284">
            <v>38168</v>
          </cell>
          <cell r="M284">
            <v>0</v>
          </cell>
          <cell r="N284">
            <v>0</v>
          </cell>
        </row>
        <row r="285">
          <cell r="A285" t="str">
            <v>69763NAC5</v>
          </cell>
          <cell r="B285" t="str">
            <v>PAMCO III 1998-1 CLASS B-2 FLTG RT NTS</v>
          </cell>
          <cell r="C285" t="str">
            <v>ABSPVT</v>
          </cell>
          <cell r="D285">
            <v>0</v>
          </cell>
          <cell r="E285">
            <v>2500000</v>
          </cell>
          <cell r="F285">
            <v>5181372.6900000004</v>
          </cell>
          <cell r="G285">
            <v>-2681372.69</v>
          </cell>
          <cell r="H285">
            <v>-2681372.69</v>
          </cell>
          <cell r="J285">
            <v>37468</v>
          </cell>
          <cell r="K285">
            <v>38168</v>
          </cell>
          <cell r="M285">
            <v>0</v>
          </cell>
          <cell r="N285">
            <v>0</v>
          </cell>
        </row>
        <row r="286">
          <cell r="A286" t="str">
            <v>69763NAC5</v>
          </cell>
          <cell r="B286" t="str">
            <v>PAMCO III 1998-1 CLASS B-2 FLTG RT NTS</v>
          </cell>
          <cell r="C286" t="str">
            <v>ABSPVT</v>
          </cell>
          <cell r="D286">
            <v>0</v>
          </cell>
          <cell r="E286">
            <v>5000000</v>
          </cell>
          <cell r="F286">
            <v>10358754.039999999</v>
          </cell>
          <cell r="G286">
            <v>-5358754.04</v>
          </cell>
          <cell r="H286">
            <v>-5358754.04</v>
          </cell>
          <cell r="J286">
            <v>37468</v>
          </cell>
          <cell r="K286">
            <v>38168</v>
          </cell>
          <cell r="M286">
            <v>0</v>
          </cell>
          <cell r="N286">
            <v>0</v>
          </cell>
        </row>
        <row r="287">
          <cell r="A287" t="str">
            <v>69763NAC5</v>
          </cell>
          <cell r="B287" t="str">
            <v>PAMCO III 1998-1 CLASS B-2 FLTG RT NTS</v>
          </cell>
          <cell r="C287" t="str">
            <v>ABSPVT</v>
          </cell>
          <cell r="D287">
            <v>0</v>
          </cell>
          <cell r="E287">
            <v>1500000</v>
          </cell>
          <cell r="F287">
            <v>5181372.6900000004</v>
          </cell>
          <cell r="G287">
            <v>-3681372.69</v>
          </cell>
          <cell r="H287">
            <v>-3681372.69</v>
          </cell>
          <cell r="J287">
            <v>37499</v>
          </cell>
          <cell r="K287">
            <v>38168</v>
          </cell>
          <cell r="M287">
            <v>0</v>
          </cell>
          <cell r="N287">
            <v>0</v>
          </cell>
        </row>
        <row r="288">
          <cell r="A288" t="str">
            <v>69763NAC5</v>
          </cell>
          <cell r="B288" t="str">
            <v>PAMCO III 1998-1 CLASS B-2 FLTG RT NTS</v>
          </cell>
          <cell r="C288" t="str">
            <v>ABSPVT</v>
          </cell>
          <cell r="D288">
            <v>0</v>
          </cell>
          <cell r="E288">
            <v>3000000</v>
          </cell>
          <cell r="F288">
            <v>10358754.039999999</v>
          </cell>
          <cell r="G288">
            <v>-7358754.04</v>
          </cell>
          <cell r="H288">
            <v>-7358754.04</v>
          </cell>
          <cell r="J288">
            <v>37499</v>
          </cell>
          <cell r="K288">
            <v>38168</v>
          </cell>
          <cell r="M288">
            <v>0</v>
          </cell>
          <cell r="N288">
            <v>0</v>
          </cell>
        </row>
        <row r="289">
          <cell r="A289" t="str">
            <v>69763NAC5</v>
          </cell>
          <cell r="B289" t="str">
            <v>PAMCO III 1998-1 CLASS B-2 FLTG RT NTS</v>
          </cell>
          <cell r="C289" t="str">
            <v>ABSPVT</v>
          </cell>
          <cell r="D289">
            <v>0</v>
          </cell>
          <cell r="E289">
            <v>3449000</v>
          </cell>
          <cell r="F289">
            <v>5246365.6900000004</v>
          </cell>
          <cell r="G289">
            <v>-1797365.69</v>
          </cell>
          <cell r="H289">
            <v>-1797365.69</v>
          </cell>
          <cell r="J289">
            <v>37529</v>
          </cell>
          <cell r="K289">
            <v>38168</v>
          </cell>
          <cell r="M289">
            <v>0</v>
          </cell>
          <cell r="N289">
            <v>0</v>
          </cell>
        </row>
        <row r="290">
          <cell r="A290" t="str">
            <v>69763NAC5</v>
          </cell>
          <cell r="B290" t="str">
            <v>PAMCO III 1998-1 CLASS B-2 FLTG RT NTS</v>
          </cell>
          <cell r="C290" t="str">
            <v>ABSPVT</v>
          </cell>
          <cell r="D290">
            <v>0</v>
          </cell>
          <cell r="E290">
            <v>6898000</v>
          </cell>
          <cell r="F290">
            <v>10488740.039999999</v>
          </cell>
          <cell r="G290">
            <v>-3590740.04</v>
          </cell>
          <cell r="H290">
            <v>-3590740.04</v>
          </cell>
          <cell r="J290">
            <v>37529</v>
          </cell>
          <cell r="K290">
            <v>38168</v>
          </cell>
          <cell r="M290">
            <v>0</v>
          </cell>
          <cell r="N290">
            <v>0</v>
          </cell>
          <cell r="O290">
            <v>0</v>
          </cell>
        </row>
        <row r="291">
          <cell r="A291" t="str">
            <v>69763NAC5</v>
          </cell>
          <cell r="B291" t="str">
            <v>PAMCO III 1998-1 CLASS B-2 FLTG RT NTS</v>
          </cell>
          <cell r="C291" t="str">
            <v>ABSPVT</v>
          </cell>
          <cell r="D291">
            <v>0</v>
          </cell>
          <cell r="E291">
            <v>3449000</v>
          </cell>
          <cell r="F291">
            <v>5246365.6900000004</v>
          </cell>
          <cell r="G291">
            <v>-1797365.69</v>
          </cell>
          <cell r="H291">
            <v>-1797365.69</v>
          </cell>
          <cell r="J291">
            <v>37560</v>
          </cell>
          <cell r="K291">
            <v>38168</v>
          </cell>
          <cell r="M291">
            <v>0</v>
          </cell>
          <cell r="N291">
            <v>0</v>
          </cell>
        </row>
        <row r="292">
          <cell r="A292" t="str">
            <v>69763NAC5</v>
          </cell>
          <cell r="B292" t="str">
            <v>PAMCO III 1998-1 CLASS B-2 FLTG RT NTS</v>
          </cell>
          <cell r="C292" t="str">
            <v>ABSPVT</v>
          </cell>
          <cell r="D292">
            <v>0</v>
          </cell>
          <cell r="E292">
            <v>6898000</v>
          </cell>
          <cell r="F292">
            <v>10488740.039999999</v>
          </cell>
          <cell r="G292">
            <v>-3590740.04</v>
          </cell>
          <cell r="H292">
            <v>-3590740.04</v>
          </cell>
          <cell r="J292">
            <v>37560</v>
          </cell>
          <cell r="K292">
            <v>38168</v>
          </cell>
          <cell r="M292">
            <v>0</v>
          </cell>
          <cell r="N292">
            <v>0</v>
          </cell>
        </row>
        <row r="293">
          <cell r="A293" t="str">
            <v>69763NAC5</v>
          </cell>
          <cell r="B293" t="str">
            <v>PAMCO III 1998-1 CLASS B-2 FLTG RT NTS</v>
          </cell>
          <cell r="C293" t="str">
            <v>ABSPVT</v>
          </cell>
          <cell r="D293">
            <v>0</v>
          </cell>
          <cell r="E293">
            <v>3449000</v>
          </cell>
          <cell r="F293">
            <v>5246365.6900000004</v>
          </cell>
          <cell r="G293">
            <v>-1797365.69</v>
          </cell>
          <cell r="H293">
            <v>-1797365.69</v>
          </cell>
          <cell r="J293">
            <v>37590</v>
          </cell>
          <cell r="K293">
            <v>38168</v>
          </cell>
          <cell r="M293">
            <v>0</v>
          </cell>
          <cell r="N293">
            <v>0</v>
          </cell>
        </row>
        <row r="294">
          <cell r="A294" t="str">
            <v>69763NAC5</v>
          </cell>
          <cell r="B294" t="str">
            <v>PAMCO III 1998-1 CLASS B-2 FLTG RT NTS</v>
          </cell>
          <cell r="C294" t="str">
            <v>ABSPVT</v>
          </cell>
          <cell r="D294">
            <v>0</v>
          </cell>
          <cell r="E294">
            <v>6898000</v>
          </cell>
          <cell r="F294">
            <v>10488740.039999999</v>
          </cell>
          <cell r="G294">
            <v>-3590740.04</v>
          </cell>
          <cell r="H294">
            <v>-3590740.04</v>
          </cell>
          <cell r="J294">
            <v>37590</v>
          </cell>
          <cell r="K294">
            <v>38168</v>
          </cell>
          <cell r="M294">
            <v>0</v>
          </cell>
          <cell r="N294">
            <v>0</v>
          </cell>
        </row>
        <row r="295">
          <cell r="A295" t="str">
            <v>69763NAC5</v>
          </cell>
          <cell r="B295" t="str">
            <v>PAMCO III 1998-1 CLASS B-2 FLTG RT NTS</v>
          </cell>
          <cell r="C295" t="str">
            <v>ABSPVT</v>
          </cell>
          <cell r="D295" t="str">
            <v>PP</v>
          </cell>
          <cell r="E295">
            <v>0</v>
          </cell>
          <cell r="F295">
            <v>77697</v>
          </cell>
          <cell r="G295">
            <v>-77697</v>
          </cell>
          <cell r="H295">
            <v>-77697</v>
          </cell>
          <cell r="J295">
            <v>37621</v>
          </cell>
          <cell r="K295">
            <v>38168</v>
          </cell>
          <cell r="M295">
            <v>0</v>
          </cell>
          <cell r="N295">
            <v>0</v>
          </cell>
        </row>
        <row r="296">
          <cell r="A296" t="str">
            <v>69763NAC5</v>
          </cell>
          <cell r="B296" t="str">
            <v>PAMCO III 1998-1 CLASS B-2 FLTG RT NTS</v>
          </cell>
          <cell r="C296" t="str">
            <v>ABSPVT</v>
          </cell>
          <cell r="D296" t="str">
            <v>PP</v>
          </cell>
          <cell r="E296">
            <v>3425000</v>
          </cell>
          <cell r="F296">
            <v>5237912.6900000004</v>
          </cell>
          <cell r="G296">
            <v>-1812912.69</v>
          </cell>
          <cell r="H296">
            <v>-1812912.69</v>
          </cell>
          <cell r="J296">
            <v>37621</v>
          </cell>
          <cell r="K296">
            <v>38168</v>
          </cell>
          <cell r="M296">
            <v>0</v>
          </cell>
          <cell r="N296">
            <v>0</v>
          </cell>
        </row>
        <row r="297">
          <cell r="A297" t="str">
            <v>69763NAC5</v>
          </cell>
          <cell r="B297" t="str">
            <v>PAMCO III 1998-1 CLASS B-2 FLTG RT NTS</v>
          </cell>
          <cell r="C297" t="str">
            <v>ABSPVT</v>
          </cell>
          <cell r="D297" t="str">
            <v>PP</v>
          </cell>
          <cell r="E297">
            <v>6850000</v>
          </cell>
          <cell r="F297">
            <v>10471576.039999999</v>
          </cell>
          <cell r="G297">
            <v>-3621576.04</v>
          </cell>
          <cell r="H297">
            <v>-3621576.04</v>
          </cell>
          <cell r="J297">
            <v>37621</v>
          </cell>
          <cell r="K297">
            <v>38168</v>
          </cell>
          <cell r="M297">
            <v>0</v>
          </cell>
          <cell r="N297">
            <v>0</v>
          </cell>
        </row>
        <row r="298">
          <cell r="A298" t="str">
            <v>69763NAC5</v>
          </cell>
          <cell r="B298" t="str">
            <v>PAMCO III 1998-1 CLASS B-2 FLTG RT NTS</v>
          </cell>
          <cell r="C298" t="str">
            <v>ABSPVT</v>
          </cell>
          <cell r="D298" t="str">
            <v>PP</v>
          </cell>
          <cell r="E298">
            <v>3379500</v>
          </cell>
          <cell r="F298">
            <v>5237912.6900000004</v>
          </cell>
          <cell r="G298">
            <v>-1858412.69</v>
          </cell>
          <cell r="H298">
            <v>-1858412.69</v>
          </cell>
          <cell r="J298">
            <v>37652</v>
          </cell>
          <cell r="K298">
            <v>38168</v>
          </cell>
          <cell r="M298">
            <v>0</v>
          </cell>
          <cell r="N298">
            <v>0</v>
          </cell>
        </row>
        <row r="299">
          <cell r="A299" t="str">
            <v>69763NAC5</v>
          </cell>
          <cell r="B299" t="str">
            <v>PAMCO III 1998-1 CLASS B-2 FLTG RT NTS</v>
          </cell>
          <cell r="C299" t="str">
            <v>ABSPVT</v>
          </cell>
          <cell r="D299" t="str">
            <v>PP</v>
          </cell>
          <cell r="E299">
            <v>6759000</v>
          </cell>
          <cell r="F299">
            <v>10471576.039999999</v>
          </cell>
          <cell r="G299">
            <v>-3712576.04</v>
          </cell>
          <cell r="H299">
            <v>-3712576.04</v>
          </cell>
          <cell r="J299">
            <v>37652</v>
          </cell>
          <cell r="K299">
            <v>38168</v>
          </cell>
          <cell r="M299">
            <v>0</v>
          </cell>
          <cell r="N299">
            <v>0</v>
          </cell>
        </row>
        <row r="300">
          <cell r="A300" t="str">
            <v>69763NAC5</v>
          </cell>
          <cell r="B300" t="str">
            <v>PAMCO III 1998-1 CLASS B-2 FLTG RT NTS</v>
          </cell>
          <cell r="C300" t="str">
            <v>ABSPVT</v>
          </cell>
          <cell r="D300" t="str">
            <v>PP</v>
          </cell>
          <cell r="E300">
            <v>3425000</v>
          </cell>
          <cell r="F300">
            <v>5237912.6900000004</v>
          </cell>
          <cell r="G300">
            <v>-1812912.69</v>
          </cell>
          <cell r="H300">
            <v>-1812912.69</v>
          </cell>
          <cell r="J300">
            <v>37680</v>
          </cell>
          <cell r="K300">
            <v>38168</v>
          </cell>
          <cell r="M300">
            <v>0</v>
          </cell>
          <cell r="N300">
            <v>0</v>
          </cell>
        </row>
        <row r="301">
          <cell r="A301" t="str">
            <v>69763NAC5</v>
          </cell>
          <cell r="B301" t="str">
            <v>PAMCO III 1998-1 CLASS B-2 FLTG RT NTS</v>
          </cell>
          <cell r="C301" t="str">
            <v>ABSPVT</v>
          </cell>
          <cell r="D301" t="str">
            <v>PP</v>
          </cell>
          <cell r="E301">
            <v>6850000</v>
          </cell>
          <cell r="F301">
            <v>10471576.039999999</v>
          </cell>
          <cell r="G301">
            <v>-3621576.04</v>
          </cell>
          <cell r="H301">
            <v>-3621576.04</v>
          </cell>
          <cell r="J301">
            <v>37680</v>
          </cell>
          <cell r="K301">
            <v>38168</v>
          </cell>
          <cell r="M301">
            <v>0</v>
          </cell>
          <cell r="N301">
            <v>0</v>
          </cell>
        </row>
        <row r="302">
          <cell r="A302" t="str">
            <v>69763NAC5</v>
          </cell>
          <cell r="B302" t="str">
            <v>PAMCO III 1998-1 CLASS B-2 FLTG RT NTS</v>
          </cell>
          <cell r="C302" t="str">
            <v>ABSPVT</v>
          </cell>
          <cell r="D302" t="str">
            <v>PP</v>
          </cell>
          <cell r="E302">
            <v>3215500</v>
          </cell>
          <cell r="F302">
            <v>3166394.69</v>
          </cell>
          <cell r="G302">
            <v>49105.31</v>
          </cell>
          <cell r="H302">
            <v>0</v>
          </cell>
          <cell r="J302">
            <v>37711</v>
          </cell>
          <cell r="K302">
            <v>38168</v>
          </cell>
          <cell r="M302">
            <v>0</v>
          </cell>
          <cell r="N302">
            <v>0</v>
          </cell>
        </row>
        <row r="303">
          <cell r="A303" t="str">
            <v>69763NAC5</v>
          </cell>
          <cell r="B303" t="str">
            <v>PAMCO III 1998-1 CLASS B-2 FLTG RT NTS</v>
          </cell>
          <cell r="C303" t="str">
            <v>ABSPVT</v>
          </cell>
          <cell r="D303" t="str">
            <v>PP</v>
          </cell>
          <cell r="E303">
            <v>6431000</v>
          </cell>
          <cell r="F303">
            <v>6328539.04</v>
          </cell>
          <cell r="G303">
            <v>102460.96</v>
          </cell>
          <cell r="H303">
            <v>0</v>
          </cell>
          <cell r="J303">
            <v>37711</v>
          </cell>
          <cell r="K303">
            <v>38168</v>
          </cell>
          <cell r="M303">
            <v>0</v>
          </cell>
          <cell r="N303">
            <v>0</v>
          </cell>
        </row>
        <row r="304">
          <cell r="A304" t="str">
            <v>69763NAC5</v>
          </cell>
          <cell r="B304" t="str">
            <v>PAMCO III 1998-1 CLASS B-2 FLTG RT NTS</v>
          </cell>
          <cell r="C304" t="str">
            <v>ABSPVT</v>
          </cell>
          <cell r="D304" t="str">
            <v>PP</v>
          </cell>
          <cell r="E304">
            <v>0</v>
          </cell>
          <cell r="F304">
            <v>42615</v>
          </cell>
          <cell r="G304">
            <v>-42615</v>
          </cell>
          <cell r="H304">
            <v>-42615</v>
          </cell>
          <cell r="J304">
            <v>37711</v>
          </cell>
          <cell r="K304">
            <v>38168</v>
          </cell>
          <cell r="M304">
            <v>0</v>
          </cell>
          <cell r="N304">
            <v>0</v>
          </cell>
        </row>
        <row r="305">
          <cell r="A305" t="str">
            <v>69763NAC5</v>
          </cell>
          <cell r="B305" t="str">
            <v>PAMCO III 1998-1 CLASS B-2 FLTG RT NTS</v>
          </cell>
          <cell r="C305" t="str">
            <v>ABSPVT</v>
          </cell>
          <cell r="D305" t="str">
            <v>PP</v>
          </cell>
          <cell r="E305">
            <v>0</v>
          </cell>
          <cell r="F305">
            <v>85230</v>
          </cell>
          <cell r="G305">
            <v>-85230</v>
          </cell>
          <cell r="H305">
            <v>-85230</v>
          </cell>
          <cell r="J305">
            <v>37711</v>
          </cell>
          <cell r="K305">
            <v>38168</v>
          </cell>
          <cell r="M305">
            <v>0</v>
          </cell>
          <cell r="N305">
            <v>0</v>
          </cell>
        </row>
        <row r="306">
          <cell r="A306" t="str">
            <v>69763NAC5</v>
          </cell>
          <cell r="B306" t="str">
            <v>PAMCO III 1998-1 CLASS B-2 FLTG RT NTS</v>
          </cell>
          <cell r="C306" t="str">
            <v>ABSPVT</v>
          </cell>
          <cell r="D306" t="str">
            <v>PP</v>
          </cell>
          <cell r="E306">
            <v>6431000</v>
          </cell>
          <cell r="F306">
            <v>6340957.2800000003</v>
          </cell>
          <cell r="G306">
            <v>90042.719999999899</v>
          </cell>
          <cell r="H306">
            <v>0</v>
          </cell>
          <cell r="J306">
            <v>37741</v>
          </cell>
          <cell r="K306">
            <v>38168</v>
          </cell>
          <cell r="M306">
            <v>0</v>
          </cell>
          <cell r="N306">
            <v>0</v>
          </cell>
        </row>
        <row r="307">
          <cell r="A307" t="str">
            <v>69763NAC5</v>
          </cell>
          <cell r="B307" t="str">
            <v>PAMCO III 1998-1 CLASS B-2 FLTG RT NTS</v>
          </cell>
          <cell r="C307" t="str">
            <v>ABSPVT</v>
          </cell>
          <cell r="D307" t="str">
            <v>PP</v>
          </cell>
          <cell r="E307">
            <v>3215500</v>
          </cell>
          <cell r="F307">
            <v>3172603.82</v>
          </cell>
          <cell r="G307">
            <v>42896.180000000197</v>
          </cell>
          <cell r="H307">
            <v>0</v>
          </cell>
          <cell r="J307">
            <v>37741</v>
          </cell>
          <cell r="K307">
            <v>38168</v>
          </cell>
          <cell r="M307">
            <v>0</v>
          </cell>
          <cell r="N307">
            <v>0</v>
          </cell>
        </row>
        <row r="308">
          <cell r="A308" t="str">
            <v>69763NAC5</v>
          </cell>
          <cell r="B308" t="str">
            <v>PAMCO III 1998-1 CLASS B-2 FLTG RT NTS</v>
          </cell>
          <cell r="C308" t="str">
            <v>ABSPVT</v>
          </cell>
          <cell r="D308" t="str">
            <v>PP</v>
          </cell>
          <cell r="E308">
            <v>6431000</v>
          </cell>
          <cell r="F308">
            <v>6383619.5000000102</v>
          </cell>
          <cell r="G308">
            <v>47380.5</v>
          </cell>
          <cell r="H308">
            <v>0</v>
          </cell>
          <cell r="J308">
            <v>37772</v>
          </cell>
          <cell r="K308">
            <v>38168</v>
          </cell>
          <cell r="M308">
            <v>0</v>
          </cell>
          <cell r="N308">
            <v>0</v>
          </cell>
        </row>
        <row r="309">
          <cell r="A309" t="str">
            <v>69763NAC5</v>
          </cell>
          <cell r="B309" t="str">
            <v>PAMCO III 1998-1 CLASS B-2 FLTG RT NTS</v>
          </cell>
          <cell r="C309" t="str">
            <v>ABSPVT</v>
          </cell>
          <cell r="D309" t="str">
            <v>PP</v>
          </cell>
          <cell r="E309">
            <v>3215500</v>
          </cell>
          <cell r="F309">
            <v>3193934.93</v>
          </cell>
          <cell r="G309">
            <v>21565.0699999998</v>
          </cell>
          <cell r="H309">
            <v>0</v>
          </cell>
          <cell r="J309">
            <v>37772</v>
          </cell>
          <cell r="K309">
            <v>38168</v>
          </cell>
          <cell r="M309">
            <v>0</v>
          </cell>
          <cell r="N309">
            <v>0</v>
          </cell>
        </row>
        <row r="310">
          <cell r="A310" t="str">
            <v>69763NAC5</v>
          </cell>
          <cell r="B310" t="str">
            <v>PAMCO III 1998-1 CLASS B-2 FLTG RT NTS</v>
          </cell>
          <cell r="C310" t="str">
            <v>ABSPVT</v>
          </cell>
          <cell r="D310" t="str">
            <v>PP</v>
          </cell>
          <cell r="E310">
            <v>2985000</v>
          </cell>
          <cell r="F310">
            <v>2915907.65</v>
          </cell>
          <cell r="G310">
            <v>69092.350000000093</v>
          </cell>
          <cell r="H310">
            <v>0</v>
          </cell>
          <cell r="J310">
            <v>37802</v>
          </cell>
          <cell r="K310">
            <v>38168</v>
          </cell>
          <cell r="M310">
            <v>0</v>
          </cell>
          <cell r="N310">
            <v>0</v>
          </cell>
        </row>
        <row r="311">
          <cell r="A311" t="str">
            <v>69763NAC5</v>
          </cell>
          <cell r="B311" t="str">
            <v>PAMCO III 1998-1 CLASS B-2 FLTG RT NTS</v>
          </cell>
          <cell r="C311" t="str">
            <v>ABSPVT</v>
          </cell>
          <cell r="D311" t="str">
            <v>PP</v>
          </cell>
          <cell r="E311">
            <v>5970000</v>
          </cell>
          <cell r="F311">
            <v>5827362.7800000003</v>
          </cell>
          <cell r="G311">
            <v>142637.22</v>
          </cell>
          <cell r="H311">
            <v>0</v>
          </cell>
          <cell r="J311">
            <v>37802</v>
          </cell>
          <cell r="K311">
            <v>38168</v>
          </cell>
          <cell r="M311">
            <v>0</v>
          </cell>
          <cell r="N311">
            <v>0</v>
          </cell>
        </row>
        <row r="312">
          <cell r="A312" t="str">
            <v>69763NAC5</v>
          </cell>
          <cell r="B312" t="str">
            <v>PAMCO III 1998-1 CLASS B-2 FLTG RT NTS</v>
          </cell>
          <cell r="C312" t="str">
            <v>ABSPVT</v>
          </cell>
          <cell r="D312" t="str">
            <v>PP</v>
          </cell>
          <cell r="E312">
            <v>0</v>
          </cell>
          <cell r="F312">
            <v>51993</v>
          </cell>
          <cell r="G312">
            <v>-51993</v>
          </cell>
          <cell r="H312">
            <v>-51993</v>
          </cell>
          <cell r="J312">
            <v>37802</v>
          </cell>
          <cell r="K312">
            <v>38168</v>
          </cell>
          <cell r="M312">
            <v>0</v>
          </cell>
          <cell r="N312">
            <v>0</v>
          </cell>
        </row>
        <row r="313">
          <cell r="A313" t="str">
            <v>69763NAC5</v>
          </cell>
          <cell r="B313" t="str">
            <v>PAMCO III 1998-1 CLASS B-2 FLTG RT NTS</v>
          </cell>
          <cell r="C313" t="str">
            <v>ABSPVT</v>
          </cell>
          <cell r="D313" t="str">
            <v>PP</v>
          </cell>
          <cell r="E313">
            <v>0</v>
          </cell>
          <cell r="F313">
            <v>103986.66</v>
          </cell>
          <cell r="G313">
            <v>-103986.66</v>
          </cell>
          <cell r="H313">
            <v>-103986.66</v>
          </cell>
          <cell r="J313">
            <v>37802</v>
          </cell>
          <cell r="K313">
            <v>38168</v>
          </cell>
          <cell r="M313">
            <v>0</v>
          </cell>
          <cell r="N313">
            <v>0</v>
          </cell>
        </row>
        <row r="314">
          <cell r="A314" t="str">
            <v>69763NAC5</v>
          </cell>
          <cell r="B314" t="str">
            <v>PAMCO III 1998-1 CLASS B-2 FLTG RT NTS</v>
          </cell>
          <cell r="C314" t="str">
            <v>ABSPVT</v>
          </cell>
          <cell r="D314" t="str">
            <v>PP</v>
          </cell>
          <cell r="E314">
            <v>5970000</v>
          </cell>
          <cell r="F314">
            <v>5827362.7800000003</v>
          </cell>
          <cell r="G314">
            <v>142637.22</v>
          </cell>
          <cell r="H314">
            <v>0</v>
          </cell>
          <cell r="J314">
            <v>37833</v>
          </cell>
          <cell r="K314">
            <v>38168</v>
          </cell>
          <cell r="M314">
            <v>0</v>
          </cell>
          <cell r="N314">
            <v>0</v>
          </cell>
        </row>
        <row r="315">
          <cell r="A315" t="str">
            <v>69763NAC5</v>
          </cell>
          <cell r="B315" t="str">
            <v>PAMCO III 1998-1 CLASS B-2 FLTG RT NTS</v>
          </cell>
          <cell r="C315" t="str">
            <v>ABSPVT</v>
          </cell>
          <cell r="D315" t="str">
            <v>PP</v>
          </cell>
          <cell r="E315">
            <v>2985000</v>
          </cell>
          <cell r="F315">
            <v>2915907.65</v>
          </cell>
          <cell r="G315">
            <v>69092.350000000093</v>
          </cell>
          <cell r="H315">
            <v>0</v>
          </cell>
          <cell r="J315">
            <v>37833</v>
          </cell>
          <cell r="K315">
            <v>38168</v>
          </cell>
          <cell r="M315">
            <v>0</v>
          </cell>
          <cell r="N315">
            <v>0</v>
          </cell>
        </row>
        <row r="316">
          <cell r="A316" t="str">
            <v>69763NAC5</v>
          </cell>
          <cell r="B316" t="str">
            <v>PAMCO III 1998-1 CLASS B-2 FLTG RT NTS</v>
          </cell>
          <cell r="C316" t="str">
            <v>ABSPVT</v>
          </cell>
          <cell r="D316" t="str">
            <v>PP</v>
          </cell>
          <cell r="E316">
            <v>5970000</v>
          </cell>
          <cell r="F316">
            <v>5931743.8799999999</v>
          </cell>
          <cell r="G316">
            <v>38256.120000000112</v>
          </cell>
          <cell r="H316">
            <v>0</v>
          </cell>
          <cell r="J316">
            <v>37864</v>
          </cell>
          <cell r="K316">
            <v>38168</v>
          </cell>
          <cell r="M316">
            <v>0</v>
          </cell>
          <cell r="N316">
            <v>0</v>
          </cell>
        </row>
        <row r="317">
          <cell r="A317" t="str">
            <v>69763NAC5</v>
          </cell>
          <cell r="B317" t="str">
            <v>PAMCO III 1998-1 CLASS B-2 FLTG RT NTS</v>
          </cell>
          <cell r="C317" t="str">
            <v>ABSPVT</v>
          </cell>
          <cell r="D317" t="str">
            <v>PP</v>
          </cell>
          <cell r="E317">
            <v>2985000</v>
          </cell>
          <cell r="F317">
            <v>2968098.2</v>
          </cell>
          <cell r="G317">
            <v>16901.799999999814</v>
          </cell>
          <cell r="H317">
            <v>0</v>
          </cell>
          <cell r="J317">
            <v>37864</v>
          </cell>
          <cell r="K317">
            <v>38168</v>
          </cell>
          <cell r="M317">
            <v>0</v>
          </cell>
          <cell r="N317">
            <v>0</v>
          </cell>
        </row>
        <row r="318">
          <cell r="A318" t="str">
            <v>69763NAC5</v>
          </cell>
          <cell r="B318" t="str">
            <v>PAMCO III 1998-1 CLASS B-2 FLTG RT NTS</v>
          </cell>
          <cell r="C318" t="str">
            <v>ABSPVT</v>
          </cell>
          <cell r="D318" t="str">
            <v>PP</v>
          </cell>
          <cell r="E318">
            <v>6628000</v>
          </cell>
          <cell r="F318">
            <v>5931743.8799999999</v>
          </cell>
          <cell r="G318">
            <v>696256.12</v>
          </cell>
          <cell r="H318">
            <v>0</v>
          </cell>
          <cell r="J318">
            <v>37894</v>
          </cell>
          <cell r="K318">
            <v>38168</v>
          </cell>
          <cell r="M318">
            <v>0</v>
          </cell>
          <cell r="N318">
            <v>0</v>
          </cell>
        </row>
        <row r="319">
          <cell r="A319" t="str">
            <v>69763NAC5</v>
          </cell>
          <cell r="B319" t="str">
            <v>PAMCO III 1998-1 CLASS B-2 FLTG RT NTS</v>
          </cell>
          <cell r="C319" t="str">
            <v>ABSPVT</v>
          </cell>
          <cell r="D319" t="str">
            <v>PP</v>
          </cell>
          <cell r="E319">
            <v>3314000</v>
          </cell>
          <cell r="F319">
            <v>2968098.2</v>
          </cell>
          <cell r="G319">
            <v>345901.8</v>
          </cell>
          <cell r="H319">
            <v>0</v>
          </cell>
          <cell r="J319">
            <v>37894</v>
          </cell>
          <cell r="K319">
            <v>38168</v>
          </cell>
          <cell r="M319">
            <v>0</v>
          </cell>
          <cell r="N319">
            <v>0</v>
          </cell>
        </row>
        <row r="320">
          <cell r="A320" t="str">
            <v>69763NAC5</v>
          </cell>
          <cell r="B320" t="str">
            <v>PAMCO III 1998-1 CLASS B-2 FLTG RT NTS</v>
          </cell>
          <cell r="C320" t="str">
            <v>ABSPVT</v>
          </cell>
          <cell r="D320" t="str">
            <v>PP</v>
          </cell>
          <cell r="E320">
            <v>0</v>
          </cell>
          <cell r="F320">
            <v>67269.440000000002</v>
          </cell>
          <cell r="G320">
            <v>-67269.440000000002</v>
          </cell>
          <cell r="H320">
            <v>-67269.440000000002</v>
          </cell>
          <cell r="J320">
            <v>37894</v>
          </cell>
          <cell r="K320">
            <v>38168</v>
          </cell>
          <cell r="M320">
            <v>0</v>
          </cell>
          <cell r="N320">
            <v>0</v>
          </cell>
        </row>
        <row r="321">
          <cell r="A321" t="str">
            <v>69763NAC5</v>
          </cell>
          <cell r="B321" t="str">
            <v>PAMCO III 1998-1 CLASS B-2 FLTG RT NTS</v>
          </cell>
          <cell r="C321" t="str">
            <v>ABSPVT</v>
          </cell>
          <cell r="D321" t="str">
            <v>PP</v>
          </cell>
          <cell r="E321">
            <v>0</v>
          </cell>
          <cell r="F321">
            <v>134538.88</v>
          </cell>
          <cell r="G321">
            <v>-134538.88</v>
          </cell>
          <cell r="H321">
            <v>-134538.88</v>
          </cell>
          <cell r="J321">
            <v>37894</v>
          </cell>
          <cell r="K321">
            <v>38168</v>
          </cell>
          <cell r="M321">
            <v>0</v>
          </cell>
          <cell r="N321">
            <v>0</v>
          </cell>
        </row>
        <row r="322">
          <cell r="A322" t="str">
            <v>69763NAC5</v>
          </cell>
          <cell r="B322" t="str">
            <v>PAMCO III 1998-1 CLASS B-2 FLTG RT NTS</v>
          </cell>
          <cell r="C322" t="str">
            <v>ABSPVT</v>
          </cell>
          <cell r="D322" t="str">
            <v>PP</v>
          </cell>
          <cell r="E322">
            <v>3314000</v>
          </cell>
          <cell r="F322">
            <v>2968098.2</v>
          </cell>
          <cell r="G322">
            <v>345901.8</v>
          </cell>
          <cell r="H322">
            <v>0</v>
          </cell>
          <cell r="J322">
            <v>37925</v>
          </cell>
          <cell r="K322">
            <v>38168</v>
          </cell>
          <cell r="M322">
            <v>0</v>
          </cell>
          <cell r="N322">
            <v>0</v>
          </cell>
        </row>
        <row r="323">
          <cell r="A323" t="str">
            <v>69763NAC5</v>
          </cell>
          <cell r="B323" t="str">
            <v>PAMCO III 1998-1 CLASS B-2 FLTG RT NTS</v>
          </cell>
          <cell r="C323" t="str">
            <v>ABSPVT</v>
          </cell>
          <cell r="D323" t="str">
            <v>PP</v>
          </cell>
          <cell r="E323">
            <v>6628000</v>
          </cell>
          <cell r="F323">
            <v>5931743.8799999952</v>
          </cell>
          <cell r="G323">
            <v>696256.12</v>
          </cell>
          <cell r="H323">
            <v>0</v>
          </cell>
          <cell r="J323">
            <v>37925</v>
          </cell>
          <cell r="K323">
            <v>38168</v>
          </cell>
          <cell r="M323">
            <v>0</v>
          </cell>
          <cell r="N323">
            <v>0</v>
          </cell>
        </row>
        <row r="324">
          <cell r="A324" t="str">
            <v>69763NAC5</v>
          </cell>
          <cell r="B324" t="str">
            <v>PAMCO III 1998-1 CLASS B-2 FLTG RT NTS</v>
          </cell>
          <cell r="C324" t="str">
            <v>ABSPVT</v>
          </cell>
          <cell r="D324" t="str">
            <v>PP</v>
          </cell>
          <cell r="E324">
            <v>3314000</v>
          </cell>
          <cell r="F324">
            <v>3047383.62</v>
          </cell>
          <cell r="G324">
            <v>266616.38</v>
          </cell>
          <cell r="H324">
            <v>0</v>
          </cell>
          <cell r="J324">
            <v>37955</v>
          </cell>
          <cell r="K324">
            <v>38168</v>
          </cell>
          <cell r="M324">
            <v>0</v>
          </cell>
          <cell r="N324">
            <v>0</v>
          </cell>
        </row>
        <row r="325">
          <cell r="A325" t="str">
            <v>69763NAC5</v>
          </cell>
          <cell r="B325" t="str">
            <v>PAMCO III 1998-1 CLASS B-2 FLTG RT NTS</v>
          </cell>
          <cell r="C325" t="str">
            <v>ABSPVT</v>
          </cell>
          <cell r="D325" t="str">
            <v>PP</v>
          </cell>
          <cell r="E325">
            <v>6628000</v>
          </cell>
          <cell r="F325">
            <v>6090314.7199999997</v>
          </cell>
          <cell r="G325">
            <v>537685.28</v>
          </cell>
          <cell r="H325">
            <v>0</v>
          </cell>
          <cell r="J325">
            <v>37955</v>
          </cell>
          <cell r="K325">
            <v>38168</v>
          </cell>
          <cell r="M325">
            <v>0</v>
          </cell>
          <cell r="N325">
            <v>0</v>
          </cell>
        </row>
        <row r="326">
          <cell r="A326" t="str">
            <v>69763NAC5</v>
          </cell>
          <cell r="B326" t="str">
            <v>PAMCO III 1998-1 CLASS B-2 FLTG RT NTS</v>
          </cell>
          <cell r="C326" t="str">
            <v>ABSPVT</v>
          </cell>
          <cell r="D326" t="str">
            <v>PP</v>
          </cell>
          <cell r="E326">
            <v>3440500</v>
          </cell>
          <cell r="F326">
            <v>3047383.62</v>
          </cell>
          <cell r="G326">
            <v>393116.38</v>
          </cell>
          <cell r="H326">
            <v>0</v>
          </cell>
          <cell r="J326">
            <v>37986</v>
          </cell>
          <cell r="K326">
            <v>38168</v>
          </cell>
          <cell r="M326">
            <v>0</v>
          </cell>
          <cell r="N326">
            <v>0</v>
          </cell>
        </row>
        <row r="327">
          <cell r="A327" t="str">
            <v>69763NAC5</v>
          </cell>
          <cell r="B327" t="str">
            <v>PAMCO III 1998-1 CLASS B-2 FLTG RT NTS</v>
          </cell>
          <cell r="C327" t="str">
            <v>ABSPVT</v>
          </cell>
          <cell r="D327" t="str">
            <v>PP</v>
          </cell>
          <cell r="E327">
            <v>6881000</v>
          </cell>
          <cell r="F327">
            <v>6090314.7199999997</v>
          </cell>
          <cell r="G327">
            <v>790685.28</v>
          </cell>
          <cell r="H327">
            <v>0</v>
          </cell>
          <cell r="J327">
            <v>37986</v>
          </cell>
          <cell r="K327">
            <v>38168</v>
          </cell>
          <cell r="M327">
            <v>0</v>
          </cell>
          <cell r="N327">
            <v>0</v>
          </cell>
        </row>
        <row r="328">
          <cell r="A328" t="str">
            <v>69763NAC5</v>
          </cell>
          <cell r="B328" t="str">
            <v>PAMCO III 1998-1 CLASS B-2 FLTG RT NTS</v>
          </cell>
          <cell r="C328" t="str">
            <v>ABSPVT</v>
          </cell>
          <cell r="D328" t="str">
            <v>PP</v>
          </cell>
          <cell r="E328">
            <v>0</v>
          </cell>
          <cell r="F328">
            <v>85654.17</v>
          </cell>
          <cell r="G328">
            <v>-85654.17</v>
          </cell>
          <cell r="H328">
            <v>-85654.17</v>
          </cell>
          <cell r="J328">
            <v>37986</v>
          </cell>
          <cell r="K328">
            <v>38168</v>
          </cell>
          <cell r="M328">
            <v>0</v>
          </cell>
          <cell r="N328">
            <v>0</v>
          </cell>
        </row>
        <row r="329">
          <cell r="A329" t="str">
            <v>69763NAC5</v>
          </cell>
          <cell r="B329" t="str">
            <v>PAMCO III 1998-1 CLASS B-2 FLTG RT NTS</v>
          </cell>
          <cell r="C329" t="str">
            <v>ABSPVT</v>
          </cell>
          <cell r="D329" t="str">
            <v>PP</v>
          </cell>
          <cell r="E329">
            <v>0</v>
          </cell>
          <cell r="F329">
            <v>171308.34</v>
          </cell>
          <cell r="G329">
            <v>-171308.34</v>
          </cell>
          <cell r="H329">
            <v>-171308.34</v>
          </cell>
          <cell r="J329">
            <v>37986</v>
          </cell>
          <cell r="K329">
            <v>38168</v>
          </cell>
          <cell r="M329">
            <v>0</v>
          </cell>
          <cell r="N329">
            <v>0</v>
          </cell>
        </row>
        <row r="330">
          <cell r="A330" t="str">
            <v>69763NAC5</v>
          </cell>
          <cell r="B330" t="str">
            <v>PAMCO III 1998-1 CLASS B-2 FLTG RT NTS</v>
          </cell>
          <cell r="C330" t="str">
            <v>ABSPVT</v>
          </cell>
          <cell r="D330" t="str">
            <v>PP</v>
          </cell>
          <cell r="E330">
            <v>3440500</v>
          </cell>
          <cell r="F330">
            <v>3047383.62</v>
          </cell>
          <cell r="G330">
            <v>393116.38</v>
          </cell>
          <cell r="H330">
            <v>0</v>
          </cell>
          <cell r="J330">
            <v>38017</v>
          </cell>
          <cell r="K330">
            <v>38168</v>
          </cell>
          <cell r="M330">
            <v>0</v>
          </cell>
          <cell r="N330">
            <v>0</v>
          </cell>
        </row>
        <row r="331">
          <cell r="A331" t="str">
            <v>69763NAC5</v>
          </cell>
          <cell r="B331" t="str">
            <v>PAMCO III 1998-1 CLASS B-2 FLTG RT NTS</v>
          </cell>
          <cell r="C331" t="str">
            <v>ABSPVT</v>
          </cell>
          <cell r="D331" t="str">
            <v>PP</v>
          </cell>
          <cell r="E331">
            <v>6881000</v>
          </cell>
          <cell r="F331">
            <v>6090314.7199999997</v>
          </cell>
          <cell r="G331">
            <v>790685.28</v>
          </cell>
          <cell r="H331">
            <v>0</v>
          </cell>
          <cell r="J331">
            <v>38017</v>
          </cell>
          <cell r="K331">
            <v>38168</v>
          </cell>
          <cell r="M331">
            <v>0</v>
          </cell>
          <cell r="N331">
            <v>0</v>
          </cell>
        </row>
        <row r="332">
          <cell r="A332" t="str">
            <v>69763NAC5</v>
          </cell>
          <cell r="B332" t="str">
            <v>PAMCO III 1998-1 CLASS B-2 FLTG RT NTS</v>
          </cell>
          <cell r="C332" t="str">
            <v>ABSPVT</v>
          </cell>
          <cell r="D332" t="str">
            <v>PP</v>
          </cell>
          <cell r="E332">
            <v>3440500</v>
          </cell>
          <cell r="F332">
            <v>3145022.51</v>
          </cell>
          <cell r="G332">
            <v>295477.49</v>
          </cell>
          <cell r="H332">
            <v>0</v>
          </cell>
          <cell r="J332">
            <v>38046</v>
          </cell>
          <cell r="K332">
            <v>38168</v>
          </cell>
          <cell r="M332">
            <v>0</v>
          </cell>
          <cell r="N332">
            <v>0</v>
          </cell>
        </row>
        <row r="333">
          <cell r="A333" t="str">
            <v>69763NAC5</v>
          </cell>
          <cell r="B333" t="str">
            <v>PAMCO III 1998-1 CLASS B-2 FLTG RT NTS</v>
          </cell>
          <cell r="C333" t="str">
            <v>ABSPVT</v>
          </cell>
          <cell r="D333" t="str">
            <v>PP</v>
          </cell>
          <cell r="E333">
            <v>6881000</v>
          </cell>
          <cell r="F333">
            <v>6285592.4999999935</v>
          </cell>
          <cell r="G333">
            <v>595407.5</v>
          </cell>
          <cell r="H333">
            <v>0</v>
          </cell>
          <cell r="J333">
            <v>38046</v>
          </cell>
          <cell r="K333">
            <v>38168</v>
          </cell>
          <cell r="M333">
            <v>0</v>
          </cell>
          <cell r="N333">
            <v>0</v>
          </cell>
        </row>
        <row r="334">
          <cell r="A334" t="str">
            <v>69763NAC5</v>
          </cell>
          <cell r="B334" t="str">
            <v>PAMCO III 1998-1 CLASS B-2 FLTG RT NTS</v>
          </cell>
          <cell r="C334" t="str">
            <v>ABSPVT</v>
          </cell>
          <cell r="D334" t="str">
            <v>PP</v>
          </cell>
          <cell r="E334">
            <v>6580000</v>
          </cell>
          <cell r="F334">
            <v>6285592.4999999991</v>
          </cell>
          <cell r="G334">
            <v>294407.5</v>
          </cell>
          <cell r="H334">
            <v>0</v>
          </cell>
          <cell r="J334">
            <v>38077</v>
          </cell>
          <cell r="K334">
            <v>38168</v>
          </cell>
          <cell r="M334">
            <v>0</v>
          </cell>
          <cell r="N334">
            <v>0</v>
          </cell>
        </row>
        <row r="335">
          <cell r="A335" t="str">
            <v>69763NAC5</v>
          </cell>
          <cell r="B335" t="str">
            <v>PAMCO III 1998-1 CLASS B-2 FLTG RT NTS</v>
          </cell>
          <cell r="C335" t="str">
            <v>ABSPVT</v>
          </cell>
          <cell r="D335" t="str">
            <v>PP</v>
          </cell>
          <cell r="E335">
            <v>3290000</v>
          </cell>
          <cell r="F335">
            <v>3145022.51</v>
          </cell>
          <cell r="G335">
            <v>144977.49</v>
          </cell>
          <cell r="H335">
            <v>0</v>
          </cell>
          <cell r="J335">
            <v>38077</v>
          </cell>
          <cell r="K335">
            <v>38168</v>
          </cell>
          <cell r="M335">
            <v>0</v>
          </cell>
          <cell r="N335">
            <v>0</v>
          </cell>
        </row>
        <row r="336">
          <cell r="A336" t="str">
            <v>69763NAC5</v>
          </cell>
          <cell r="B336" t="str">
            <v>PAMCO III 1998-1 CLASS B-2 FLTG RT NTS</v>
          </cell>
          <cell r="C336" t="str">
            <v>ABSPVT</v>
          </cell>
          <cell r="D336">
            <v>0</v>
          </cell>
          <cell r="E336">
            <v>0</v>
          </cell>
          <cell r="F336">
            <v>85333</v>
          </cell>
          <cell r="G336">
            <v>-85333</v>
          </cell>
          <cell r="H336">
            <v>-85333</v>
          </cell>
          <cell r="J336">
            <v>38077</v>
          </cell>
          <cell r="K336">
            <v>38168</v>
          </cell>
          <cell r="M336">
            <v>0</v>
          </cell>
          <cell r="N336">
            <v>0</v>
          </cell>
        </row>
        <row r="337">
          <cell r="A337" t="str">
            <v>69763NAC5</v>
          </cell>
          <cell r="B337" t="str">
            <v>PAMCO III 1998-1 CLASS B-2 FLTG RT NTS</v>
          </cell>
          <cell r="C337" t="str">
            <v>ABSPVT</v>
          </cell>
          <cell r="D337">
            <v>0</v>
          </cell>
          <cell r="E337">
            <v>0</v>
          </cell>
          <cell r="F337">
            <v>85333</v>
          </cell>
          <cell r="G337">
            <v>-85333</v>
          </cell>
          <cell r="H337">
            <v>-85333</v>
          </cell>
          <cell r="J337">
            <v>38077</v>
          </cell>
          <cell r="K337">
            <v>38168</v>
          </cell>
          <cell r="M337">
            <v>0</v>
          </cell>
          <cell r="N337">
            <v>0</v>
          </cell>
        </row>
        <row r="338">
          <cell r="A338" t="str">
            <v>69763NAC5</v>
          </cell>
          <cell r="B338" t="str">
            <v>PAMCO III 1998-1 CLASS B-2 FLTG RT NTS</v>
          </cell>
          <cell r="C338" t="str">
            <v>ABSPVT</v>
          </cell>
          <cell r="D338">
            <v>0</v>
          </cell>
          <cell r="E338">
            <v>0</v>
          </cell>
          <cell r="F338">
            <v>85333</v>
          </cell>
          <cell r="G338">
            <v>-85333</v>
          </cell>
          <cell r="H338">
            <v>-85333</v>
          </cell>
          <cell r="J338">
            <v>38077</v>
          </cell>
          <cell r="K338">
            <v>38168</v>
          </cell>
          <cell r="M338">
            <v>0</v>
          </cell>
          <cell r="N338">
            <v>0</v>
          </cell>
        </row>
        <row r="339">
          <cell r="A339" t="str">
            <v>69763NAC5</v>
          </cell>
          <cell r="B339" t="str">
            <v>PAMCO III 1998-1 CLASS B-2 FLTG RT NTS</v>
          </cell>
          <cell r="C339" t="str">
            <v>ABSPVT</v>
          </cell>
          <cell r="D339" t="str">
            <v>PP</v>
          </cell>
          <cell r="E339">
            <v>3290000</v>
          </cell>
          <cell r="F339">
            <v>3145022.51</v>
          </cell>
          <cell r="G339">
            <v>144977.49</v>
          </cell>
          <cell r="H339">
            <v>0</v>
          </cell>
          <cell r="J339">
            <v>38107</v>
          </cell>
          <cell r="K339">
            <v>38168</v>
          </cell>
          <cell r="M339">
            <v>0</v>
          </cell>
          <cell r="N339">
            <v>0</v>
          </cell>
        </row>
        <row r="340">
          <cell r="A340" t="str">
            <v>69763NAC5</v>
          </cell>
          <cell r="B340" t="str">
            <v>PAMCO III 1998-1 CLASS B-2 FLTG RT NTS</v>
          </cell>
          <cell r="C340" t="str">
            <v>ABSPVT</v>
          </cell>
          <cell r="D340" t="str">
            <v>PP</v>
          </cell>
          <cell r="E340">
            <v>6580000</v>
          </cell>
          <cell r="F340">
            <v>6285592.4999999991</v>
          </cell>
          <cell r="G340">
            <v>294407.5</v>
          </cell>
          <cell r="H340">
            <v>0</v>
          </cell>
          <cell r="J340">
            <v>38107</v>
          </cell>
          <cell r="K340">
            <v>38168</v>
          </cell>
          <cell r="M340">
            <v>0</v>
          </cell>
          <cell r="N340">
            <v>0</v>
          </cell>
        </row>
        <row r="341">
          <cell r="A341" t="str">
            <v>69763NAC5</v>
          </cell>
          <cell r="B341" t="str">
            <v>PAMCO III 1998-1 CLASS B-2 FLTG RT NTS</v>
          </cell>
          <cell r="C341" t="str">
            <v>ABSPVT</v>
          </cell>
          <cell r="D341" t="str">
            <v>PP</v>
          </cell>
          <cell r="E341">
            <v>3290000</v>
          </cell>
          <cell r="F341">
            <v>3235590.22</v>
          </cell>
          <cell r="G341">
            <v>54409.779999999802</v>
          </cell>
          <cell r="H341">
            <v>0</v>
          </cell>
          <cell r="J341">
            <v>38138</v>
          </cell>
          <cell r="K341">
            <v>38168</v>
          </cell>
          <cell r="M341">
            <v>0</v>
          </cell>
          <cell r="N341">
            <v>0</v>
          </cell>
        </row>
        <row r="342">
          <cell r="A342" t="str">
            <v>69763NAC5</v>
          </cell>
          <cell r="B342" t="str">
            <v>PAMCO III 1998-1 CLASS B-2 FLTG RT NTS</v>
          </cell>
          <cell r="C342" t="str">
            <v>ABSPVT</v>
          </cell>
          <cell r="D342" t="str">
            <v>PP</v>
          </cell>
          <cell r="E342">
            <v>6580000</v>
          </cell>
          <cell r="F342">
            <v>6466727.9199999981</v>
          </cell>
          <cell r="G342">
            <v>113272.08</v>
          </cell>
          <cell r="H342">
            <v>0</v>
          </cell>
          <cell r="J342">
            <v>38138</v>
          </cell>
          <cell r="K342">
            <v>38168</v>
          </cell>
          <cell r="M342">
            <v>0</v>
          </cell>
          <cell r="N342">
            <v>0</v>
          </cell>
        </row>
        <row r="343">
          <cell r="A343" t="str">
            <v>69763NAC5</v>
          </cell>
          <cell r="B343" t="str">
            <v>PAMCO III 1998-1 CLASS B-2 FLTG RT NTS</v>
          </cell>
          <cell r="C343" t="str">
            <v>ABSPVT</v>
          </cell>
          <cell r="D343" t="str">
            <v>PP</v>
          </cell>
          <cell r="E343">
            <v>6400000</v>
          </cell>
          <cell r="F343">
            <v>6327165.9200000027</v>
          </cell>
          <cell r="G343">
            <v>72834.080000000293</v>
          </cell>
          <cell r="H343">
            <v>0</v>
          </cell>
          <cell r="J343">
            <v>38168</v>
          </cell>
          <cell r="K343">
            <v>38168</v>
          </cell>
          <cell r="M343">
            <v>0</v>
          </cell>
          <cell r="N343">
            <v>0</v>
          </cell>
        </row>
        <row r="344">
          <cell r="A344" t="str">
            <v>69763NAC5</v>
          </cell>
          <cell r="B344" t="str">
            <v>PAMCO III 1998-1 CLASS B-2 FLTG RT NTS</v>
          </cell>
          <cell r="C344" t="str">
            <v>ABSPVT</v>
          </cell>
          <cell r="D344" t="str">
            <v>PP</v>
          </cell>
          <cell r="E344">
            <v>3200000</v>
          </cell>
          <cell r="F344">
            <v>3165809.22</v>
          </cell>
          <cell r="G344">
            <v>34190.779999999802</v>
          </cell>
          <cell r="H344">
            <v>0</v>
          </cell>
          <cell r="J344">
            <v>38168</v>
          </cell>
          <cell r="K344">
            <v>38168</v>
          </cell>
          <cell r="M344">
            <v>0</v>
          </cell>
          <cell r="N344">
            <v>0</v>
          </cell>
        </row>
        <row r="345">
          <cell r="A345" t="str">
            <v>69763NAC5</v>
          </cell>
          <cell r="B345" t="str">
            <v>PAMCO III 1998-1 CLASS B-2 FLTG RT NTS</v>
          </cell>
          <cell r="C345" t="str">
            <v>ABSPVT</v>
          </cell>
          <cell r="D345">
            <v>0</v>
          </cell>
          <cell r="E345">
            <v>0</v>
          </cell>
          <cell r="F345">
            <v>73708.33</v>
          </cell>
          <cell r="G345">
            <v>-73708.33</v>
          </cell>
          <cell r="H345">
            <v>-73708.33</v>
          </cell>
          <cell r="J345">
            <v>38168</v>
          </cell>
          <cell r="K345">
            <v>38168</v>
          </cell>
          <cell r="M345">
            <v>0</v>
          </cell>
          <cell r="N345">
            <v>0</v>
          </cell>
        </row>
        <row r="346">
          <cell r="A346" t="str">
            <v>69763NAC5</v>
          </cell>
          <cell r="B346" t="str">
            <v>PAMCO III 1998-1 CLASS B-2 FLTG RT NTS</v>
          </cell>
          <cell r="C346" t="str">
            <v>ABSPVT</v>
          </cell>
          <cell r="D346">
            <v>0</v>
          </cell>
          <cell r="E346">
            <v>0</v>
          </cell>
          <cell r="F346">
            <v>73708.33</v>
          </cell>
          <cell r="G346">
            <v>-73708.33</v>
          </cell>
          <cell r="H346">
            <v>-73708.33</v>
          </cell>
          <cell r="J346">
            <v>38168</v>
          </cell>
          <cell r="K346">
            <v>38168</v>
          </cell>
          <cell r="M346">
            <v>0</v>
          </cell>
          <cell r="N346">
            <v>0</v>
          </cell>
        </row>
        <row r="347">
          <cell r="A347" t="str">
            <v>69763NAC5</v>
          </cell>
          <cell r="B347" t="str">
            <v>PAMCO III 1998-1 CLASS B-2 FLTG RT NTS</v>
          </cell>
          <cell r="C347" t="str">
            <v>ABSPVT</v>
          </cell>
          <cell r="D347">
            <v>0</v>
          </cell>
          <cell r="E347">
            <v>0</v>
          </cell>
          <cell r="F347">
            <v>73708.33</v>
          </cell>
          <cell r="G347">
            <v>-73708.33</v>
          </cell>
          <cell r="H347">
            <v>-73708.33</v>
          </cell>
          <cell r="J347">
            <v>38168</v>
          </cell>
          <cell r="K347">
            <v>38168</v>
          </cell>
          <cell r="M347">
            <v>0</v>
          </cell>
          <cell r="N347">
            <v>0</v>
          </cell>
        </row>
        <row r="348">
          <cell r="A348" t="str">
            <v>69763NAC5 Total</v>
          </cell>
          <cell r="E348">
            <v>237334500</v>
          </cell>
          <cell r="F348">
            <v>289923929.73999989</v>
          </cell>
          <cell r="G348">
            <v>-52589429.73999998</v>
          </cell>
          <cell r="H348">
            <v>-60722080.049999982</v>
          </cell>
          <cell r="K348">
            <v>0</v>
          </cell>
          <cell r="L348">
            <v>1</v>
          </cell>
          <cell r="N348">
            <v>0</v>
          </cell>
        </row>
        <row r="349">
          <cell r="A349" t="str">
            <v>69763NAB7</v>
          </cell>
          <cell r="B349" t="str">
            <v>PAMCO III 1998-1 CLASS B-1 FXD RT NTS</v>
          </cell>
          <cell r="C349" t="str">
            <v>ABSPVT</v>
          </cell>
          <cell r="D349">
            <v>0</v>
          </cell>
          <cell r="E349">
            <v>2600000</v>
          </cell>
          <cell r="F349">
            <v>5043621.59</v>
          </cell>
          <cell r="G349">
            <v>-2443621.59</v>
          </cell>
          <cell r="H349">
            <v>-2443621.59</v>
          </cell>
          <cell r="J349">
            <v>37437</v>
          </cell>
          <cell r="K349">
            <v>38168</v>
          </cell>
          <cell r="M349" t="e">
            <v>#REF!</v>
          </cell>
          <cell r="N349">
            <v>0</v>
          </cell>
        </row>
        <row r="350">
          <cell r="A350" t="str">
            <v>69763NAB7</v>
          </cell>
          <cell r="B350" t="str">
            <v>PAMCO III 1998-1 CLASS B-1 FXD RT NTS</v>
          </cell>
          <cell r="C350" t="str">
            <v>ABSPVT</v>
          </cell>
          <cell r="D350">
            <v>0</v>
          </cell>
          <cell r="E350">
            <v>2500000</v>
          </cell>
          <cell r="F350">
            <v>5043621.59</v>
          </cell>
          <cell r="G350">
            <v>-2543621.59</v>
          </cell>
          <cell r="H350">
            <v>-2543621.59</v>
          </cell>
          <cell r="J350">
            <v>37468</v>
          </cell>
          <cell r="K350">
            <v>38168</v>
          </cell>
          <cell r="M350">
            <v>0</v>
          </cell>
          <cell r="N350">
            <v>0</v>
          </cell>
        </row>
        <row r="351">
          <cell r="A351" t="str">
            <v>69763NAB7</v>
          </cell>
          <cell r="B351" t="str">
            <v>PAMCO III 1998-1 CLASS B-1 FXD RT NTS</v>
          </cell>
          <cell r="C351" t="str">
            <v>ABSPVT</v>
          </cell>
          <cell r="D351">
            <v>0</v>
          </cell>
          <cell r="E351">
            <v>1500000</v>
          </cell>
          <cell r="F351">
            <v>5043621.5999999996</v>
          </cell>
          <cell r="G351">
            <v>-3543621.6</v>
          </cell>
          <cell r="H351">
            <v>-3543621.6</v>
          </cell>
          <cell r="J351">
            <v>37499</v>
          </cell>
          <cell r="K351">
            <v>38168</v>
          </cell>
          <cell r="M351">
            <v>0</v>
          </cell>
          <cell r="N351">
            <v>0</v>
          </cell>
        </row>
        <row r="352">
          <cell r="A352" t="str">
            <v>69763NAB7</v>
          </cell>
          <cell r="B352" t="str">
            <v>PAMCO III 1998-1 CLASS B-1 FXD RT NTS</v>
          </cell>
          <cell r="C352" t="str">
            <v>ABSPVT</v>
          </cell>
          <cell r="D352">
            <v>0</v>
          </cell>
          <cell r="E352">
            <v>3924000</v>
          </cell>
          <cell r="F352">
            <v>5050766.5999999996</v>
          </cell>
          <cell r="G352">
            <v>-1126766.6000000001</v>
          </cell>
          <cell r="H352">
            <v>-1126766.6000000001</v>
          </cell>
          <cell r="J352">
            <v>37529</v>
          </cell>
          <cell r="K352">
            <v>38168</v>
          </cell>
          <cell r="M352">
            <v>0</v>
          </cell>
          <cell r="N352">
            <v>0</v>
          </cell>
        </row>
        <row r="353">
          <cell r="A353" t="str">
            <v>69763NAB7</v>
          </cell>
          <cell r="B353" t="str">
            <v>PAMCO III 1998-1 CLASS B-1 FXD RT NTS</v>
          </cell>
          <cell r="C353" t="str">
            <v>ABSPVT</v>
          </cell>
          <cell r="D353">
            <v>0</v>
          </cell>
          <cell r="E353">
            <v>3924000</v>
          </cell>
          <cell r="F353">
            <v>5050766.5999999996</v>
          </cell>
          <cell r="G353">
            <v>-1126766.6000000001</v>
          </cell>
          <cell r="H353">
            <v>-1126766.6000000001</v>
          </cell>
          <cell r="J353">
            <v>37560</v>
          </cell>
          <cell r="K353">
            <v>38168</v>
          </cell>
          <cell r="M353">
            <v>0</v>
          </cell>
          <cell r="N353">
            <v>0</v>
          </cell>
        </row>
        <row r="354">
          <cell r="A354" t="str">
            <v>69763NAB7</v>
          </cell>
          <cell r="B354" t="str">
            <v>PAMCO III 1998-1 CLASS B-1 FXD RT NTS</v>
          </cell>
          <cell r="C354" t="str">
            <v>ABSPVT</v>
          </cell>
          <cell r="D354">
            <v>0</v>
          </cell>
          <cell r="E354">
            <v>3924000</v>
          </cell>
          <cell r="F354">
            <v>5050766.5999999996</v>
          </cell>
          <cell r="G354">
            <v>-1126766.6000000001</v>
          </cell>
          <cell r="H354">
            <v>-1126766.6000000001</v>
          </cell>
          <cell r="J354">
            <v>37590</v>
          </cell>
          <cell r="K354">
            <v>38168</v>
          </cell>
          <cell r="M354">
            <v>0</v>
          </cell>
          <cell r="N354">
            <v>0</v>
          </cell>
        </row>
        <row r="355">
          <cell r="A355" t="str">
            <v>69763NAB7</v>
          </cell>
          <cell r="B355" t="str">
            <v>PAMCO III 1998-1 CLASS B-1 FXD RT NTS</v>
          </cell>
          <cell r="C355" t="str">
            <v>ABSPVT</v>
          </cell>
          <cell r="D355" t="str">
            <v>PP</v>
          </cell>
          <cell r="E355">
            <v>0</v>
          </cell>
          <cell r="F355">
            <v>62250</v>
          </cell>
          <cell r="G355">
            <v>-62250</v>
          </cell>
          <cell r="H355">
            <v>-62250</v>
          </cell>
          <cell r="J355">
            <v>37621</v>
          </cell>
          <cell r="K355">
            <v>38168</v>
          </cell>
          <cell r="M355">
            <v>0</v>
          </cell>
          <cell r="N355">
            <v>0</v>
          </cell>
        </row>
        <row r="356">
          <cell r="A356" t="str">
            <v>69763NAB7</v>
          </cell>
          <cell r="B356" t="str">
            <v>PAMCO III 1998-1 CLASS B-1 FXD RT NTS</v>
          </cell>
          <cell r="C356" t="str">
            <v>ABSPVT</v>
          </cell>
          <cell r="D356" t="str">
            <v>PP</v>
          </cell>
          <cell r="E356">
            <v>4031950.54</v>
          </cell>
          <cell r="F356">
            <v>5056711.5999999996</v>
          </cell>
          <cell r="G356">
            <v>-1024761.06</v>
          </cell>
          <cell r="H356">
            <v>-1024761.06</v>
          </cell>
          <cell r="J356">
            <v>37621</v>
          </cell>
          <cell r="K356">
            <v>38168</v>
          </cell>
          <cell r="M356">
            <v>0</v>
          </cell>
          <cell r="N356">
            <v>0</v>
          </cell>
          <cell r="O356">
            <v>0</v>
          </cell>
        </row>
        <row r="357">
          <cell r="A357" t="str">
            <v>69763NAB7</v>
          </cell>
          <cell r="B357" t="str">
            <v>PAMCO III 1998-1 CLASS B-1 FXD RT NTS</v>
          </cell>
          <cell r="C357" t="str">
            <v>ABSPVT</v>
          </cell>
          <cell r="D357" t="str">
            <v>PP</v>
          </cell>
          <cell r="E357">
            <v>3938000</v>
          </cell>
          <cell r="F357">
            <v>5056711.5999999996</v>
          </cell>
          <cell r="G357">
            <v>-1118711.6000000001</v>
          </cell>
          <cell r="H357">
            <v>-1118711.6000000001</v>
          </cell>
          <cell r="J357">
            <v>37652</v>
          </cell>
          <cell r="K357">
            <v>38168</v>
          </cell>
          <cell r="M357">
            <v>0</v>
          </cell>
          <cell r="N357">
            <v>0</v>
          </cell>
        </row>
        <row r="358">
          <cell r="A358" t="str">
            <v>69763NAB7</v>
          </cell>
          <cell r="B358" t="str">
            <v>PAMCO III 1998-1 CLASS B-1 FXD RT NTS</v>
          </cell>
          <cell r="C358" t="str">
            <v>ABSPVT</v>
          </cell>
          <cell r="D358" t="str">
            <v>PP</v>
          </cell>
          <cell r="E358">
            <v>4032000</v>
          </cell>
          <cell r="F358">
            <v>5056711.5999999996</v>
          </cell>
          <cell r="G358">
            <v>-1024711.6</v>
          </cell>
          <cell r="H358">
            <v>-1024711.6</v>
          </cell>
          <cell r="J358">
            <v>37680</v>
          </cell>
          <cell r="K358">
            <v>38168</v>
          </cell>
          <cell r="M358">
            <v>0</v>
          </cell>
          <cell r="N358">
            <v>0</v>
          </cell>
        </row>
        <row r="359">
          <cell r="A359" t="str">
            <v>69763NAB7</v>
          </cell>
          <cell r="B359" t="str">
            <v>PAMCO III 1998-1 CLASS B-1 FXD RT NTS</v>
          </cell>
          <cell r="C359" t="str">
            <v>ABSPVT</v>
          </cell>
          <cell r="D359" t="str">
            <v>PP</v>
          </cell>
          <cell r="E359">
            <v>1131880.8700000001</v>
          </cell>
          <cell r="F359">
            <v>1090615.03</v>
          </cell>
          <cell r="G359">
            <v>41265.839999999997</v>
          </cell>
          <cell r="H359">
            <v>0</v>
          </cell>
          <cell r="J359">
            <v>37711</v>
          </cell>
          <cell r="K359">
            <v>38168</v>
          </cell>
          <cell r="M359">
            <v>0</v>
          </cell>
          <cell r="N359">
            <v>0</v>
          </cell>
        </row>
        <row r="360">
          <cell r="A360" t="str">
            <v>69763NAB7</v>
          </cell>
          <cell r="B360" t="str">
            <v>PAMCO III 1998-1 CLASS B-1 FXD RT NTS</v>
          </cell>
          <cell r="C360" t="str">
            <v>ABSPVT</v>
          </cell>
          <cell r="D360" t="str">
            <v>PP</v>
          </cell>
          <cell r="E360">
            <v>2676619.13</v>
          </cell>
          <cell r="F360">
            <v>2579314.4500000002</v>
          </cell>
          <cell r="G360">
            <v>97304.68</v>
          </cell>
          <cell r="H360">
            <v>0</v>
          </cell>
          <cell r="J360">
            <v>37711</v>
          </cell>
          <cell r="K360">
            <v>38168</v>
          </cell>
          <cell r="M360">
            <v>0</v>
          </cell>
          <cell r="N360">
            <v>0</v>
          </cell>
        </row>
        <row r="361">
          <cell r="A361" t="str">
            <v>69763NAB7</v>
          </cell>
          <cell r="B361" t="str">
            <v>PAMCO III 1998-1 CLASS B-1 FXD RT NTS</v>
          </cell>
          <cell r="C361" t="str">
            <v>ABSPVT</v>
          </cell>
          <cell r="D361" t="str">
            <v>PP</v>
          </cell>
          <cell r="E361">
            <v>0</v>
          </cell>
          <cell r="F361">
            <v>61929</v>
          </cell>
          <cell r="G361">
            <v>-61929</v>
          </cell>
          <cell r="H361">
            <v>-61929</v>
          </cell>
          <cell r="J361">
            <v>37711</v>
          </cell>
          <cell r="K361">
            <v>38168</v>
          </cell>
          <cell r="M361">
            <v>0</v>
          </cell>
          <cell r="N361">
            <v>0</v>
          </cell>
        </row>
        <row r="362">
          <cell r="A362" t="str">
            <v>69763NAB7</v>
          </cell>
          <cell r="B362" t="str">
            <v>PAMCO III 1998-1 CLASS B-1 FXD RT NTS</v>
          </cell>
          <cell r="C362" t="str">
            <v>ABSPVT</v>
          </cell>
          <cell r="D362" t="str">
            <v>PP</v>
          </cell>
          <cell r="E362">
            <v>3808500</v>
          </cell>
          <cell r="F362">
            <v>3670266.98</v>
          </cell>
          <cell r="G362">
            <v>138233.01999999999</v>
          </cell>
          <cell r="H362">
            <v>0</v>
          </cell>
          <cell r="J362">
            <v>37741</v>
          </cell>
          <cell r="K362">
            <v>38168</v>
          </cell>
          <cell r="M362">
            <v>0</v>
          </cell>
          <cell r="N362">
            <v>0</v>
          </cell>
        </row>
        <row r="363">
          <cell r="A363" t="str">
            <v>69763NAB7</v>
          </cell>
          <cell r="B363" t="str">
            <v>PAMCO III 1998-1 CLASS B-1 FXD RT NTS</v>
          </cell>
          <cell r="C363" t="str">
            <v>ABSPVT</v>
          </cell>
          <cell r="D363" t="str">
            <v>PP</v>
          </cell>
          <cell r="E363">
            <v>3808239.69</v>
          </cell>
          <cell r="F363">
            <v>3668612.81</v>
          </cell>
          <cell r="G363">
            <v>139626.88</v>
          </cell>
          <cell r="H363">
            <v>0</v>
          </cell>
          <cell r="J363">
            <v>37772</v>
          </cell>
          <cell r="K363">
            <v>38168</v>
          </cell>
          <cell r="M363">
            <v>0</v>
          </cell>
          <cell r="N363">
            <v>0</v>
          </cell>
        </row>
        <row r="364">
          <cell r="A364" t="str">
            <v>69763NAB7</v>
          </cell>
          <cell r="B364" t="str">
            <v>PAMCO III 1998-1 CLASS B-1 FXD RT NTS</v>
          </cell>
          <cell r="C364" t="str">
            <v>ABSPVT</v>
          </cell>
          <cell r="D364" t="str">
            <v>PP</v>
          </cell>
          <cell r="E364">
            <v>1106698.53</v>
          </cell>
          <cell r="F364">
            <v>1049419.71</v>
          </cell>
          <cell r="G364">
            <v>57278.820000000065</v>
          </cell>
          <cell r="H364">
            <v>0</v>
          </cell>
          <cell r="J364">
            <v>37802</v>
          </cell>
          <cell r="K364">
            <v>38168</v>
          </cell>
          <cell r="M364">
            <v>0</v>
          </cell>
          <cell r="N364">
            <v>0</v>
          </cell>
        </row>
        <row r="365">
          <cell r="A365" t="str">
            <v>69763NAB7</v>
          </cell>
          <cell r="B365" t="str">
            <v>PAMCO III 1998-1 CLASS B-1 FXD RT NTS</v>
          </cell>
          <cell r="C365" t="str">
            <v>ABSPVT</v>
          </cell>
          <cell r="D365" t="str">
            <v>PP</v>
          </cell>
          <cell r="E365">
            <v>2617069.12</v>
          </cell>
          <cell r="F365">
            <v>2481896.1</v>
          </cell>
          <cell r="G365">
            <v>135173.01999999999</v>
          </cell>
          <cell r="H365">
            <v>0</v>
          </cell>
          <cell r="J365">
            <v>37802</v>
          </cell>
          <cell r="K365">
            <v>38168</v>
          </cell>
          <cell r="M365">
            <v>0</v>
          </cell>
          <cell r="N365">
            <v>0</v>
          </cell>
        </row>
        <row r="366">
          <cell r="A366" t="str">
            <v>69763NAB7</v>
          </cell>
          <cell r="B366" t="str">
            <v>PAMCO III 1998-1 CLASS B-1 FXD RT NTS</v>
          </cell>
          <cell r="C366" t="str">
            <v>ABSPVT</v>
          </cell>
          <cell r="D366" t="str">
            <v>PP</v>
          </cell>
          <cell r="E366">
            <v>0</v>
          </cell>
          <cell r="F366">
            <v>72105.3</v>
          </cell>
          <cell r="G366">
            <v>-72105.3</v>
          </cell>
          <cell r="H366">
            <v>-72105.3</v>
          </cell>
          <cell r="J366">
            <v>37802</v>
          </cell>
          <cell r="K366">
            <v>38168</v>
          </cell>
          <cell r="M366">
            <v>0</v>
          </cell>
          <cell r="N366">
            <v>0</v>
          </cell>
        </row>
        <row r="367">
          <cell r="A367" t="str">
            <v>69763NAB7</v>
          </cell>
          <cell r="B367" t="str">
            <v>PAMCO III 1998-1 CLASS B-1 FXD RT NTS</v>
          </cell>
          <cell r="C367" t="str">
            <v>ABSPVT</v>
          </cell>
          <cell r="D367" t="str">
            <v>PP</v>
          </cell>
          <cell r="E367">
            <v>3723767.65</v>
          </cell>
          <cell r="F367">
            <v>3531315.81</v>
          </cell>
          <cell r="G367">
            <v>192451.84</v>
          </cell>
          <cell r="H367">
            <v>0</v>
          </cell>
          <cell r="J367">
            <v>37833</v>
          </cell>
          <cell r="K367">
            <v>38168</v>
          </cell>
          <cell r="M367">
            <v>0</v>
          </cell>
          <cell r="N367">
            <v>0</v>
          </cell>
        </row>
        <row r="368">
          <cell r="A368" t="str">
            <v>69763NAB7</v>
          </cell>
          <cell r="B368" t="str">
            <v>PAMCO III 1998-1 CLASS B-1 FXD RT NTS</v>
          </cell>
          <cell r="C368" t="str">
            <v>ABSPVT</v>
          </cell>
          <cell r="D368" t="str">
            <v>PP</v>
          </cell>
          <cell r="E368">
            <v>3723767.65</v>
          </cell>
          <cell r="F368">
            <v>3552032.22</v>
          </cell>
          <cell r="G368">
            <v>171735.43</v>
          </cell>
          <cell r="H368">
            <v>0</v>
          </cell>
          <cell r="J368">
            <v>37864</v>
          </cell>
          <cell r="K368">
            <v>38168</v>
          </cell>
          <cell r="M368">
            <v>0</v>
          </cell>
          <cell r="N368">
            <v>0</v>
          </cell>
        </row>
        <row r="369">
          <cell r="A369" t="str">
            <v>69763NAB7</v>
          </cell>
          <cell r="B369" t="str">
            <v>PAMCO III 1998-1 CLASS B-1 FXD RT NTS</v>
          </cell>
          <cell r="C369" t="str">
            <v>ABSPVT</v>
          </cell>
          <cell r="D369" t="str">
            <v>PP</v>
          </cell>
          <cell r="E369">
            <v>1121702.0900000001</v>
          </cell>
          <cell r="F369">
            <v>1055576.6000000001</v>
          </cell>
          <cell r="G369">
            <v>66125.490000000005</v>
          </cell>
          <cell r="H369">
            <v>0</v>
          </cell>
          <cell r="J369">
            <v>37894</v>
          </cell>
          <cell r="K369">
            <v>38168</v>
          </cell>
          <cell r="M369">
            <v>0</v>
          </cell>
          <cell r="N369">
            <v>0</v>
          </cell>
        </row>
        <row r="370">
          <cell r="A370" t="str">
            <v>69763NAB7</v>
          </cell>
          <cell r="B370" t="str">
            <v>PAMCO III 1998-1 CLASS B-1 FXD RT NTS</v>
          </cell>
          <cell r="C370" t="str">
            <v>ABSPVT</v>
          </cell>
          <cell r="D370" t="str">
            <v>PP</v>
          </cell>
          <cell r="E370">
            <v>2652548.84</v>
          </cell>
          <cell r="F370">
            <v>2496455.62</v>
          </cell>
          <cell r="G370">
            <v>156093.22</v>
          </cell>
          <cell r="H370">
            <v>0</v>
          </cell>
          <cell r="J370">
            <v>37894</v>
          </cell>
          <cell r="K370">
            <v>38168</v>
          </cell>
          <cell r="M370">
            <v>0</v>
          </cell>
          <cell r="N370">
            <v>0</v>
          </cell>
        </row>
        <row r="371">
          <cell r="A371" t="str">
            <v>69763NAB7</v>
          </cell>
          <cell r="B371" t="str">
            <v>PAMCO III 1998-1 CLASS B-1 FXD RT NTS</v>
          </cell>
          <cell r="C371" t="str">
            <v>ABSPVT</v>
          </cell>
          <cell r="D371" t="str">
            <v>PP</v>
          </cell>
          <cell r="E371">
            <v>0</v>
          </cell>
          <cell r="F371">
            <v>83972.21</v>
          </cell>
          <cell r="G371">
            <v>-83972.21</v>
          </cell>
          <cell r="H371">
            <v>-83972.21</v>
          </cell>
          <cell r="J371">
            <v>37894</v>
          </cell>
          <cell r="K371">
            <v>38168</v>
          </cell>
          <cell r="M371">
            <v>0</v>
          </cell>
          <cell r="N371">
            <v>0</v>
          </cell>
        </row>
        <row r="372">
          <cell r="A372" t="str">
            <v>69763NAB7</v>
          </cell>
          <cell r="B372" t="str">
            <v>PAMCO III 1998-1 CLASS B-1 FXD RT NTS</v>
          </cell>
          <cell r="C372" t="str">
            <v>ABSPVT</v>
          </cell>
          <cell r="D372" t="str">
            <v>PP</v>
          </cell>
          <cell r="E372">
            <v>2652548.84</v>
          </cell>
          <cell r="F372">
            <v>2496455.62</v>
          </cell>
          <cell r="G372">
            <v>156093.22</v>
          </cell>
          <cell r="H372">
            <v>0</v>
          </cell>
          <cell r="J372">
            <v>37925</v>
          </cell>
          <cell r="K372">
            <v>38168</v>
          </cell>
          <cell r="M372">
            <v>0</v>
          </cell>
          <cell r="N372">
            <v>0</v>
          </cell>
        </row>
        <row r="373">
          <cell r="A373" t="str">
            <v>69763NAB7</v>
          </cell>
          <cell r="B373" t="str">
            <v>PAMCO III 1998-1 CLASS B-1 FXD RT NTS</v>
          </cell>
          <cell r="C373" t="str">
            <v>ABSPVT</v>
          </cell>
          <cell r="D373" t="str">
            <v>PP</v>
          </cell>
          <cell r="E373">
            <v>1121702.0900000001</v>
          </cell>
          <cell r="F373">
            <v>1055576.6000000001</v>
          </cell>
          <cell r="G373">
            <v>66125.490000000005</v>
          </cell>
          <cell r="H373">
            <v>0</v>
          </cell>
          <cell r="J373">
            <v>37925</v>
          </cell>
          <cell r="K373">
            <v>38168</v>
          </cell>
          <cell r="M373">
            <v>0</v>
          </cell>
          <cell r="N373">
            <v>0</v>
          </cell>
        </row>
        <row r="374">
          <cell r="A374" t="str">
            <v>69763NAB7</v>
          </cell>
          <cell r="B374" t="str">
            <v>PAMCO III 1998-1 CLASS B-1 FXD RT NTS</v>
          </cell>
          <cell r="C374" t="str">
            <v>ABSPVT</v>
          </cell>
          <cell r="D374" t="str">
            <v>PP</v>
          </cell>
          <cell r="E374">
            <v>2652548.84</v>
          </cell>
          <cell r="F374">
            <v>2522955.89</v>
          </cell>
          <cell r="G374">
            <v>129592.95</v>
          </cell>
          <cell r="H374">
            <v>0</v>
          </cell>
          <cell r="J374">
            <v>37955</v>
          </cell>
          <cell r="K374">
            <v>38168</v>
          </cell>
          <cell r="M374">
            <v>0</v>
          </cell>
          <cell r="N374">
            <v>0</v>
          </cell>
        </row>
        <row r="375">
          <cell r="A375" t="str">
            <v>69763NAB7</v>
          </cell>
          <cell r="B375" t="str">
            <v>PAMCO III 1998-1 CLASS B-1 FXD RT NTS</v>
          </cell>
          <cell r="C375" t="str">
            <v>ABSPVT</v>
          </cell>
          <cell r="D375" t="str">
            <v>PP</v>
          </cell>
          <cell r="E375">
            <v>1121702.0900000001</v>
          </cell>
          <cell r="F375">
            <v>1066782.95</v>
          </cell>
          <cell r="G375">
            <v>54919.140000000101</v>
          </cell>
          <cell r="H375">
            <v>0</v>
          </cell>
          <cell r="J375">
            <v>37955</v>
          </cell>
          <cell r="K375">
            <v>38168</v>
          </cell>
          <cell r="M375">
            <v>0</v>
          </cell>
          <cell r="N375">
            <v>0</v>
          </cell>
        </row>
        <row r="376">
          <cell r="A376" t="str">
            <v>69763NAB7</v>
          </cell>
          <cell r="B376" t="str">
            <v>PAMCO III 1998-1 CLASS B-1 FXD RT NTS</v>
          </cell>
          <cell r="C376" t="str">
            <v>ABSPVT</v>
          </cell>
          <cell r="D376" t="str">
            <v>PP</v>
          </cell>
          <cell r="E376">
            <v>3912205.28</v>
          </cell>
          <cell r="F376">
            <v>3589738.84</v>
          </cell>
          <cell r="G376">
            <v>322466.44</v>
          </cell>
          <cell r="H376">
            <v>0</v>
          </cell>
          <cell r="J376">
            <v>37986</v>
          </cell>
          <cell r="K376">
            <v>38168</v>
          </cell>
          <cell r="M376">
            <v>0</v>
          </cell>
          <cell r="N376">
            <v>0</v>
          </cell>
        </row>
        <row r="377">
          <cell r="A377" t="str">
            <v>69763NAB7</v>
          </cell>
          <cell r="B377" t="str">
            <v>PAMCO III 1998-1 CLASS B-1 FXD RT NTS</v>
          </cell>
          <cell r="C377" t="str">
            <v>ABSPVT</v>
          </cell>
          <cell r="D377" t="str">
            <v>PP</v>
          </cell>
          <cell r="E377">
            <v>0</v>
          </cell>
          <cell r="F377">
            <v>94218.82</v>
          </cell>
          <cell r="G377">
            <v>-94218.82</v>
          </cell>
          <cell r="H377">
            <v>-94218.82</v>
          </cell>
          <cell r="J377">
            <v>37986</v>
          </cell>
          <cell r="K377">
            <v>38168</v>
          </cell>
          <cell r="M377">
            <v>0</v>
          </cell>
          <cell r="N377">
            <v>0</v>
          </cell>
        </row>
        <row r="378">
          <cell r="A378" t="str">
            <v>69763NAB7</v>
          </cell>
          <cell r="B378" t="str">
            <v>PAMCO III 1998-1 CLASS B-1 FXD RT NTS</v>
          </cell>
          <cell r="C378" t="str">
            <v>ABSPVT</v>
          </cell>
          <cell r="D378" t="str">
            <v>PP</v>
          </cell>
          <cell r="E378">
            <v>2749503.35</v>
          </cell>
          <cell r="F378">
            <v>2522955.89</v>
          </cell>
          <cell r="G378">
            <v>226547.46</v>
          </cell>
          <cell r="H378">
            <v>0</v>
          </cell>
          <cell r="J378">
            <v>38017</v>
          </cell>
          <cell r="K378">
            <v>38168</v>
          </cell>
          <cell r="M378">
            <v>0</v>
          </cell>
          <cell r="N378">
            <v>0</v>
          </cell>
        </row>
        <row r="379">
          <cell r="A379" t="str">
            <v>69763NAB7</v>
          </cell>
          <cell r="B379" t="str">
            <v>PAMCO III 1998-1 CLASS B-1 FXD RT NTS</v>
          </cell>
          <cell r="C379" t="str">
            <v>ABSPVT</v>
          </cell>
          <cell r="D379" t="str">
            <v>PP</v>
          </cell>
          <cell r="E379">
            <v>1162701.93</v>
          </cell>
          <cell r="F379">
            <v>1066782.95</v>
          </cell>
          <cell r="G379">
            <v>95918.98</v>
          </cell>
          <cell r="H379">
            <v>0</v>
          </cell>
          <cell r="J379">
            <v>38017</v>
          </cell>
          <cell r="K379">
            <v>38168</v>
          </cell>
          <cell r="M379">
            <v>0</v>
          </cell>
          <cell r="N379">
            <v>0</v>
          </cell>
        </row>
        <row r="380">
          <cell r="A380" t="str">
            <v>69763NAB7</v>
          </cell>
          <cell r="B380" t="str">
            <v>PAMCO III 1998-1 CLASS B-1 FXD RT NTS</v>
          </cell>
          <cell r="C380" t="str">
            <v>ABSPVT</v>
          </cell>
          <cell r="D380" t="str">
            <v>PP</v>
          </cell>
          <cell r="E380">
            <v>2749503.35</v>
          </cell>
          <cell r="F380">
            <v>2559731.2200000002</v>
          </cell>
          <cell r="G380">
            <v>189772.13</v>
          </cell>
          <cell r="H380">
            <v>0</v>
          </cell>
          <cell r="J380">
            <v>38046</v>
          </cell>
          <cell r="K380">
            <v>38168</v>
          </cell>
          <cell r="M380">
            <v>0</v>
          </cell>
          <cell r="N380">
            <v>0</v>
          </cell>
        </row>
        <row r="381">
          <cell r="A381" t="str">
            <v>69763NAB7</v>
          </cell>
          <cell r="B381" t="str">
            <v>PAMCO III 1998-1 CLASS B-1 FXD RT NTS</v>
          </cell>
          <cell r="C381" t="str">
            <v>ABSPVT</v>
          </cell>
          <cell r="D381" t="str">
            <v>PP</v>
          </cell>
          <cell r="E381">
            <v>1162701.93</v>
          </cell>
          <cell r="F381">
            <v>1110085.32</v>
          </cell>
          <cell r="G381">
            <v>52616.609999999899</v>
          </cell>
          <cell r="H381">
            <v>0</v>
          </cell>
          <cell r="J381">
            <v>38046</v>
          </cell>
          <cell r="K381">
            <v>38168</v>
          </cell>
          <cell r="M381">
            <v>0</v>
          </cell>
          <cell r="N381">
            <v>0</v>
          </cell>
        </row>
        <row r="382">
          <cell r="A382" t="str">
            <v>69763NAB7</v>
          </cell>
          <cell r="B382" t="str">
            <v>PAMCO III 1998-1 CLASS B-1 FXD RT NTS</v>
          </cell>
          <cell r="C382" t="str">
            <v>ABSPVT</v>
          </cell>
          <cell r="D382" t="str">
            <v>PP</v>
          </cell>
          <cell r="E382">
            <v>2672572.06</v>
          </cell>
          <cell r="F382">
            <v>2557682.0699999998</v>
          </cell>
          <cell r="G382">
            <v>114889.99</v>
          </cell>
          <cell r="H382">
            <v>0</v>
          </cell>
          <cell r="J382">
            <v>38077</v>
          </cell>
          <cell r="K382">
            <v>38168</v>
          </cell>
          <cell r="M382">
            <v>0</v>
          </cell>
          <cell r="N382">
            <v>0</v>
          </cell>
        </row>
        <row r="383">
          <cell r="A383" t="str">
            <v>69763NAB7</v>
          </cell>
          <cell r="B383" t="str">
            <v>PAMCO III 1998-1 CLASS B-1 FXD RT NTS</v>
          </cell>
          <cell r="C383" t="str">
            <v>ABSPVT</v>
          </cell>
          <cell r="D383" t="str">
            <v>PP</v>
          </cell>
          <cell r="E383">
            <v>1130169.45</v>
          </cell>
          <cell r="F383">
            <v>1081467.8500000001</v>
          </cell>
          <cell r="G383">
            <v>48701.599999999897</v>
          </cell>
          <cell r="H383">
            <v>0</v>
          </cell>
          <cell r="J383">
            <v>38077</v>
          </cell>
          <cell r="K383">
            <v>38168</v>
          </cell>
          <cell r="M383">
            <v>0</v>
          </cell>
          <cell r="N383">
            <v>0</v>
          </cell>
        </row>
        <row r="384">
          <cell r="A384" t="str">
            <v>69763NAB7</v>
          </cell>
          <cell r="B384" t="str">
            <v>PAMCO III 1998-1 CLASS B-1 FXD RT NTS</v>
          </cell>
          <cell r="C384" t="str">
            <v>ABSPVT</v>
          </cell>
          <cell r="D384">
            <v>0</v>
          </cell>
          <cell r="E384">
            <v>0</v>
          </cell>
          <cell r="F384">
            <v>28868</v>
          </cell>
          <cell r="G384">
            <v>-28868</v>
          </cell>
          <cell r="H384">
            <v>-28868</v>
          </cell>
          <cell r="J384">
            <v>38077</v>
          </cell>
          <cell r="K384">
            <v>38168</v>
          </cell>
          <cell r="M384">
            <v>0</v>
          </cell>
          <cell r="N384">
            <v>0</v>
          </cell>
        </row>
        <row r="385">
          <cell r="A385" t="str">
            <v>69763NAB7</v>
          </cell>
          <cell r="B385" t="str">
            <v>PAMCO III 1998-1 CLASS B-1 FXD RT NTS</v>
          </cell>
          <cell r="C385" t="str">
            <v>ABSPVT</v>
          </cell>
          <cell r="D385">
            <v>0</v>
          </cell>
          <cell r="E385">
            <v>0</v>
          </cell>
          <cell r="F385">
            <v>68266</v>
          </cell>
          <cell r="G385">
            <v>-68266</v>
          </cell>
          <cell r="H385">
            <v>-68266</v>
          </cell>
          <cell r="J385">
            <v>38077</v>
          </cell>
          <cell r="K385">
            <v>38168</v>
          </cell>
          <cell r="M385">
            <v>0</v>
          </cell>
          <cell r="N385">
            <v>0</v>
          </cell>
        </row>
        <row r="386">
          <cell r="A386" t="str">
            <v>69763NAB7</v>
          </cell>
          <cell r="B386" t="str">
            <v>PAMCO III 1998-1 CLASS B-1 FXD RT NTS</v>
          </cell>
          <cell r="C386" t="str">
            <v>ABSPVT</v>
          </cell>
          <cell r="D386" t="str">
            <v>PP</v>
          </cell>
          <cell r="E386">
            <v>2672572.06</v>
          </cell>
          <cell r="F386">
            <v>2557682.0699999998</v>
          </cell>
          <cell r="G386">
            <v>114889.99</v>
          </cell>
          <cell r="H386">
            <v>0</v>
          </cell>
          <cell r="J386">
            <v>38107</v>
          </cell>
          <cell r="K386">
            <v>38168</v>
          </cell>
          <cell r="M386">
            <v>0</v>
          </cell>
          <cell r="N386">
            <v>0</v>
          </cell>
        </row>
        <row r="387">
          <cell r="A387" t="str">
            <v>69763NAB7</v>
          </cell>
          <cell r="B387" t="str">
            <v>PAMCO III 1998-1 CLASS B-1 FXD RT NTS</v>
          </cell>
          <cell r="C387" t="str">
            <v>ABSPVT</v>
          </cell>
          <cell r="D387" t="str">
            <v>PP</v>
          </cell>
          <cell r="E387">
            <v>1130169.45</v>
          </cell>
          <cell r="F387">
            <v>1081467.8500000001</v>
          </cell>
          <cell r="G387">
            <v>48701.599999999897</v>
          </cell>
          <cell r="H387">
            <v>0</v>
          </cell>
          <cell r="J387">
            <v>38107</v>
          </cell>
          <cell r="K387">
            <v>38168</v>
          </cell>
          <cell r="M387">
            <v>0</v>
          </cell>
          <cell r="N387">
            <v>0</v>
          </cell>
        </row>
        <row r="388">
          <cell r="A388" t="str">
            <v>69763NAB7</v>
          </cell>
          <cell r="B388" t="str">
            <v>PAMCO III 1998-1 CLASS B-1 FXD RT NTS</v>
          </cell>
          <cell r="C388" t="str">
            <v>ABSPVT</v>
          </cell>
          <cell r="D388" t="str">
            <v>PP</v>
          </cell>
          <cell r="E388">
            <v>2672572.06</v>
          </cell>
          <cell r="F388">
            <v>2602712.59</v>
          </cell>
          <cell r="G388">
            <v>69859.47000000019</v>
          </cell>
          <cell r="H388">
            <v>0</v>
          </cell>
          <cell r="J388">
            <v>38138</v>
          </cell>
          <cell r="K388">
            <v>38168</v>
          </cell>
          <cell r="M388">
            <v>0</v>
          </cell>
          <cell r="N388">
            <v>0</v>
          </cell>
        </row>
        <row r="389">
          <cell r="A389" t="str">
            <v>69763NAB7</v>
          </cell>
          <cell r="B389" t="str">
            <v>PAMCO III 1998-1 CLASS B-1 FXD RT NTS</v>
          </cell>
          <cell r="C389" t="str">
            <v>ABSPVT</v>
          </cell>
          <cell r="D389" t="str">
            <v>PP</v>
          </cell>
          <cell r="E389">
            <v>1130169.45</v>
          </cell>
          <cell r="F389">
            <v>1100510.22</v>
          </cell>
          <cell r="G389">
            <v>29659.23</v>
          </cell>
          <cell r="H389">
            <v>0</v>
          </cell>
          <cell r="J389">
            <v>38138</v>
          </cell>
          <cell r="K389">
            <v>38168</v>
          </cell>
          <cell r="M389">
            <v>0</v>
          </cell>
          <cell r="N389">
            <v>0</v>
          </cell>
        </row>
        <row r="390">
          <cell r="A390" t="str">
            <v>69763NAB7</v>
          </cell>
          <cell r="B390" t="str">
            <v>PAMCO III 1998-1 CLASS B-1 FXD RT NTS</v>
          </cell>
          <cell r="C390" t="str">
            <v>ABSPVT</v>
          </cell>
          <cell r="D390" t="str">
            <v>PP</v>
          </cell>
          <cell r="E390">
            <v>2459693.6800000002</v>
          </cell>
          <cell r="F390">
            <v>2411258.59</v>
          </cell>
          <cell r="G390">
            <v>48435.090000000302</v>
          </cell>
          <cell r="H390">
            <v>0</v>
          </cell>
          <cell r="J390">
            <v>38168</v>
          </cell>
          <cell r="K390">
            <v>38168</v>
          </cell>
          <cell r="M390">
            <v>0</v>
          </cell>
          <cell r="N390">
            <v>0</v>
          </cell>
        </row>
        <row r="391">
          <cell r="A391" t="str">
            <v>69763NAB7</v>
          </cell>
          <cell r="B391" t="str">
            <v>PAMCO III 1998-1 CLASS B-1 FXD RT NTS</v>
          </cell>
          <cell r="C391" t="str">
            <v>ABSPVT</v>
          </cell>
          <cell r="D391" t="str">
            <v>PP</v>
          </cell>
          <cell r="E391">
            <v>1040148.07</v>
          </cell>
          <cell r="F391">
            <v>1019548.22</v>
          </cell>
          <cell r="G391">
            <v>20599.849999999999</v>
          </cell>
          <cell r="H391">
            <v>0</v>
          </cell>
          <cell r="J391">
            <v>38168</v>
          </cell>
          <cell r="K391">
            <v>38168</v>
          </cell>
          <cell r="M391">
            <v>0</v>
          </cell>
          <cell r="N391">
            <v>0</v>
          </cell>
        </row>
        <row r="392">
          <cell r="A392" t="str">
            <v>69763NAB7</v>
          </cell>
          <cell r="B392" t="str">
            <v>PAMCO III 1998-1 CLASS B-1 FXD RT NTS</v>
          </cell>
          <cell r="C392" t="str">
            <v>ABSPVT</v>
          </cell>
          <cell r="D392">
            <v>0</v>
          </cell>
          <cell r="E392">
            <v>0</v>
          </cell>
          <cell r="F392">
            <v>35850.1</v>
          </cell>
          <cell r="G392">
            <v>-35850.1</v>
          </cell>
          <cell r="H392">
            <v>-35850.1</v>
          </cell>
          <cell r="J392">
            <v>38168</v>
          </cell>
          <cell r="K392">
            <v>38168</v>
          </cell>
          <cell r="M392">
            <v>0</v>
          </cell>
          <cell r="N392">
            <v>0</v>
          </cell>
        </row>
        <row r="393">
          <cell r="A393" t="str">
            <v>69763NAB7</v>
          </cell>
          <cell r="B393" t="str">
            <v>PAMCO III 1998-1 CLASS B-1 FXD RT NTS</v>
          </cell>
          <cell r="C393" t="str">
            <v>ABSPVT</v>
          </cell>
          <cell r="D393">
            <v>0</v>
          </cell>
          <cell r="E393">
            <v>0</v>
          </cell>
          <cell r="F393">
            <v>84776.65</v>
          </cell>
          <cell r="G393">
            <v>-84776.65</v>
          </cell>
          <cell r="H393">
            <v>-84776.65</v>
          </cell>
          <cell r="J393">
            <v>38168</v>
          </cell>
          <cell r="K393">
            <v>38168</v>
          </cell>
          <cell r="M393">
            <v>0</v>
          </cell>
          <cell r="N393">
            <v>0</v>
          </cell>
        </row>
        <row r="394">
          <cell r="A394" t="str">
            <v>69763NAB7 Total</v>
          </cell>
          <cell r="E394">
            <v>90937928.090000033</v>
          </cell>
          <cell r="F394">
            <v>103624435.52999997</v>
          </cell>
          <cell r="G394">
            <v>-12686507.439999998</v>
          </cell>
          <cell r="H394">
            <v>-15671584.92</v>
          </cell>
          <cell r="K394">
            <v>0</v>
          </cell>
          <cell r="L394">
            <v>1</v>
          </cell>
          <cell r="N394">
            <v>0</v>
          </cell>
        </row>
        <row r="395">
          <cell r="A395" t="str">
            <v>669729B*5</v>
          </cell>
          <cell r="B395" t="str">
            <v>NORWOOD PROM. PRODUCTS NEW TERM B</v>
          </cell>
          <cell r="C395" t="str">
            <v>BL</v>
          </cell>
          <cell r="D395" t="str">
            <v>BLS</v>
          </cell>
          <cell r="E395">
            <v>1457016.43</v>
          </cell>
          <cell r="F395">
            <v>1457016.43</v>
          </cell>
          <cell r="G395">
            <v>0</v>
          </cell>
          <cell r="H395">
            <v>0</v>
          </cell>
          <cell r="J395">
            <v>37833</v>
          </cell>
          <cell r="K395">
            <v>38077</v>
          </cell>
          <cell r="M395" t="e">
            <v>#REF!</v>
          </cell>
          <cell r="N395">
            <v>0</v>
          </cell>
        </row>
        <row r="396">
          <cell r="A396" t="str">
            <v>669729B*5</v>
          </cell>
          <cell r="B396" t="str">
            <v>NORWOOD PROM. PRODUCTS NEW TERM B</v>
          </cell>
          <cell r="C396" t="str">
            <v>BL</v>
          </cell>
          <cell r="D396" t="str">
            <v>BLS</v>
          </cell>
          <cell r="E396">
            <v>386109.35</v>
          </cell>
          <cell r="F396">
            <v>1457016.43</v>
          </cell>
          <cell r="G396">
            <v>-1070907.08</v>
          </cell>
          <cell r="H396">
            <v>-1070907.08</v>
          </cell>
          <cell r="J396">
            <v>37864</v>
          </cell>
          <cell r="K396">
            <v>38077</v>
          </cell>
          <cell r="M396">
            <v>0</v>
          </cell>
          <cell r="N396">
            <v>0</v>
          </cell>
        </row>
        <row r="397">
          <cell r="A397" t="str">
            <v>669729B*5</v>
          </cell>
          <cell r="B397" t="str">
            <v>NORWOOD PROM. PRODUCTS NEW TERM B</v>
          </cell>
          <cell r="C397" t="str">
            <v>BL</v>
          </cell>
          <cell r="D397" t="str">
            <v>BLS</v>
          </cell>
          <cell r="E397">
            <v>1457016.43</v>
          </cell>
          <cell r="F397">
            <v>1457016.43</v>
          </cell>
          <cell r="G397">
            <v>0</v>
          </cell>
          <cell r="H397">
            <v>0</v>
          </cell>
          <cell r="J397">
            <v>37894</v>
          </cell>
          <cell r="K397">
            <v>38077</v>
          </cell>
          <cell r="M397">
            <v>0</v>
          </cell>
          <cell r="N397">
            <v>0</v>
          </cell>
        </row>
        <row r="398">
          <cell r="A398" t="str">
            <v>669729B*5</v>
          </cell>
          <cell r="B398" t="str">
            <v>NORWOOD PROM. PRODUCTS NEW TERM B</v>
          </cell>
          <cell r="C398" t="str">
            <v>BL</v>
          </cell>
          <cell r="D398" t="str">
            <v>BLS</v>
          </cell>
          <cell r="E398">
            <v>1457016.43</v>
          </cell>
          <cell r="F398">
            <v>1457016.43</v>
          </cell>
          <cell r="G398">
            <v>0</v>
          </cell>
          <cell r="H398">
            <v>0</v>
          </cell>
          <cell r="J398">
            <v>37925</v>
          </cell>
          <cell r="K398">
            <v>38077</v>
          </cell>
          <cell r="M398">
            <v>0</v>
          </cell>
          <cell r="N398">
            <v>0</v>
          </cell>
        </row>
        <row r="399">
          <cell r="A399" t="str">
            <v>669729B*5</v>
          </cell>
          <cell r="B399" t="str">
            <v>NORWOOD PROM. PRODUCTS NEW TERM B</v>
          </cell>
          <cell r="C399" t="str">
            <v>BL</v>
          </cell>
          <cell r="D399" t="str">
            <v>BLS</v>
          </cell>
          <cell r="E399">
            <v>0</v>
          </cell>
          <cell r="F399">
            <v>0</v>
          </cell>
          <cell r="G399">
            <v>0</v>
          </cell>
          <cell r="H399">
            <v>0</v>
          </cell>
          <cell r="J399">
            <v>37925</v>
          </cell>
          <cell r="K399">
            <v>38077</v>
          </cell>
          <cell r="M399">
            <v>0</v>
          </cell>
          <cell r="N399">
            <v>0</v>
          </cell>
        </row>
        <row r="400">
          <cell r="A400" t="str">
            <v>669729B*5</v>
          </cell>
          <cell r="B400" t="str">
            <v>NORWOOD PROM. PRODUCTS NEW TERM B</v>
          </cell>
          <cell r="C400" t="str">
            <v>BL</v>
          </cell>
          <cell r="D400" t="str">
            <v>BLS</v>
          </cell>
          <cell r="E400">
            <v>1457016.43</v>
          </cell>
          <cell r="F400">
            <v>1457016.43</v>
          </cell>
          <cell r="G400">
            <v>0</v>
          </cell>
          <cell r="H400">
            <v>0</v>
          </cell>
          <cell r="J400">
            <v>37955</v>
          </cell>
          <cell r="K400">
            <v>38077</v>
          </cell>
          <cell r="M400">
            <v>0</v>
          </cell>
          <cell r="N400">
            <v>0</v>
          </cell>
        </row>
        <row r="401">
          <cell r="A401" t="str">
            <v>669729B*5</v>
          </cell>
          <cell r="B401" t="str">
            <v>NORWOOD PROM. PRODUCTS NEW TERM B</v>
          </cell>
          <cell r="C401" t="str">
            <v>BL</v>
          </cell>
          <cell r="D401" t="str">
            <v>BLS</v>
          </cell>
          <cell r="E401">
            <v>0</v>
          </cell>
          <cell r="F401">
            <v>0</v>
          </cell>
          <cell r="G401">
            <v>0</v>
          </cell>
          <cell r="H401">
            <v>0</v>
          </cell>
          <cell r="J401">
            <v>37955</v>
          </cell>
          <cell r="K401">
            <v>38077</v>
          </cell>
          <cell r="M401">
            <v>0</v>
          </cell>
          <cell r="N401">
            <v>0</v>
          </cell>
        </row>
        <row r="402">
          <cell r="A402" t="str">
            <v>669729B*5</v>
          </cell>
          <cell r="B402" t="str">
            <v>NORWOOD PROM PROD TL B</v>
          </cell>
          <cell r="C402" t="str">
            <v>BL</v>
          </cell>
          <cell r="D402" t="str">
            <v>BLS</v>
          </cell>
          <cell r="E402">
            <v>-655739</v>
          </cell>
          <cell r="F402">
            <v>-655739</v>
          </cell>
          <cell r="G402">
            <v>0</v>
          </cell>
          <cell r="H402">
            <v>0</v>
          </cell>
          <cell r="J402">
            <v>37986</v>
          </cell>
          <cell r="K402">
            <v>38077</v>
          </cell>
          <cell r="M402">
            <v>0</v>
          </cell>
          <cell r="N402">
            <v>0</v>
          </cell>
        </row>
        <row r="403">
          <cell r="A403" t="str">
            <v>669729B*5</v>
          </cell>
          <cell r="B403" t="str">
            <v>NORWOOD PROM PROD TL B</v>
          </cell>
          <cell r="C403" t="str">
            <v>BL</v>
          </cell>
          <cell r="D403" t="str">
            <v>BLS</v>
          </cell>
          <cell r="E403">
            <v>1454220.15</v>
          </cell>
          <cell r="F403">
            <v>1454220.15</v>
          </cell>
          <cell r="G403">
            <v>0</v>
          </cell>
          <cell r="H403">
            <v>0</v>
          </cell>
          <cell r="J403">
            <v>37986</v>
          </cell>
          <cell r="K403">
            <v>38077</v>
          </cell>
          <cell r="M403">
            <v>0</v>
          </cell>
          <cell r="N403">
            <v>0</v>
          </cell>
        </row>
        <row r="404">
          <cell r="A404" t="str">
            <v>669729B*5</v>
          </cell>
          <cell r="B404" t="str">
            <v>NORWOOD PROM. PRODUCTS NEW TERM B</v>
          </cell>
          <cell r="C404" t="str">
            <v>BL</v>
          </cell>
          <cell r="D404" t="str">
            <v>BLS</v>
          </cell>
          <cell r="E404">
            <v>0</v>
          </cell>
          <cell r="F404">
            <v>-120000</v>
          </cell>
          <cell r="G404">
            <v>120000</v>
          </cell>
          <cell r="H404">
            <v>0</v>
          </cell>
          <cell r="J404">
            <v>37986</v>
          </cell>
          <cell r="K404">
            <v>38077</v>
          </cell>
          <cell r="M404">
            <v>0</v>
          </cell>
          <cell r="N404">
            <v>0</v>
          </cell>
        </row>
        <row r="405">
          <cell r="A405" t="str">
            <v>669729B*5</v>
          </cell>
          <cell r="B405" t="str">
            <v>NORWOOD PROM. PRODUCTS NEW TERM B</v>
          </cell>
          <cell r="C405" t="str">
            <v>BL</v>
          </cell>
          <cell r="D405" t="str">
            <v>BLS</v>
          </cell>
          <cell r="E405">
            <v>932490.51999999944</v>
          </cell>
          <cell r="F405">
            <v>932490.52</v>
          </cell>
          <cell r="G405">
            <v>-1.0331859812140432E-9</v>
          </cell>
          <cell r="H405">
            <v>-1.0331859812140432E-9</v>
          </cell>
          <cell r="J405">
            <v>37986</v>
          </cell>
          <cell r="K405">
            <v>38077</v>
          </cell>
          <cell r="M405">
            <v>0</v>
          </cell>
          <cell r="N405">
            <v>0</v>
          </cell>
          <cell r="O405">
            <v>0</v>
          </cell>
        </row>
        <row r="406">
          <cell r="A406" t="str">
            <v>669729B*5</v>
          </cell>
          <cell r="B406" t="str">
            <v>NORWOOD PROM. PRODUCTS NEW TERM B</v>
          </cell>
          <cell r="C406" t="str">
            <v>BL</v>
          </cell>
          <cell r="D406" t="str">
            <v>BLS</v>
          </cell>
          <cell r="E406">
            <v>0</v>
          </cell>
          <cell r="F406">
            <v>0</v>
          </cell>
          <cell r="G406">
            <v>0</v>
          </cell>
          <cell r="H406">
            <v>0</v>
          </cell>
          <cell r="J406">
            <v>38017</v>
          </cell>
          <cell r="K406">
            <v>38077</v>
          </cell>
          <cell r="M406">
            <v>0</v>
          </cell>
          <cell r="N406">
            <v>0</v>
          </cell>
        </row>
        <row r="407">
          <cell r="A407" t="str">
            <v>669729B*5</v>
          </cell>
          <cell r="B407" t="str">
            <v>NORWOOD PROM. PRODUCTS NEW TERM B</v>
          </cell>
          <cell r="C407" t="str">
            <v>BL</v>
          </cell>
          <cell r="D407" t="str">
            <v>BLS</v>
          </cell>
          <cell r="E407">
            <v>1050670.74</v>
          </cell>
          <cell r="F407">
            <v>1050670.74</v>
          </cell>
          <cell r="G407">
            <v>-8.9130480773746967E-11</v>
          </cell>
          <cell r="H407">
            <v>-8.9130480773746967E-11</v>
          </cell>
          <cell r="J407">
            <v>38017</v>
          </cell>
          <cell r="K407">
            <v>38077</v>
          </cell>
          <cell r="M407">
            <v>0</v>
          </cell>
          <cell r="N407">
            <v>0</v>
          </cell>
        </row>
        <row r="408">
          <cell r="A408" t="str">
            <v>669729B*5</v>
          </cell>
          <cell r="B408" t="str">
            <v>NORWOOD PROM. PRODUCTS NEW TERM B</v>
          </cell>
          <cell r="C408" t="str">
            <v>BL</v>
          </cell>
          <cell r="D408" t="str">
            <v>BLS</v>
          </cell>
          <cell r="E408">
            <v>897862.09000000078</v>
          </cell>
          <cell r="F408">
            <v>897862.09</v>
          </cell>
          <cell r="G408">
            <v>9.6406438387930414E-10</v>
          </cell>
          <cell r="H408">
            <v>0</v>
          </cell>
          <cell r="J408">
            <v>38046</v>
          </cell>
          <cell r="K408">
            <v>38077</v>
          </cell>
          <cell r="M408">
            <v>0</v>
          </cell>
          <cell r="N408">
            <v>0</v>
          </cell>
        </row>
        <row r="409">
          <cell r="A409" t="str">
            <v>669729B*5</v>
          </cell>
          <cell r="B409" t="str">
            <v>NORWOOD PROM. PRODUCTS NEW TERM B</v>
          </cell>
          <cell r="C409" t="str">
            <v>BL</v>
          </cell>
          <cell r="D409" t="str">
            <v>BLS</v>
          </cell>
          <cell r="E409">
            <v>0</v>
          </cell>
          <cell r="F409">
            <v>0</v>
          </cell>
          <cell r="G409">
            <v>0</v>
          </cell>
          <cell r="H409">
            <v>0</v>
          </cell>
          <cell r="J409">
            <v>38046</v>
          </cell>
          <cell r="K409">
            <v>38077</v>
          </cell>
          <cell r="M409">
            <v>0</v>
          </cell>
          <cell r="N409">
            <v>0</v>
          </cell>
        </row>
        <row r="410">
          <cell r="A410" t="str">
            <v>669729B*5</v>
          </cell>
          <cell r="B410" t="str">
            <v>NORWOOD PROM. PRODUCTS NEW TERM B</v>
          </cell>
          <cell r="C410" t="str">
            <v>BL</v>
          </cell>
          <cell r="D410">
            <v>0</v>
          </cell>
          <cell r="E410">
            <v>120000</v>
          </cell>
          <cell r="F410">
            <v>120000</v>
          </cell>
          <cell r="G410">
            <v>0</v>
          </cell>
          <cell r="H410">
            <v>0</v>
          </cell>
          <cell r="J410">
            <v>38077</v>
          </cell>
          <cell r="K410">
            <v>38077</v>
          </cell>
          <cell r="M410">
            <v>0</v>
          </cell>
          <cell r="N410">
            <v>0</v>
          </cell>
        </row>
        <row r="411">
          <cell r="A411" t="str">
            <v>669729B*5</v>
          </cell>
          <cell r="B411" t="str">
            <v>NORWOOD PROM. PRODUCTS NEW TERM B</v>
          </cell>
          <cell r="C411" t="str">
            <v>BL</v>
          </cell>
          <cell r="D411" t="str">
            <v>BLS</v>
          </cell>
          <cell r="E411">
            <v>897862.09000000078</v>
          </cell>
          <cell r="F411">
            <v>897862.09</v>
          </cell>
          <cell r="G411">
            <v>9.6406438387930414E-10</v>
          </cell>
          <cell r="H411">
            <v>0</v>
          </cell>
          <cell r="J411">
            <v>38077</v>
          </cell>
          <cell r="K411">
            <v>38077</v>
          </cell>
          <cell r="M411">
            <v>0</v>
          </cell>
          <cell r="N411">
            <v>0</v>
          </cell>
        </row>
        <row r="412">
          <cell r="A412" t="str">
            <v>669729B*5</v>
          </cell>
          <cell r="B412" t="str">
            <v>NORWOOD PROM. PRODUCTS NEW TERM B</v>
          </cell>
          <cell r="C412" t="str">
            <v>BL</v>
          </cell>
          <cell r="D412" t="str">
            <v>BLS</v>
          </cell>
          <cell r="E412">
            <v>0</v>
          </cell>
          <cell r="F412">
            <v>0</v>
          </cell>
          <cell r="G412">
            <v>0</v>
          </cell>
          <cell r="H412">
            <v>0</v>
          </cell>
          <cell r="J412">
            <v>38077</v>
          </cell>
          <cell r="K412">
            <v>38077</v>
          </cell>
          <cell r="M412">
            <v>0</v>
          </cell>
          <cell r="N412">
            <v>0</v>
          </cell>
        </row>
        <row r="413">
          <cell r="A413" t="str">
            <v>669729B*5</v>
          </cell>
          <cell r="B413" t="str">
            <v>NORWOOD PROM. PRODUCTS NEW TERM B</v>
          </cell>
          <cell r="C413" t="str">
            <v>BL</v>
          </cell>
          <cell r="D413" t="str">
            <v>BLS</v>
          </cell>
          <cell r="E413">
            <v>897862.09000000078</v>
          </cell>
          <cell r="F413">
            <v>897862.09</v>
          </cell>
          <cell r="G413">
            <v>9.6406438387930414E-10</v>
          </cell>
          <cell r="H413">
            <v>0</v>
          </cell>
          <cell r="J413">
            <v>38107</v>
          </cell>
          <cell r="K413">
            <v>38077</v>
          </cell>
          <cell r="M413">
            <v>0</v>
          </cell>
          <cell r="N413">
            <v>0</v>
          </cell>
        </row>
        <row r="414">
          <cell r="A414" t="str">
            <v>669729B*5</v>
          </cell>
          <cell r="B414" t="str">
            <v>NORWOOD PROM. PRODUCTS NEW TERM B</v>
          </cell>
          <cell r="C414" t="str">
            <v>BL</v>
          </cell>
          <cell r="D414" t="str">
            <v>BLS</v>
          </cell>
          <cell r="E414">
            <v>0</v>
          </cell>
          <cell r="F414">
            <v>0</v>
          </cell>
          <cell r="G414">
            <v>0</v>
          </cell>
          <cell r="H414">
            <v>0</v>
          </cell>
          <cell r="J414">
            <v>38107</v>
          </cell>
          <cell r="K414">
            <v>38077</v>
          </cell>
          <cell r="M414">
            <v>0</v>
          </cell>
          <cell r="N414">
            <v>0</v>
          </cell>
        </row>
        <row r="415">
          <cell r="A415" t="str">
            <v>669729B*5</v>
          </cell>
          <cell r="B415" t="str">
            <v>NORWOOD PROM. PRODUCTS NEW TERM B</v>
          </cell>
          <cell r="C415" t="str">
            <v>BL</v>
          </cell>
          <cell r="D415" t="str">
            <v>BLS</v>
          </cell>
          <cell r="E415">
            <v>897862.09000000078</v>
          </cell>
          <cell r="F415">
            <v>897862.09</v>
          </cell>
          <cell r="G415">
            <v>9.6406438387930414E-10</v>
          </cell>
          <cell r="H415">
            <v>0</v>
          </cell>
          <cell r="J415">
            <v>38138</v>
          </cell>
          <cell r="K415">
            <v>38077</v>
          </cell>
          <cell r="M415">
            <v>0</v>
          </cell>
          <cell r="N415">
            <v>0</v>
          </cell>
        </row>
        <row r="416">
          <cell r="A416" t="str">
            <v>669729B*5</v>
          </cell>
          <cell r="B416" t="str">
            <v>NORWOOD PROM. PRODUCTS NEW TERM B</v>
          </cell>
          <cell r="C416" t="str">
            <v>BL</v>
          </cell>
          <cell r="D416" t="str">
            <v>BLS</v>
          </cell>
          <cell r="E416">
            <v>0</v>
          </cell>
          <cell r="F416">
            <v>0</v>
          </cell>
          <cell r="G416">
            <v>0</v>
          </cell>
          <cell r="H416">
            <v>0</v>
          </cell>
          <cell r="J416">
            <v>38138</v>
          </cell>
          <cell r="K416">
            <v>38077</v>
          </cell>
          <cell r="M416">
            <v>0</v>
          </cell>
          <cell r="N416">
            <v>0</v>
          </cell>
        </row>
        <row r="417">
          <cell r="A417" t="str">
            <v>669729B*5</v>
          </cell>
          <cell r="B417" t="str">
            <v>NORWOOD PROM. PRODUCTS NEW TERM B</v>
          </cell>
          <cell r="C417" t="str">
            <v>BL</v>
          </cell>
          <cell r="D417" t="str">
            <v>BLS</v>
          </cell>
          <cell r="E417">
            <v>897862.09000000078</v>
          </cell>
          <cell r="F417">
            <v>897862.09</v>
          </cell>
          <cell r="G417">
            <v>9.6406438387930414E-10</v>
          </cell>
          <cell r="H417">
            <v>0</v>
          </cell>
          <cell r="J417">
            <v>38168</v>
          </cell>
          <cell r="K417">
            <v>38077</v>
          </cell>
          <cell r="M417">
            <v>0</v>
          </cell>
          <cell r="N417">
            <v>0</v>
          </cell>
        </row>
        <row r="418">
          <cell r="A418" t="str">
            <v>669729B*5 Total</v>
          </cell>
          <cell r="E418">
            <v>13605127.93</v>
          </cell>
          <cell r="F418">
            <v>14556035.009999998</v>
          </cell>
          <cell r="G418">
            <v>-950907.07999999658</v>
          </cell>
          <cell r="H418">
            <v>-1070907.080000001</v>
          </cell>
          <cell r="K418">
            <v>0</v>
          </cell>
          <cell r="L418">
            <v>1</v>
          </cell>
          <cell r="N418">
            <v>0</v>
          </cell>
        </row>
        <row r="419">
          <cell r="A419" t="str">
            <v>57438*AB8</v>
          </cell>
          <cell r="B419" t="str">
            <v>FALLS RIVER HYDRO CO. (MARYSVILLE)</v>
          </cell>
          <cell r="C419" t="str">
            <v>CORPUSPVT</v>
          </cell>
          <cell r="D419">
            <v>0</v>
          </cell>
          <cell r="E419">
            <v>1989198</v>
          </cell>
          <cell r="F419">
            <v>1997404.31</v>
          </cell>
          <cell r="G419">
            <v>-8206.31</v>
          </cell>
          <cell r="H419">
            <v>-8206.31</v>
          </cell>
          <cell r="I419">
            <v>0.9958915128204564</v>
          </cell>
          <cell r="J419">
            <v>37437</v>
          </cell>
          <cell r="K419">
            <v>38077</v>
          </cell>
          <cell r="M419" t="e">
            <v>#REF!</v>
          </cell>
          <cell r="N419">
            <v>0</v>
          </cell>
        </row>
        <row r="420">
          <cell r="A420" t="str">
            <v>57438*AB8</v>
          </cell>
          <cell r="B420" t="str">
            <v>FALLS RIVER HYDRO CO. (MARYSVILLE)</v>
          </cell>
          <cell r="C420" t="str">
            <v>CORPUSPVT</v>
          </cell>
          <cell r="D420">
            <v>0</v>
          </cell>
          <cell r="E420">
            <v>15913584.029999999</v>
          </cell>
          <cell r="F420">
            <v>16371241.470000001</v>
          </cell>
          <cell r="G420">
            <v>-457657.44</v>
          </cell>
          <cell r="H420">
            <v>-457657.44</v>
          </cell>
          <cell r="I420">
            <v>1.0287589168560165</v>
          </cell>
          <cell r="J420">
            <v>37437</v>
          </cell>
          <cell r="K420">
            <v>38077</v>
          </cell>
          <cell r="M420">
            <v>0</v>
          </cell>
          <cell r="N420">
            <v>0</v>
          </cell>
        </row>
        <row r="421">
          <cell r="A421" t="str">
            <v>57438*AB8</v>
          </cell>
          <cell r="B421" t="str">
            <v>FALLS RIVER HYDRO CO. (MARYSVILLE)</v>
          </cell>
          <cell r="C421" t="str">
            <v>CORPUSPVT</v>
          </cell>
          <cell r="D421">
            <v>0</v>
          </cell>
          <cell r="E421">
            <v>1798806.89</v>
          </cell>
          <cell r="F421">
            <v>1997402.02</v>
          </cell>
          <cell r="G421">
            <v>-198595.13</v>
          </cell>
          <cell r="H421">
            <v>-198595.13</v>
          </cell>
          <cell r="I421">
            <v>1.1104038077150127</v>
          </cell>
          <cell r="J421">
            <v>37468</v>
          </cell>
          <cell r="K421">
            <v>38077</v>
          </cell>
          <cell r="M421">
            <v>0</v>
          </cell>
          <cell r="N421">
            <v>0</v>
          </cell>
        </row>
        <row r="422">
          <cell r="A422" t="str">
            <v>57438*AB8</v>
          </cell>
          <cell r="B422" t="str">
            <v>FALLS RIVER HYDRO CO. (MARYSVILLE)</v>
          </cell>
          <cell r="C422" t="str">
            <v>CORPUSPVT</v>
          </cell>
          <cell r="D422">
            <v>0</v>
          </cell>
          <cell r="E422">
            <v>14390455.16</v>
          </cell>
          <cell r="F422">
            <v>16370083.699999999</v>
          </cell>
          <cell r="G422">
            <v>-1979628.54</v>
          </cell>
          <cell r="H422">
            <v>-1979628.54</v>
          </cell>
          <cell r="I422">
            <v>1.1375653874731229</v>
          </cell>
          <cell r="J422">
            <v>37468</v>
          </cell>
          <cell r="K422">
            <v>38077</v>
          </cell>
          <cell r="M422">
            <v>0</v>
          </cell>
          <cell r="N422">
            <v>0</v>
          </cell>
        </row>
        <row r="423">
          <cell r="A423" t="str">
            <v>57438*AB8</v>
          </cell>
          <cell r="B423" t="str">
            <v>FALLS RIVER HYDRO CO. (MARYSVILLE)</v>
          </cell>
          <cell r="C423" t="str">
            <v>CORPUSPVT</v>
          </cell>
          <cell r="D423">
            <v>0</v>
          </cell>
          <cell r="E423">
            <v>1868207.07</v>
          </cell>
          <cell r="F423">
            <v>1997399.73</v>
          </cell>
          <cell r="G423">
            <v>-129192.66</v>
          </cell>
          <cell r="H423">
            <v>-129192.66</v>
          </cell>
          <cell r="I423">
            <v>1.0691532871674658</v>
          </cell>
          <cell r="J423">
            <v>37499</v>
          </cell>
          <cell r="K423">
            <v>38077</v>
          </cell>
          <cell r="M423">
            <v>0</v>
          </cell>
          <cell r="N423">
            <v>0</v>
          </cell>
        </row>
        <row r="424">
          <cell r="A424" t="str">
            <v>57438*AB8</v>
          </cell>
          <cell r="B424" t="str">
            <v>FALLS RIVER HYDRO CO. (MARYSVILLE)</v>
          </cell>
          <cell r="C424" t="str">
            <v>CORPUSPVT</v>
          </cell>
          <cell r="D424">
            <v>0</v>
          </cell>
          <cell r="E424">
            <v>14945656.6</v>
          </cell>
          <cell r="F424">
            <v>16368925.83</v>
          </cell>
          <cell r="G424">
            <v>-1423269.23</v>
          </cell>
          <cell r="H424">
            <v>-1423269.23</v>
          </cell>
          <cell r="I424">
            <v>1.0952296220963622</v>
          </cell>
          <cell r="J424">
            <v>37499</v>
          </cell>
          <cell r="K424">
            <v>38077</v>
          </cell>
          <cell r="M424">
            <v>0</v>
          </cell>
          <cell r="N424">
            <v>0</v>
          </cell>
          <cell r="O424">
            <v>0</v>
          </cell>
        </row>
        <row r="425">
          <cell r="A425" t="str">
            <v>57438*AB8</v>
          </cell>
          <cell r="B425" t="str">
            <v>FALLS RIVER HYDRO CO. (MARYSVILLE)</v>
          </cell>
          <cell r="C425" t="str">
            <v>CORPUSPVT</v>
          </cell>
          <cell r="D425">
            <v>0</v>
          </cell>
          <cell r="E425">
            <v>1985096.38</v>
          </cell>
          <cell r="F425">
            <v>1997397.44</v>
          </cell>
          <cell r="G425">
            <v>-12301.06</v>
          </cell>
          <cell r="H425">
            <v>-12301.06</v>
          </cell>
          <cell r="I425">
            <v>1.0061967066808111</v>
          </cell>
          <cell r="J425">
            <v>37529</v>
          </cell>
          <cell r="K425">
            <v>38077</v>
          </cell>
          <cell r="M425">
            <v>0</v>
          </cell>
          <cell r="N425">
            <v>0</v>
          </cell>
        </row>
        <row r="426">
          <cell r="A426" t="str">
            <v>57438*AB8</v>
          </cell>
          <cell r="B426" t="str">
            <v>FALLS RIVER HYDRO CO. (MARYSVILLE)</v>
          </cell>
          <cell r="C426" t="str">
            <v>CORPUSPVT</v>
          </cell>
          <cell r="D426">
            <v>0</v>
          </cell>
          <cell r="E426">
            <v>15880771.07</v>
          </cell>
          <cell r="F426">
            <v>16367766.949999999</v>
          </cell>
          <cell r="G426">
            <v>-486995.88</v>
          </cell>
          <cell r="H426">
            <v>-486995.88</v>
          </cell>
          <cell r="I426">
            <v>0.97024665114748598</v>
          </cell>
          <cell r="J426">
            <v>37529</v>
          </cell>
          <cell r="K426">
            <v>38077</v>
          </cell>
          <cell r="M426">
            <v>0</v>
          </cell>
          <cell r="N426">
            <v>0</v>
          </cell>
        </row>
        <row r="427">
          <cell r="A427" t="str">
            <v>57438*AB8</v>
          </cell>
          <cell r="B427" t="str">
            <v>FALLS RIVER HYDRO CO. (MARYSVILLE)</v>
          </cell>
          <cell r="C427" t="str">
            <v>CORPUSPVT</v>
          </cell>
          <cell r="D427">
            <v>0</v>
          </cell>
          <cell r="E427">
            <v>1819501.29</v>
          </cell>
          <cell r="F427">
            <v>1997395.11</v>
          </cell>
          <cell r="G427">
            <v>-177893.82</v>
          </cell>
          <cell r="H427">
            <v>-177893.82</v>
          </cell>
          <cell r="I427">
            <v>0.91093709045878257</v>
          </cell>
          <cell r="J427">
            <v>37560</v>
          </cell>
          <cell r="K427">
            <v>38077</v>
          </cell>
          <cell r="M427">
            <v>0</v>
          </cell>
          <cell r="N427">
            <v>0</v>
          </cell>
        </row>
        <row r="428">
          <cell r="A428" t="str">
            <v>57438*AB8</v>
          </cell>
          <cell r="B428" t="str">
            <v>FALLS RIVER HYDRO CO. (MARYSVILLE)</v>
          </cell>
          <cell r="C428" t="str">
            <v>CORPUSPVT</v>
          </cell>
          <cell r="D428">
            <v>0</v>
          </cell>
          <cell r="E428">
            <v>14556010.34</v>
          </cell>
          <cell r="F428">
            <v>16366581.560000001</v>
          </cell>
          <cell r="G428">
            <v>-1810571.22</v>
          </cell>
          <cell r="H428">
            <v>-1810571.22</v>
          </cell>
          <cell r="I428">
            <v>0.88937389195401406</v>
          </cell>
          <cell r="J428">
            <v>37560</v>
          </cell>
          <cell r="K428">
            <v>38077</v>
          </cell>
          <cell r="M428">
            <v>0</v>
          </cell>
          <cell r="N428">
            <v>0</v>
          </cell>
        </row>
        <row r="429">
          <cell r="A429" t="str">
            <v>57438*AB8</v>
          </cell>
          <cell r="B429" t="str">
            <v>FALLS RIVER HYDRO CO. (MARYSVILLE)</v>
          </cell>
          <cell r="C429" t="str">
            <v>CORPUSPVT</v>
          </cell>
          <cell r="D429">
            <v>0</v>
          </cell>
          <cell r="E429">
            <v>1996611.11</v>
          </cell>
          <cell r="F429">
            <v>1997392.95</v>
          </cell>
          <cell r="G429">
            <v>-781.84</v>
          </cell>
          <cell r="H429">
            <v>-781.84</v>
          </cell>
          <cell r="I429">
            <v>0.99960856976089763</v>
          </cell>
          <cell r="J429">
            <v>37590</v>
          </cell>
          <cell r="K429">
            <v>38077</v>
          </cell>
          <cell r="M429">
            <v>0</v>
          </cell>
          <cell r="N429">
            <v>0</v>
          </cell>
        </row>
        <row r="430">
          <cell r="A430" t="str">
            <v>57438*AB8</v>
          </cell>
          <cell r="B430" t="str">
            <v>FALLS RIVER HYDRO CO. (MARYSVILLE)</v>
          </cell>
          <cell r="C430" t="str">
            <v>CORPUSPVT</v>
          </cell>
          <cell r="D430">
            <v>0</v>
          </cell>
          <cell r="E430">
            <v>15972888.890000001</v>
          </cell>
          <cell r="F430">
            <v>16365403.720000001</v>
          </cell>
          <cell r="G430">
            <v>-392514.83</v>
          </cell>
          <cell r="H430">
            <v>-392514.83</v>
          </cell>
          <cell r="I430">
            <v>0.97601557305180864</v>
          </cell>
          <cell r="J430">
            <v>37590</v>
          </cell>
          <cell r="K430">
            <v>38077</v>
          </cell>
          <cell r="M430">
            <v>0</v>
          </cell>
          <cell r="N430">
            <v>0</v>
          </cell>
        </row>
        <row r="431">
          <cell r="A431" t="str">
            <v>57438*AB8</v>
          </cell>
          <cell r="B431" t="str">
            <v>FALLS RIVER HYDRO CO. (MARYSVILLE)</v>
          </cell>
          <cell r="C431" t="str">
            <v>CORPUSPVT</v>
          </cell>
          <cell r="D431" t="str">
            <v>PP</v>
          </cell>
          <cell r="E431">
            <v>2004001.2</v>
          </cell>
          <cell r="F431">
            <v>1996001.74</v>
          </cell>
          <cell r="G431">
            <v>7999.4599999999627</v>
          </cell>
          <cell r="H431">
            <v>0</v>
          </cell>
          <cell r="I431">
            <v>1.0040077419972591</v>
          </cell>
          <cell r="J431">
            <v>37621</v>
          </cell>
          <cell r="K431">
            <v>38077</v>
          </cell>
          <cell r="M431">
            <v>0</v>
          </cell>
          <cell r="N431">
            <v>0</v>
          </cell>
        </row>
        <row r="432">
          <cell r="A432" t="str">
            <v>57438*AB8</v>
          </cell>
          <cell r="B432" t="str">
            <v>FALLS RIVER HYDRO CO. (MARYSVILLE)</v>
          </cell>
          <cell r="C432" t="str">
            <v>CORPUSPVT</v>
          </cell>
          <cell r="D432" t="str">
            <v>PP</v>
          </cell>
          <cell r="E432">
            <v>16032009.6</v>
          </cell>
          <cell r="F432">
            <v>16353106.92</v>
          </cell>
          <cell r="G432">
            <v>-321097.32</v>
          </cell>
          <cell r="H432">
            <v>-321097.32</v>
          </cell>
          <cell r="I432">
            <v>0.98036475138511481</v>
          </cell>
          <cell r="J432">
            <v>37621</v>
          </cell>
          <cell r="K432">
            <v>38077</v>
          </cell>
          <cell r="M432">
            <v>0</v>
          </cell>
          <cell r="N432">
            <v>0</v>
          </cell>
        </row>
        <row r="433">
          <cell r="A433" t="str">
            <v>57438*AB8</v>
          </cell>
          <cell r="B433" t="str">
            <v>FALLS RIVER HYDRO CO. (MARYSVILLE)</v>
          </cell>
          <cell r="C433" t="str">
            <v>CORPUSPVT</v>
          </cell>
          <cell r="D433" t="str">
            <v>PP</v>
          </cell>
          <cell r="E433">
            <v>1877115.3</v>
          </cell>
          <cell r="F433">
            <v>1995999.39</v>
          </cell>
          <cell r="G433">
            <v>-118884.09</v>
          </cell>
          <cell r="H433">
            <v>-118884.09</v>
          </cell>
          <cell r="I433">
            <v>0.94043881446276401</v>
          </cell>
          <cell r="J433">
            <v>37652</v>
          </cell>
          <cell r="K433">
            <v>38077</v>
          </cell>
          <cell r="M433">
            <v>0</v>
          </cell>
          <cell r="N433">
            <v>0</v>
          </cell>
        </row>
        <row r="434">
          <cell r="A434" t="str">
            <v>57438*AB8</v>
          </cell>
          <cell r="B434" t="str">
            <v>FALLS RIVER HYDRO CO. (MARYSVILLE)</v>
          </cell>
          <cell r="C434" t="str">
            <v>CORPUSPVT</v>
          </cell>
          <cell r="D434" t="str">
            <v>PP</v>
          </cell>
          <cell r="E434">
            <v>15016922.42</v>
          </cell>
          <cell r="F434">
            <v>16351896.810000001</v>
          </cell>
          <cell r="G434">
            <v>-1334974.3899999999</v>
          </cell>
          <cell r="H434">
            <v>-1334974.3899999999</v>
          </cell>
          <cell r="I434">
            <v>0.91835966154191984</v>
          </cell>
          <cell r="J434">
            <v>37652</v>
          </cell>
          <cell r="K434">
            <v>38077</v>
          </cell>
          <cell r="M434">
            <v>0</v>
          </cell>
          <cell r="N434">
            <v>0</v>
          </cell>
        </row>
        <row r="435">
          <cell r="A435" t="str">
            <v>57438*AB8</v>
          </cell>
          <cell r="B435" t="str">
            <v>FALLS RIVER HYDRO CO. (MARYSVILLE)</v>
          </cell>
          <cell r="C435" t="str">
            <v>CORPUSPVT</v>
          </cell>
          <cell r="D435" t="str">
            <v>PP</v>
          </cell>
          <cell r="E435">
            <v>1895255.3</v>
          </cell>
          <cell r="F435">
            <v>1995997.02</v>
          </cell>
          <cell r="G435">
            <v>-100741.72</v>
          </cell>
          <cell r="H435">
            <v>-100741.72</v>
          </cell>
          <cell r="I435">
            <v>0.94952812103897832</v>
          </cell>
          <cell r="J435">
            <v>37680</v>
          </cell>
          <cell r="K435">
            <v>38077</v>
          </cell>
          <cell r="M435">
            <v>0</v>
          </cell>
          <cell r="N435">
            <v>0</v>
          </cell>
        </row>
        <row r="436">
          <cell r="A436" t="str">
            <v>57438*AB8</v>
          </cell>
          <cell r="B436" t="str">
            <v>FALLS RIVER HYDRO CO. (MARYSVILLE)</v>
          </cell>
          <cell r="C436" t="str">
            <v>CORPUSPVT</v>
          </cell>
          <cell r="D436" t="str">
            <v>PP</v>
          </cell>
          <cell r="E436">
            <v>15162042.43</v>
          </cell>
          <cell r="F436">
            <v>16350686.699999999</v>
          </cell>
          <cell r="G436">
            <v>-1188644.27</v>
          </cell>
          <cell r="H436">
            <v>-1188644.27</v>
          </cell>
          <cell r="I436">
            <v>0.92730309791820553</v>
          </cell>
          <cell r="J436">
            <v>37680</v>
          </cell>
          <cell r="K436">
            <v>38077</v>
          </cell>
          <cell r="M436">
            <v>0</v>
          </cell>
          <cell r="N436">
            <v>0</v>
          </cell>
        </row>
        <row r="437">
          <cell r="A437" t="str">
            <v>57438*AB8</v>
          </cell>
          <cell r="B437" t="str">
            <v>FALLS RIVER HYDRO CO. (MARYSVILLE)</v>
          </cell>
          <cell r="C437" t="str">
            <v>CORPUSPVT</v>
          </cell>
          <cell r="D437" t="str">
            <v>PP</v>
          </cell>
          <cell r="E437">
            <v>1895255.3</v>
          </cell>
          <cell r="F437">
            <v>1995994.65</v>
          </cell>
          <cell r="G437">
            <v>-100739.35</v>
          </cell>
          <cell r="H437">
            <v>-100739.35</v>
          </cell>
          <cell r="I437">
            <v>0.94952924848771525</v>
          </cell>
          <cell r="J437">
            <v>37711</v>
          </cell>
          <cell r="K437">
            <v>38077</v>
          </cell>
          <cell r="M437">
            <v>0</v>
          </cell>
          <cell r="N437">
            <v>0</v>
          </cell>
        </row>
        <row r="438">
          <cell r="A438" t="str">
            <v>57438*AB8</v>
          </cell>
          <cell r="B438" t="str">
            <v>FALLS RIVER HYDRO CO. (MARYSVILLE)</v>
          </cell>
          <cell r="C438" t="str">
            <v>CORPUSPVT</v>
          </cell>
          <cell r="D438" t="str">
            <v>PP</v>
          </cell>
          <cell r="E438">
            <v>15162042.43</v>
          </cell>
          <cell r="F438">
            <v>16349475.619999999</v>
          </cell>
          <cell r="G438">
            <v>-1187433.19</v>
          </cell>
          <cell r="H438">
            <v>-1187433.19</v>
          </cell>
          <cell r="I438">
            <v>0.92737178747510196</v>
          </cell>
          <cell r="J438">
            <v>37711</v>
          </cell>
          <cell r="K438">
            <v>38077</v>
          </cell>
          <cell r="M438">
            <v>0</v>
          </cell>
          <cell r="N438">
            <v>0</v>
          </cell>
        </row>
        <row r="439">
          <cell r="A439" t="str">
            <v>57438*AB8</v>
          </cell>
          <cell r="B439" t="str">
            <v>FALLS RIVER HYDRO CO. (MARYSVILLE)</v>
          </cell>
          <cell r="C439" t="str">
            <v>CORPUSPVT</v>
          </cell>
          <cell r="D439" t="str">
            <v>PP</v>
          </cell>
          <cell r="E439">
            <v>1895255.3</v>
          </cell>
          <cell r="F439">
            <v>1995992.23</v>
          </cell>
          <cell r="G439">
            <v>-100736.93</v>
          </cell>
          <cell r="H439">
            <v>-100736.93</v>
          </cell>
          <cell r="I439">
            <v>0.94953039972505304</v>
          </cell>
          <cell r="J439">
            <v>37741</v>
          </cell>
          <cell r="K439">
            <v>38077</v>
          </cell>
          <cell r="M439">
            <v>0</v>
          </cell>
          <cell r="N439">
            <v>0</v>
          </cell>
        </row>
        <row r="440">
          <cell r="A440" t="str">
            <v>57438*AB8</v>
          </cell>
          <cell r="B440" t="str">
            <v>FALLS RIVER HYDRO CO. (MARYSVILLE)</v>
          </cell>
          <cell r="C440" t="str">
            <v>CORPUSPVT</v>
          </cell>
          <cell r="D440" t="str">
            <v>PP</v>
          </cell>
          <cell r="E440">
            <v>15162042.43</v>
          </cell>
          <cell r="F440">
            <v>16348236.68</v>
          </cell>
          <cell r="G440">
            <v>-1186194.25</v>
          </cell>
          <cell r="H440">
            <v>-1186194.25</v>
          </cell>
          <cell r="I440">
            <v>0.92744206771540327</v>
          </cell>
          <cell r="J440">
            <v>37741</v>
          </cell>
          <cell r="K440">
            <v>38077</v>
          </cell>
          <cell r="M440">
            <v>0</v>
          </cell>
          <cell r="N440">
            <v>0</v>
          </cell>
        </row>
        <row r="441">
          <cell r="A441" t="str">
            <v>57438*AB8</v>
          </cell>
          <cell r="B441" t="str">
            <v>FALLS RIVER HYDRO CO. (MARYSVILLE)</v>
          </cell>
          <cell r="C441" t="str">
            <v>CORPUSPVT</v>
          </cell>
          <cell r="D441" t="str">
            <v>PP</v>
          </cell>
          <cell r="E441">
            <v>1443662.99</v>
          </cell>
          <cell r="F441">
            <v>1995989.81</v>
          </cell>
          <cell r="G441">
            <v>-552326.81999999995</v>
          </cell>
          <cell r="H441">
            <v>-552326.81999999995</v>
          </cell>
          <cell r="I441">
            <v>0.72328174360769903</v>
          </cell>
          <cell r="J441">
            <v>37772</v>
          </cell>
          <cell r="K441">
            <v>38077</v>
          </cell>
          <cell r="M441">
            <v>0</v>
          </cell>
          <cell r="N441">
            <v>0</v>
          </cell>
        </row>
        <row r="442">
          <cell r="A442" t="str">
            <v>57438*AB8</v>
          </cell>
          <cell r="B442" t="str">
            <v>FALLS RIVER HYDRO CO. (MARYSVILLE)</v>
          </cell>
          <cell r="C442" t="str">
            <v>CORPUSPVT</v>
          </cell>
          <cell r="D442" t="str">
            <v>PP</v>
          </cell>
          <cell r="E442">
            <v>11549303.93</v>
          </cell>
          <cell r="F442">
            <v>16346997.73</v>
          </cell>
          <cell r="G442">
            <v>-4797693.8</v>
          </cell>
          <cell r="H442">
            <v>-4797693.8</v>
          </cell>
          <cell r="I442">
            <v>0.70650917806177482</v>
          </cell>
          <cell r="J442">
            <v>37772</v>
          </cell>
          <cell r="K442">
            <v>38077</v>
          </cell>
          <cell r="M442">
            <v>0</v>
          </cell>
          <cell r="N442">
            <v>0</v>
          </cell>
        </row>
        <row r="443">
          <cell r="A443" t="str">
            <v>57438*AB8</v>
          </cell>
          <cell r="B443" t="str">
            <v>FALLS RIVER HYDRO CO. (MARYSVILLE)</v>
          </cell>
          <cell r="C443" t="str">
            <v>CORPUSPVT</v>
          </cell>
          <cell r="D443" t="str">
            <v>PP</v>
          </cell>
          <cell r="E443">
            <v>1833355.56</v>
          </cell>
          <cell r="F443">
            <v>1993542.94</v>
          </cell>
          <cell r="G443">
            <v>-160187.38</v>
          </cell>
          <cell r="H443">
            <v>-160187.38</v>
          </cell>
          <cell r="I443">
            <v>0.91964688756591328</v>
          </cell>
          <cell r="J443">
            <v>37802</v>
          </cell>
          <cell r="K443">
            <v>38077</v>
          </cell>
          <cell r="M443">
            <v>0</v>
          </cell>
          <cell r="N443">
            <v>0</v>
          </cell>
        </row>
        <row r="444">
          <cell r="A444" t="str">
            <v>57438*AB8</v>
          </cell>
          <cell r="B444" t="str">
            <v>FALLS RIVER HYDRO CO. (MARYSVILLE)</v>
          </cell>
          <cell r="C444" t="str">
            <v>CORPUSPVT</v>
          </cell>
          <cell r="D444" t="str">
            <v>PP</v>
          </cell>
          <cell r="E444">
            <v>14666844.439999999</v>
          </cell>
          <cell r="F444">
            <v>16326202.51</v>
          </cell>
          <cell r="G444">
            <v>-1659358.07</v>
          </cell>
          <cell r="H444">
            <v>-1659358.07</v>
          </cell>
          <cell r="I444">
            <v>0.89836227567411198</v>
          </cell>
          <cell r="J444">
            <v>37802</v>
          </cell>
          <cell r="K444">
            <v>38077</v>
          </cell>
          <cell r="M444">
            <v>0</v>
          </cell>
          <cell r="N444">
            <v>0</v>
          </cell>
        </row>
        <row r="445">
          <cell r="A445" t="str">
            <v>57438*AB8</v>
          </cell>
          <cell r="B445" t="str">
            <v>FALLS RIVER HYDRO CO. (MARYSVILLE)</v>
          </cell>
          <cell r="C445" t="str">
            <v>CORPUSPVT</v>
          </cell>
          <cell r="D445" t="str">
            <v>PP</v>
          </cell>
          <cell r="E445">
            <v>1853283.34</v>
          </cell>
          <cell r="F445">
            <v>1993540.48</v>
          </cell>
          <cell r="G445">
            <v>-140257.14000000001</v>
          </cell>
          <cell r="H445">
            <v>-140257.14000000001</v>
          </cell>
          <cell r="I445">
            <v>0.92964419764378203</v>
          </cell>
          <cell r="J445">
            <v>37833</v>
          </cell>
          <cell r="K445">
            <v>38077</v>
          </cell>
          <cell r="M445">
            <v>0</v>
          </cell>
          <cell r="N445">
            <v>0</v>
          </cell>
        </row>
        <row r="446">
          <cell r="A446" t="str">
            <v>57438*AB8</v>
          </cell>
          <cell r="B446" t="str">
            <v>FALLS RIVER HYDRO CO. (MARYSVILLE)</v>
          </cell>
          <cell r="C446" t="str">
            <v>CORPUSPVT</v>
          </cell>
          <cell r="D446" t="str">
            <v>PP</v>
          </cell>
          <cell r="E446">
            <v>14826266.66</v>
          </cell>
          <cell r="F446">
            <v>16324939.32</v>
          </cell>
          <cell r="G446">
            <v>-1498672.66</v>
          </cell>
          <cell r="H446">
            <v>-1498672.66</v>
          </cell>
          <cell r="I446">
            <v>0.90819735187842643</v>
          </cell>
          <cell r="J446">
            <v>37833</v>
          </cell>
          <cell r="K446">
            <v>38077</v>
          </cell>
          <cell r="M446">
            <v>0</v>
          </cell>
          <cell r="N446">
            <v>0</v>
          </cell>
        </row>
        <row r="447">
          <cell r="A447" t="str">
            <v>57438*AB8</v>
          </cell>
          <cell r="B447" t="str">
            <v>FALLS RIVER HYDRO CO. (MARYSVILLE)</v>
          </cell>
          <cell r="C447" t="str">
            <v>CORPUSPVT</v>
          </cell>
          <cell r="D447" t="str">
            <v>PP</v>
          </cell>
          <cell r="E447">
            <v>1853283.34</v>
          </cell>
          <cell r="F447">
            <v>1993538.01</v>
          </cell>
          <cell r="G447">
            <v>-140254.67000000001</v>
          </cell>
          <cell r="H447">
            <v>-140254.67000000001</v>
          </cell>
          <cell r="I447">
            <v>0.92964534947593003</v>
          </cell>
          <cell r="J447">
            <v>37864</v>
          </cell>
          <cell r="K447">
            <v>38077</v>
          </cell>
          <cell r="M447">
            <v>0</v>
          </cell>
          <cell r="N447">
            <v>0</v>
          </cell>
        </row>
        <row r="448">
          <cell r="A448" t="str">
            <v>57438*AB8</v>
          </cell>
          <cell r="B448" t="str">
            <v>FALLS RIVER HYDRO CO. (MARYSVILLE)</v>
          </cell>
          <cell r="C448" t="str">
            <v>CORPUSPVT</v>
          </cell>
          <cell r="D448" t="str">
            <v>PP</v>
          </cell>
          <cell r="E448">
            <v>14826266.66</v>
          </cell>
          <cell r="F448">
            <v>16323676.119999999</v>
          </cell>
          <cell r="G448">
            <v>-1497409.46</v>
          </cell>
          <cell r="H448">
            <v>-1497409.46</v>
          </cell>
          <cell r="I448">
            <v>0.90826763230340302</v>
          </cell>
          <cell r="J448">
            <v>37864</v>
          </cell>
          <cell r="K448">
            <v>38077</v>
          </cell>
          <cell r="M448">
            <v>0</v>
          </cell>
          <cell r="N448">
            <v>0</v>
          </cell>
        </row>
        <row r="449">
          <cell r="A449" t="str">
            <v>57438*AB8</v>
          </cell>
          <cell r="B449" t="str">
            <v>FALLS RIVER HYDRO CO. (MARYSVILLE)</v>
          </cell>
          <cell r="C449" t="str">
            <v>CORPUSPVT</v>
          </cell>
          <cell r="D449" t="str">
            <v>PP</v>
          </cell>
          <cell r="E449">
            <v>1833355.56</v>
          </cell>
          <cell r="F449">
            <v>1993535.54</v>
          </cell>
          <cell r="G449">
            <v>-160179.98000000001</v>
          </cell>
          <cell r="H449">
            <v>-160179.98000000001</v>
          </cell>
          <cell r="I449">
            <v>0.91965030129334946</v>
          </cell>
          <cell r="J449">
            <v>37894</v>
          </cell>
          <cell r="K449">
            <v>38077</v>
          </cell>
          <cell r="M449">
            <v>0</v>
          </cell>
          <cell r="N449">
            <v>0</v>
          </cell>
        </row>
        <row r="450">
          <cell r="A450" t="str">
            <v>57438*AB8</v>
          </cell>
          <cell r="B450" t="str">
            <v>FALLS RIVER HYDRO CO. (MARYSVILLE)</v>
          </cell>
          <cell r="C450" t="str">
            <v>CORPUSPVT</v>
          </cell>
          <cell r="D450" t="str">
            <v>PP</v>
          </cell>
          <cell r="E450">
            <v>14666844.439999999</v>
          </cell>
          <cell r="F450">
            <v>16322411.970000001</v>
          </cell>
          <cell r="G450">
            <v>-1655567.53</v>
          </cell>
          <cell r="H450">
            <v>-1655567.53</v>
          </cell>
          <cell r="I450">
            <v>0.8985709015896135</v>
          </cell>
          <cell r="J450">
            <v>37894</v>
          </cell>
          <cell r="K450">
            <v>38077</v>
          </cell>
          <cell r="M450">
            <v>0</v>
          </cell>
          <cell r="N450">
            <v>0</v>
          </cell>
        </row>
        <row r="451">
          <cell r="A451" t="str">
            <v>57438*AB8</v>
          </cell>
          <cell r="B451" t="str">
            <v>FALLS RIVER HYDRO CO. (MARYSVILLE)</v>
          </cell>
          <cell r="C451" t="str">
            <v>CORPUSPVT</v>
          </cell>
          <cell r="D451" t="str">
            <v>PP</v>
          </cell>
          <cell r="E451">
            <v>1863247.22</v>
          </cell>
          <cell r="F451">
            <v>1993533.01</v>
          </cell>
          <cell r="G451">
            <v>-130285.79</v>
          </cell>
          <cell r="H451">
            <v>-130285.79</v>
          </cell>
          <cell r="I451">
            <v>0.93464578246436958</v>
          </cell>
          <cell r="J451">
            <v>37925</v>
          </cell>
          <cell r="K451">
            <v>38077</v>
          </cell>
          <cell r="M451">
            <v>0</v>
          </cell>
          <cell r="N451">
            <v>0</v>
          </cell>
        </row>
        <row r="452">
          <cell r="A452" t="str">
            <v>57438*AB8</v>
          </cell>
          <cell r="B452" t="str">
            <v>FALLS RIVER HYDRO CO. (MARYSVILLE)</v>
          </cell>
          <cell r="C452" t="str">
            <v>CORPUSPVT</v>
          </cell>
          <cell r="D452" t="str">
            <v>PP</v>
          </cell>
          <cell r="E452">
            <v>14905977.780000001</v>
          </cell>
          <cell r="F452">
            <v>16321118.680000002</v>
          </cell>
          <cell r="G452">
            <v>-1415140.9</v>
          </cell>
          <cell r="H452">
            <v>-1415140.9</v>
          </cell>
          <cell r="I452">
            <v>0.91329387845613041</v>
          </cell>
          <cell r="J452">
            <v>37925</v>
          </cell>
          <cell r="K452">
            <v>38077</v>
          </cell>
          <cell r="M452">
            <v>0</v>
          </cell>
          <cell r="N452">
            <v>0</v>
          </cell>
        </row>
        <row r="453">
          <cell r="A453" t="str">
            <v>57438*AB8</v>
          </cell>
          <cell r="B453" t="str">
            <v>FALLS RIVER HYDRO CO. (MARYSVILLE)</v>
          </cell>
          <cell r="C453" t="str">
            <v>CORPUSPVT</v>
          </cell>
          <cell r="D453" t="str">
            <v>PP</v>
          </cell>
          <cell r="E453">
            <v>1873211.11</v>
          </cell>
          <cell r="F453">
            <v>1993530.48</v>
          </cell>
          <cell r="G453">
            <v>-120319.37</v>
          </cell>
          <cell r="H453">
            <v>-120319.37</v>
          </cell>
          <cell r="I453">
            <v>0.9396450813232613</v>
          </cell>
          <cell r="J453">
            <v>37955</v>
          </cell>
          <cell r="K453">
            <v>38077</v>
          </cell>
          <cell r="M453">
            <v>0</v>
          </cell>
          <cell r="N453">
            <v>0</v>
          </cell>
        </row>
        <row r="454">
          <cell r="A454" t="str">
            <v>57438*AB8</v>
          </cell>
          <cell r="B454" t="str">
            <v>FALLS RIVER HYDRO CO. (MARYSVILLE)</v>
          </cell>
          <cell r="C454" t="str">
            <v>CORPUSPVT</v>
          </cell>
          <cell r="D454" t="str">
            <v>PP</v>
          </cell>
          <cell r="E454">
            <v>14985688.890000001</v>
          </cell>
          <cell r="F454">
            <v>16319825.389999999</v>
          </cell>
          <cell r="G454">
            <v>-1334136.5</v>
          </cell>
          <cell r="H454">
            <v>-1334136.5</v>
          </cell>
          <cell r="I454">
            <v>0.91825056530215743</v>
          </cell>
          <cell r="J454">
            <v>37955</v>
          </cell>
          <cell r="K454">
            <v>38077</v>
          </cell>
          <cell r="M454">
            <v>0</v>
          </cell>
          <cell r="N454">
            <v>0</v>
          </cell>
        </row>
        <row r="455">
          <cell r="A455" t="str">
            <v>57438*AB8</v>
          </cell>
          <cell r="B455" t="str">
            <v>FALLS RIVER HYDRO CO. (MARYSVILLE)</v>
          </cell>
          <cell r="C455" t="str">
            <v>CORPUSPVT</v>
          </cell>
          <cell r="D455" t="str">
            <v>PP</v>
          </cell>
          <cell r="E455">
            <v>1880865.01</v>
          </cell>
          <cell r="F455">
            <v>1991083.51</v>
          </cell>
          <cell r="G455">
            <v>-110218.5</v>
          </cell>
          <cell r="H455">
            <v>-110218.5</v>
          </cell>
          <cell r="I455">
            <v>0.94464395920791888</v>
          </cell>
          <cell r="J455">
            <v>37986</v>
          </cell>
          <cell r="K455">
            <v>38077</v>
          </cell>
          <cell r="M455">
            <v>0</v>
          </cell>
          <cell r="N455">
            <v>0</v>
          </cell>
        </row>
        <row r="456">
          <cell r="A456" t="str">
            <v>57438*AB8</v>
          </cell>
          <cell r="B456" t="str">
            <v>FALLS RIVER HYDRO CO. (MARYSVILLE)</v>
          </cell>
          <cell r="C456" t="str">
            <v>CORPUSPVT</v>
          </cell>
          <cell r="D456" t="str">
            <v>PP</v>
          </cell>
          <cell r="E456">
            <v>15046919.989999998</v>
          </cell>
          <cell r="F456">
            <v>16298975.609999999</v>
          </cell>
          <cell r="G456">
            <v>-1252055.6200000001</v>
          </cell>
          <cell r="H456">
            <v>-1252055.6200000001</v>
          </cell>
          <cell r="I456">
            <v>0.92318194407065557</v>
          </cell>
          <cell r="J456">
            <v>37986</v>
          </cell>
          <cell r="K456">
            <v>38077</v>
          </cell>
          <cell r="M456">
            <v>0</v>
          </cell>
          <cell r="N456">
            <v>0</v>
          </cell>
        </row>
        <row r="457">
          <cell r="A457" t="str">
            <v>57438*AB8</v>
          </cell>
          <cell r="B457" t="str">
            <v>FALLS RIVER HYDRO CO. (MARYSVILLE)</v>
          </cell>
          <cell r="C457" t="str">
            <v>CORPUSPVT</v>
          </cell>
          <cell r="D457" t="str">
            <v>PP</v>
          </cell>
          <cell r="E457">
            <v>1870913.34</v>
          </cell>
          <cell r="F457">
            <v>1991080.93</v>
          </cell>
          <cell r="G457">
            <v>-120167.59</v>
          </cell>
          <cell r="H457">
            <v>-120167.59</v>
          </cell>
          <cell r="I457">
            <v>0.93964705894702139</v>
          </cell>
          <cell r="J457">
            <v>38017</v>
          </cell>
          <cell r="K457">
            <v>38077</v>
          </cell>
          <cell r="M457">
            <v>0</v>
          </cell>
          <cell r="N457">
            <v>0</v>
          </cell>
        </row>
        <row r="458">
          <cell r="A458" t="str">
            <v>57438*AB8</v>
          </cell>
          <cell r="B458" t="str">
            <v>FALLS RIVER HYDRO CO. (MARYSVILLE)</v>
          </cell>
          <cell r="C458" t="str">
            <v>CORPUSPVT</v>
          </cell>
          <cell r="D458" t="str">
            <v>PP</v>
          </cell>
          <cell r="E458">
            <v>14967306.66</v>
          </cell>
          <cell r="F458">
            <v>16297656.870000001</v>
          </cell>
          <cell r="G458">
            <v>-1330350.21</v>
          </cell>
          <cell r="H458">
            <v>-1330350.21</v>
          </cell>
          <cell r="I458">
            <v>0.91837168860458396</v>
          </cell>
          <cell r="J458">
            <v>38017</v>
          </cell>
          <cell r="K458">
            <v>38077</v>
          </cell>
          <cell r="M458">
            <v>0</v>
          </cell>
          <cell r="N458">
            <v>0</v>
          </cell>
        </row>
        <row r="459">
          <cell r="A459" t="str">
            <v>57438*AB8</v>
          </cell>
          <cell r="B459" t="str">
            <v>FALLS RIVER HYDRO CO. (MARYSVILLE)</v>
          </cell>
          <cell r="C459" t="str">
            <v>CORPUSPVT</v>
          </cell>
          <cell r="D459" t="str">
            <v>PP</v>
          </cell>
          <cell r="E459">
            <v>1870913.34</v>
          </cell>
          <cell r="F459">
            <v>1991078.35</v>
          </cell>
          <cell r="G459">
            <v>-120165.01</v>
          </cell>
          <cell r="H459">
            <v>-120165.01</v>
          </cell>
          <cell r="I459">
            <v>0.93964827652312122</v>
          </cell>
          <cell r="J459">
            <v>38046</v>
          </cell>
          <cell r="K459">
            <v>38077</v>
          </cell>
          <cell r="M459">
            <v>0</v>
          </cell>
          <cell r="N459">
            <v>0</v>
          </cell>
        </row>
        <row r="460">
          <cell r="A460" t="str">
            <v>57438*AB8</v>
          </cell>
          <cell r="B460" t="str">
            <v>FALLS RIVER HYDRO CO. (MARYSVILLE)</v>
          </cell>
          <cell r="C460" t="str">
            <v>CORPUSPVT</v>
          </cell>
          <cell r="D460" t="str">
            <v>PP</v>
          </cell>
          <cell r="E460">
            <v>14967306.66</v>
          </cell>
          <cell r="F460">
            <v>16296338.039999999</v>
          </cell>
          <cell r="G460">
            <v>-1329031.3799999999</v>
          </cell>
          <cell r="H460">
            <v>-1329031.3799999999</v>
          </cell>
          <cell r="I460">
            <v>0.91844601058606912</v>
          </cell>
          <cell r="J460">
            <v>38046</v>
          </cell>
          <cell r="K460">
            <v>38077</v>
          </cell>
          <cell r="M460">
            <v>0</v>
          </cell>
          <cell r="N460">
            <v>0</v>
          </cell>
        </row>
        <row r="461">
          <cell r="A461" t="str">
            <v>57438*AB8</v>
          </cell>
          <cell r="B461" t="str">
            <v>FALLS RIVER HYDRO CO. (MARYSVILLE)</v>
          </cell>
          <cell r="C461" t="str">
            <v>CORPUSPVT</v>
          </cell>
          <cell r="D461" t="str">
            <v>PP</v>
          </cell>
          <cell r="E461">
            <v>1393233.34</v>
          </cell>
          <cell r="F461">
            <v>1393233.1</v>
          </cell>
          <cell r="G461">
            <v>0.239999999990687</v>
          </cell>
          <cell r="H461">
            <v>0</v>
          </cell>
          <cell r="I461">
            <v>1.000000172261196</v>
          </cell>
          <cell r="J461">
            <v>38077</v>
          </cell>
          <cell r="K461">
            <v>38077</v>
          </cell>
          <cell r="M461">
            <v>0</v>
          </cell>
          <cell r="N461">
            <v>0</v>
          </cell>
        </row>
        <row r="462">
          <cell r="A462" t="str">
            <v>57438*AB8</v>
          </cell>
          <cell r="B462" t="str">
            <v>FALLS RIVER HYDRO CO. (MARYSVILLE)</v>
          </cell>
          <cell r="C462" t="str">
            <v>CORPUSPVT</v>
          </cell>
          <cell r="D462" t="str">
            <v>PP</v>
          </cell>
          <cell r="E462">
            <v>11145866.66</v>
          </cell>
          <cell r="F462">
            <v>11145866.9</v>
          </cell>
          <cell r="G462">
            <v>-0.240000000223517</v>
          </cell>
          <cell r="H462">
            <v>-0.240000000223517</v>
          </cell>
          <cell r="I462">
            <v>0.99999997846735456</v>
          </cell>
          <cell r="J462">
            <v>38077</v>
          </cell>
          <cell r="K462">
            <v>38077</v>
          </cell>
          <cell r="M462">
            <v>0</v>
          </cell>
          <cell r="N462">
            <v>0</v>
          </cell>
        </row>
        <row r="463">
          <cell r="A463" t="str">
            <v>57438*AB8</v>
          </cell>
          <cell r="B463" t="str">
            <v>FALLS RIVER HYDRO CO. (MARYSVILLE)</v>
          </cell>
          <cell r="C463" t="str">
            <v>CORPUSPVT</v>
          </cell>
          <cell r="D463" t="str">
            <v>PP</v>
          </cell>
          <cell r="E463">
            <v>1393233.34</v>
          </cell>
          <cell r="F463">
            <v>1393233.1</v>
          </cell>
          <cell r="G463">
            <v>0.239999999990687</v>
          </cell>
          <cell r="H463">
            <v>0</v>
          </cell>
          <cell r="I463">
            <v>1.000000172261196</v>
          </cell>
          <cell r="J463">
            <v>38107</v>
          </cell>
          <cell r="K463">
            <v>38077</v>
          </cell>
          <cell r="M463">
            <v>0</v>
          </cell>
          <cell r="N463">
            <v>0</v>
          </cell>
        </row>
        <row r="464">
          <cell r="A464" t="str">
            <v>57438*AB8</v>
          </cell>
          <cell r="B464" t="str">
            <v>FALLS RIVER HYDRO CO. (MARYSVILLE)</v>
          </cell>
          <cell r="C464" t="str">
            <v>CORPUSPVT</v>
          </cell>
          <cell r="D464" t="str">
            <v>PP</v>
          </cell>
          <cell r="E464">
            <v>11145866.66</v>
          </cell>
          <cell r="F464">
            <v>11145866.9</v>
          </cell>
          <cell r="G464">
            <v>-0.240000000223517</v>
          </cell>
          <cell r="H464">
            <v>-0.240000000223517</v>
          </cell>
          <cell r="I464">
            <v>0.99999997846735456</v>
          </cell>
          <cell r="J464">
            <v>38107</v>
          </cell>
          <cell r="K464">
            <v>38077</v>
          </cell>
          <cell r="M464">
            <v>0</v>
          </cell>
          <cell r="N464">
            <v>0</v>
          </cell>
        </row>
        <row r="465">
          <cell r="A465" t="str">
            <v>57438*AB8</v>
          </cell>
          <cell r="B465" t="str">
            <v>FALLS RIVER HYDRO CO. (MARYSVILLE)</v>
          </cell>
          <cell r="C465" t="str">
            <v>CORPUSPVT</v>
          </cell>
          <cell r="D465" t="str">
            <v>PP</v>
          </cell>
          <cell r="E465">
            <v>1393233.34</v>
          </cell>
          <cell r="F465">
            <v>1393233.1</v>
          </cell>
          <cell r="G465">
            <v>0.239999999990687</v>
          </cell>
          <cell r="H465">
            <v>0</v>
          </cell>
          <cell r="I465">
            <v>1.000000172261196</v>
          </cell>
          <cell r="J465">
            <v>38138</v>
          </cell>
          <cell r="K465">
            <v>38077</v>
          </cell>
          <cell r="M465">
            <v>0</v>
          </cell>
          <cell r="N465">
            <v>0</v>
          </cell>
        </row>
        <row r="466">
          <cell r="A466" t="str">
            <v>57438*AB8</v>
          </cell>
          <cell r="B466" t="str">
            <v>FALLS RIVER HYDRO CO. (MARYSVILLE)</v>
          </cell>
          <cell r="C466" t="str">
            <v>CORPUSPVT</v>
          </cell>
          <cell r="D466" t="str">
            <v>PP</v>
          </cell>
          <cell r="E466">
            <v>11145866.66</v>
          </cell>
          <cell r="F466">
            <v>11145866.9</v>
          </cell>
          <cell r="G466">
            <v>-0.240000000223517</v>
          </cell>
          <cell r="H466">
            <v>-0.240000000223517</v>
          </cell>
          <cell r="I466">
            <v>0.99999997846735456</v>
          </cell>
          <cell r="J466">
            <v>38138</v>
          </cell>
          <cell r="K466">
            <v>38077</v>
          </cell>
          <cell r="M466">
            <v>0</v>
          </cell>
          <cell r="N466">
            <v>0</v>
          </cell>
        </row>
        <row r="467">
          <cell r="A467" t="str">
            <v>57438*AB8 Total</v>
          </cell>
          <cell r="E467">
            <v>390420845.46000016</v>
          </cell>
          <cell r="F467">
            <v>422653677.85000002</v>
          </cell>
          <cell r="G467">
            <v>-32232832.390000008</v>
          </cell>
          <cell r="H467">
            <v>-32240832.570000008</v>
          </cell>
          <cell r="K467">
            <v>0</v>
          </cell>
          <cell r="L467">
            <v>24</v>
          </cell>
          <cell r="N467">
            <v>0</v>
          </cell>
        </row>
        <row r="468">
          <cell r="A468" t="str">
            <v>574205BV1</v>
          </cell>
          <cell r="B468" t="str">
            <v>MARYLAND ECON DEV ROCKY GAP SR LN 96A</v>
          </cell>
          <cell r="C468" t="str">
            <v>MUNI</v>
          </cell>
          <cell r="D468">
            <v>0</v>
          </cell>
          <cell r="E468">
            <v>17582685.5</v>
          </cell>
          <cell r="F468">
            <v>18050000</v>
          </cell>
          <cell r="G468">
            <v>-467314.5</v>
          </cell>
          <cell r="H468">
            <v>-467314.5</v>
          </cell>
          <cell r="J468">
            <v>37437</v>
          </cell>
          <cell r="K468">
            <v>38168</v>
          </cell>
          <cell r="M468" t="e">
            <v>#REF!</v>
          </cell>
          <cell r="N468">
            <v>0</v>
          </cell>
        </row>
        <row r="469">
          <cell r="A469" t="str">
            <v>574205BV1</v>
          </cell>
          <cell r="B469" t="str">
            <v>MARYLAND ECON DEV ROCKY GAP SR LN 96A</v>
          </cell>
          <cell r="C469" t="str">
            <v>MUNI</v>
          </cell>
          <cell r="D469">
            <v>0</v>
          </cell>
          <cell r="E469">
            <v>17669325.5</v>
          </cell>
          <cell r="F469">
            <v>18050000</v>
          </cell>
          <cell r="G469">
            <v>-380674.5</v>
          </cell>
          <cell r="H469">
            <v>-380674.5</v>
          </cell>
          <cell r="J469">
            <v>37468</v>
          </cell>
          <cell r="K469">
            <v>38168</v>
          </cell>
          <cell r="M469">
            <v>0</v>
          </cell>
          <cell r="N469">
            <v>0</v>
          </cell>
        </row>
        <row r="470">
          <cell r="A470" t="str">
            <v>574205BV1</v>
          </cell>
          <cell r="B470" t="str">
            <v>MARYLAND ECON DEV ROCKY GAP SR LN 96A</v>
          </cell>
          <cell r="C470" t="str">
            <v>MUNI</v>
          </cell>
          <cell r="D470">
            <v>0</v>
          </cell>
          <cell r="E470">
            <v>17625103</v>
          </cell>
          <cell r="F470">
            <v>18050000</v>
          </cell>
          <cell r="G470">
            <v>-424897</v>
          </cell>
          <cell r="H470">
            <v>-424897</v>
          </cell>
          <cell r="J470">
            <v>37499</v>
          </cell>
          <cell r="K470">
            <v>38168</v>
          </cell>
          <cell r="M470">
            <v>0</v>
          </cell>
          <cell r="N470">
            <v>0</v>
          </cell>
        </row>
        <row r="471">
          <cell r="A471" t="str">
            <v>574205BV1</v>
          </cell>
          <cell r="B471" t="str">
            <v>MARYLAND ECON DEV ROCKY GAP SR LN 96A</v>
          </cell>
          <cell r="C471" t="str">
            <v>MUNI</v>
          </cell>
          <cell r="D471">
            <v>0</v>
          </cell>
          <cell r="E471">
            <v>17783401.5</v>
          </cell>
          <cell r="F471">
            <v>18050000</v>
          </cell>
          <cell r="G471">
            <v>-266598.5</v>
          </cell>
          <cell r="H471">
            <v>-266598.5</v>
          </cell>
          <cell r="J471">
            <v>37529</v>
          </cell>
          <cell r="K471">
            <v>38168</v>
          </cell>
          <cell r="M471">
            <v>0</v>
          </cell>
          <cell r="N471">
            <v>0</v>
          </cell>
        </row>
        <row r="472">
          <cell r="A472" t="str">
            <v>574205BV1</v>
          </cell>
          <cell r="B472" t="str">
            <v>MARYLAND ECON DEV ROCKY GAP SR LN 96A</v>
          </cell>
          <cell r="C472" t="str">
            <v>MUNI</v>
          </cell>
          <cell r="D472">
            <v>0</v>
          </cell>
          <cell r="E472">
            <v>17550376</v>
          </cell>
          <cell r="F472">
            <v>18050000</v>
          </cell>
          <cell r="G472">
            <v>-499624</v>
          </cell>
          <cell r="H472">
            <v>-499624</v>
          </cell>
          <cell r="J472">
            <v>37560</v>
          </cell>
          <cell r="K472">
            <v>38168</v>
          </cell>
          <cell r="M472">
            <v>0</v>
          </cell>
          <cell r="N472">
            <v>0</v>
          </cell>
          <cell r="O472">
            <v>0</v>
          </cell>
        </row>
        <row r="473">
          <cell r="A473" t="str">
            <v>574205BV1</v>
          </cell>
          <cell r="B473" t="str">
            <v>MARYLAND ECON DEV ROCKY GAP SR LN 96A</v>
          </cell>
          <cell r="C473" t="str">
            <v>MUNI</v>
          </cell>
          <cell r="D473">
            <v>0</v>
          </cell>
          <cell r="E473">
            <v>17451281.5</v>
          </cell>
          <cell r="F473">
            <v>18050000</v>
          </cell>
          <cell r="G473">
            <v>-598718.5</v>
          </cell>
          <cell r="H473">
            <v>-598718.5</v>
          </cell>
          <cell r="J473">
            <v>37590</v>
          </cell>
          <cell r="K473">
            <v>38168</v>
          </cell>
          <cell r="M473">
            <v>0</v>
          </cell>
          <cell r="N473">
            <v>0</v>
          </cell>
        </row>
        <row r="474">
          <cell r="A474" t="str">
            <v>574205BV1</v>
          </cell>
          <cell r="B474" t="str">
            <v>MARYLAND ECON DEV ROCKY GAP SR LN 96A</v>
          </cell>
          <cell r="C474" t="str">
            <v>MUNI</v>
          </cell>
          <cell r="D474" t="str">
            <v>MUN</v>
          </cell>
          <cell r="E474">
            <v>17573480</v>
          </cell>
          <cell r="F474">
            <v>18050000</v>
          </cell>
          <cell r="G474">
            <v>-476520</v>
          </cell>
          <cell r="H474">
            <v>-476520</v>
          </cell>
          <cell r="J474">
            <v>37621</v>
          </cell>
          <cell r="K474">
            <v>38168</v>
          </cell>
          <cell r="M474">
            <v>0</v>
          </cell>
          <cell r="N474">
            <v>0</v>
          </cell>
        </row>
        <row r="475">
          <cell r="A475" t="str">
            <v>574205BV1</v>
          </cell>
          <cell r="B475" t="str">
            <v>MARYLAND ECON DEV ROCKY GAP SR LN 96A</v>
          </cell>
          <cell r="C475" t="str">
            <v>MUNI</v>
          </cell>
          <cell r="D475" t="str">
            <v>MUN</v>
          </cell>
          <cell r="E475">
            <v>15510726</v>
          </cell>
          <cell r="F475">
            <v>18050000</v>
          </cell>
          <cell r="G475">
            <v>-2539274</v>
          </cell>
          <cell r="H475">
            <v>-2539274</v>
          </cell>
          <cell r="J475">
            <v>37652</v>
          </cell>
          <cell r="K475">
            <v>38168</v>
          </cell>
          <cell r="M475">
            <v>0</v>
          </cell>
          <cell r="N475">
            <v>0</v>
          </cell>
        </row>
        <row r="476">
          <cell r="A476" t="str">
            <v>574205BV1</v>
          </cell>
          <cell r="B476" t="str">
            <v>MARYLAND ECON DEV ROCKY GAP SR LN 96A</v>
          </cell>
          <cell r="C476" t="str">
            <v>MUNI</v>
          </cell>
          <cell r="D476" t="str">
            <v>MUN</v>
          </cell>
          <cell r="E476">
            <v>15478958</v>
          </cell>
          <cell r="F476">
            <v>18050000</v>
          </cell>
          <cell r="G476">
            <v>-2571042</v>
          </cell>
          <cell r="H476">
            <v>-2571042</v>
          </cell>
          <cell r="J476">
            <v>37680</v>
          </cell>
          <cell r="K476">
            <v>38168</v>
          </cell>
          <cell r="M476">
            <v>0</v>
          </cell>
          <cell r="N476">
            <v>0</v>
          </cell>
        </row>
        <row r="477">
          <cell r="A477" t="str">
            <v>574205BV1</v>
          </cell>
          <cell r="B477" t="str">
            <v>MARYLAND ECON DEV ROCKY GAP SR LN 96A</v>
          </cell>
          <cell r="C477" t="str">
            <v>MUNI</v>
          </cell>
          <cell r="D477" t="str">
            <v>MUN</v>
          </cell>
          <cell r="E477">
            <v>17272045</v>
          </cell>
          <cell r="F477">
            <v>17272000</v>
          </cell>
          <cell r="G477">
            <v>45</v>
          </cell>
          <cell r="H477">
            <v>0</v>
          </cell>
          <cell r="J477">
            <v>37711</v>
          </cell>
          <cell r="K477">
            <v>38168</v>
          </cell>
          <cell r="M477">
            <v>0</v>
          </cell>
          <cell r="N477">
            <v>0</v>
          </cell>
        </row>
        <row r="478">
          <cell r="A478" t="str">
            <v>574205BV1</v>
          </cell>
          <cell r="B478" t="str">
            <v>MARYLAND ECON DEV ROCKY GAP SR LN 96A</v>
          </cell>
          <cell r="C478" t="str">
            <v>MUNI</v>
          </cell>
          <cell r="D478" t="str">
            <v>MUN</v>
          </cell>
          <cell r="E478">
            <v>14750460</v>
          </cell>
          <cell r="F478">
            <v>14750000</v>
          </cell>
          <cell r="G478">
            <v>460</v>
          </cell>
          <cell r="H478">
            <v>0</v>
          </cell>
          <cell r="J478">
            <v>37741</v>
          </cell>
          <cell r="K478">
            <v>38168</v>
          </cell>
          <cell r="M478">
            <v>0</v>
          </cell>
          <cell r="N478">
            <v>0</v>
          </cell>
        </row>
        <row r="479">
          <cell r="A479" t="str">
            <v>574205BV1</v>
          </cell>
          <cell r="B479" t="str">
            <v>MARYLAND ECON DEV ROCKY GAP SR LN 96A</v>
          </cell>
          <cell r="C479" t="str">
            <v>MUNI</v>
          </cell>
          <cell r="D479" t="str">
            <v>MUN</v>
          </cell>
          <cell r="E479">
            <v>14750460</v>
          </cell>
          <cell r="F479">
            <v>14750000</v>
          </cell>
          <cell r="G479">
            <v>460</v>
          </cell>
          <cell r="H479">
            <v>0</v>
          </cell>
          <cell r="J479">
            <v>37772</v>
          </cell>
          <cell r="K479">
            <v>38168</v>
          </cell>
          <cell r="M479">
            <v>0</v>
          </cell>
          <cell r="N479">
            <v>0</v>
          </cell>
        </row>
        <row r="480">
          <cell r="A480" t="str">
            <v>574205BV1</v>
          </cell>
          <cell r="B480" t="str">
            <v>MARYLAND ECON DEV ROCKY GAP SR LN 96A</v>
          </cell>
          <cell r="C480" t="str">
            <v>MUNI</v>
          </cell>
          <cell r="D480" t="str">
            <v>MUN</v>
          </cell>
          <cell r="E480">
            <v>13872508</v>
          </cell>
          <cell r="F480">
            <v>14750000</v>
          </cell>
          <cell r="G480">
            <v>-877492</v>
          </cell>
          <cell r="H480">
            <v>-877492</v>
          </cell>
          <cell r="J480">
            <v>37802</v>
          </cell>
          <cell r="K480">
            <v>38168</v>
          </cell>
          <cell r="M480">
            <v>0</v>
          </cell>
          <cell r="N480">
            <v>0</v>
          </cell>
        </row>
        <row r="481">
          <cell r="A481" t="str">
            <v>574205BV1</v>
          </cell>
          <cell r="B481" t="str">
            <v>MARYLAND ECON DEV ROCKY GAP SR LN 96A</v>
          </cell>
          <cell r="C481" t="str">
            <v>MUNI</v>
          </cell>
          <cell r="D481" t="str">
            <v>MUN</v>
          </cell>
          <cell r="E481">
            <v>13693452</v>
          </cell>
          <cell r="F481">
            <v>14750000</v>
          </cell>
          <cell r="G481">
            <v>-1056548</v>
          </cell>
          <cell r="H481">
            <v>-1056548</v>
          </cell>
          <cell r="J481">
            <v>37833</v>
          </cell>
          <cell r="K481">
            <v>38168</v>
          </cell>
          <cell r="M481">
            <v>0</v>
          </cell>
          <cell r="N481">
            <v>0</v>
          </cell>
        </row>
        <row r="482">
          <cell r="A482" t="str">
            <v>574205BV1</v>
          </cell>
          <cell r="B482" t="str">
            <v>MARYLAND ECON DEV ROCKY GAP SR LN 96A</v>
          </cell>
          <cell r="C482" t="str">
            <v>MUNI</v>
          </cell>
          <cell r="D482" t="str">
            <v>MUN</v>
          </cell>
          <cell r="E482">
            <v>13620349.5</v>
          </cell>
          <cell r="F482">
            <v>14750000</v>
          </cell>
          <cell r="G482">
            <v>-1129650.5</v>
          </cell>
          <cell r="H482">
            <v>-1129650.5</v>
          </cell>
          <cell r="J482">
            <v>37864</v>
          </cell>
          <cell r="K482">
            <v>38168</v>
          </cell>
          <cell r="M482">
            <v>0</v>
          </cell>
          <cell r="N482">
            <v>0</v>
          </cell>
        </row>
        <row r="483">
          <cell r="A483" t="str">
            <v>574205BV1</v>
          </cell>
          <cell r="B483" t="str">
            <v>MARYLAND ECON DEV ROCKY GAP SR LN 96A</v>
          </cell>
          <cell r="C483" t="str">
            <v>MUNI</v>
          </cell>
          <cell r="D483" t="str">
            <v>MUN</v>
          </cell>
          <cell r="E483">
            <v>13550496</v>
          </cell>
          <cell r="F483">
            <v>14750000</v>
          </cell>
          <cell r="G483">
            <v>-1199504</v>
          </cell>
          <cell r="H483">
            <v>-1199504</v>
          </cell>
          <cell r="J483">
            <v>37894</v>
          </cell>
          <cell r="K483">
            <v>38168</v>
          </cell>
          <cell r="M483">
            <v>0</v>
          </cell>
          <cell r="N483">
            <v>0</v>
          </cell>
        </row>
        <row r="484">
          <cell r="A484" t="str">
            <v>574205BV1</v>
          </cell>
          <cell r="B484" t="str">
            <v>MARYLAND ECON DEV ROCKY GAP SR LN 96A</v>
          </cell>
          <cell r="C484" t="str">
            <v>MUNI</v>
          </cell>
          <cell r="D484" t="str">
            <v>MUN</v>
          </cell>
          <cell r="E484">
            <v>13485516</v>
          </cell>
          <cell r="F484">
            <v>14611979.99</v>
          </cell>
          <cell r="G484">
            <v>-1126463.99</v>
          </cell>
          <cell r="H484">
            <v>-1126463.99</v>
          </cell>
          <cell r="J484">
            <v>37925</v>
          </cell>
          <cell r="K484">
            <v>38168</v>
          </cell>
          <cell r="M484">
            <v>0</v>
          </cell>
          <cell r="N484">
            <v>0</v>
          </cell>
        </row>
        <row r="485">
          <cell r="A485" t="str">
            <v>574205BV1</v>
          </cell>
          <cell r="B485" t="str">
            <v>MARYLAND ECON DEV ROCKY GAP SR LN 96A</v>
          </cell>
          <cell r="C485" t="str">
            <v>MUNI</v>
          </cell>
          <cell r="D485" t="str">
            <v>MUN</v>
          </cell>
          <cell r="E485">
            <v>13436059</v>
          </cell>
          <cell r="F485">
            <v>14611979.99</v>
          </cell>
          <cell r="G485">
            <v>-1175920.99</v>
          </cell>
          <cell r="H485">
            <v>-1175920.99</v>
          </cell>
          <cell r="J485">
            <v>37955</v>
          </cell>
          <cell r="K485">
            <v>38168</v>
          </cell>
          <cell r="M485">
            <v>0</v>
          </cell>
          <cell r="N485">
            <v>0</v>
          </cell>
        </row>
        <row r="486">
          <cell r="A486" t="str">
            <v>574205BV1</v>
          </cell>
          <cell r="B486" t="str">
            <v>MARYLAND ECON DEV ROCKY GAP SR LN 96A</v>
          </cell>
          <cell r="C486" t="str">
            <v>MUNI</v>
          </cell>
          <cell r="D486" t="str">
            <v>MUN</v>
          </cell>
          <cell r="E486">
            <v>7958245</v>
          </cell>
          <cell r="F486">
            <v>7958245</v>
          </cell>
          <cell r="G486">
            <v>0</v>
          </cell>
          <cell r="H486">
            <v>0</v>
          </cell>
          <cell r="J486">
            <v>37986</v>
          </cell>
          <cell r="K486">
            <v>38168</v>
          </cell>
          <cell r="M486">
            <v>0</v>
          </cell>
          <cell r="N486">
            <v>0</v>
          </cell>
        </row>
        <row r="487">
          <cell r="A487" t="str">
            <v>574205BV1</v>
          </cell>
          <cell r="B487" t="str">
            <v>MARYLAND ECON DEV ROCKY GAP SR LN 96A</v>
          </cell>
          <cell r="C487" t="str">
            <v>MUNI</v>
          </cell>
          <cell r="D487" t="str">
            <v>MUN</v>
          </cell>
          <cell r="E487">
            <v>7958245</v>
          </cell>
          <cell r="F487">
            <v>7958245</v>
          </cell>
          <cell r="G487">
            <v>0</v>
          </cell>
          <cell r="H487">
            <v>0</v>
          </cell>
          <cell r="J487">
            <v>38017</v>
          </cell>
          <cell r="K487">
            <v>38168</v>
          </cell>
          <cell r="M487">
            <v>0</v>
          </cell>
          <cell r="N487">
            <v>0</v>
          </cell>
        </row>
        <row r="488">
          <cell r="A488" t="str">
            <v>574205BV1</v>
          </cell>
          <cell r="B488" t="str">
            <v>MARYLAND ECON DEV ROCKY GAP SR LN 96A</v>
          </cell>
          <cell r="C488" t="str">
            <v>MUNI</v>
          </cell>
          <cell r="D488" t="str">
            <v>MUN</v>
          </cell>
          <cell r="E488">
            <v>7958245</v>
          </cell>
          <cell r="F488">
            <v>7958245</v>
          </cell>
          <cell r="G488">
            <v>0</v>
          </cell>
          <cell r="H488">
            <v>0</v>
          </cell>
          <cell r="J488">
            <v>38046</v>
          </cell>
          <cell r="K488">
            <v>38168</v>
          </cell>
          <cell r="M488">
            <v>0</v>
          </cell>
          <cell r="N488">
            <v>0</v>
          </cell>
        </row>
        <row r="489">
          <cell r="A489" t="str">
            <v>574205BV1</v>
          </cell>
          <cell r="B489" t="str">
            <v>MARYLAND ECON DEV ROCKY GAP SR LN 96A</v>
          </cell>
          <cell r="C489" t="str">
            <v>MUNI</v>
          </cell>
          <cell r="D489" t="str">
            <v>MUN</v>
          </cell>
          <cell r="E489">
            <v>8422671.5</v>
          </cell>
          <cell r="F489">
            <v>7958245</v>
          </cell>
          <cell r="G489">
            <v>464426.5</v>
          </cell>
          <cell r="H489">
            <v>0</v>
          </cell>
          <cell r="J489">
            <v>38077</v>
          </cell>
          <cell r="K489">
            <v>38168</v>
          </cell>
          <cell r="M489">
            <v>0</v>
          </cell>
          <cell r="N489">
            <v>0</v>
          </cell>
        </row>
        <row r="490">
          <cell r="A490" t="str">
            <v>574205BV1</v>
          </cell>
          <cell r="B490" t="str">
            <v>MARYLAND ECON DEV ROCKY GAP SR LN 96A</v>
          </cell>
          <cell r="C490" t="str">
            <v>MUNI</v>
          </cell>
          <cell r="D490" t="str">
            <v>MUN</v>
          </cell>
          <cell r="E490">
            <v>7084625</v>
          </cell>
          <cell r="F490">
            <v>7084625</v>
          </cell>
          <cell r="G490">
            <v>0</v>
          </cell>
          <cell r="H490">
            <v>0</v>
          </cell>
          <cell r="J490">
            <v>38107</v>
          </cell>
          <cell r="K490">
            <v>38168</v>
          </cell>
          <cell r="M490">
            <v>0</v>
          </cell>
          <cell r="N490">
            <v>0</v>
          </cell>
        </row>
        <row r="491">
          <cell r="A491" t="str">
            <v>574205BV1</v>
          </cell>
          <cell r="B491" t="str">
            <v>MARYLAND ECON DEV ROCKY GAP SR LN 96A</v>
          </cell>
          <cell r="C491" t="str">
            <v>MUNI</v>
          </cell>
          <cell r="D491" t="str">
            <v>MUN</v>
          </cell>
          <cell r="E491">
            <v>7084625</v>
          </cell>
          <cell r="F491">
            <v>7084625</v>
          </cell>
          <cell r="G491">
            <v>0</v>
          </cell>
          <cell r="H491">
            <v>0</v>
          </cell>
          <cell r="J491">
            <v>38138</v>
          </cell>
          <cell r="K491">
            <v>38168</v>
          </cell>
          <cell r="M491">
            <v>0</v>
          </cell>
          <cell r="N491">
            <v>0</v>
          </cell>
        </row>
        <row r="492">
          <cell r="A492" t="str">
            <v>574205BV1</v>
          </cell>
          <cell r="B492" t="str">
            <v>MARYLAND ECON DEV ROCKY GAP SR LN 96A</v>
          </cell>
          <cell r="C492" t="str">
            <v>MUNI</v>
          </cell>
          <cell r="D492" t="str">
            <v>MUN</v>
          </cell>
          <cell r="E492">
            <v>7084625</v>
          </cell>
          <cell r="F492">
            <v>7084625</v>
          </cell>
          <cell r="G492">
            <v>0</v>
          </cell>
          <cell r="H492">
            <v>0</v>
          </cell>
          <cell r="J492">
            <v>38168</v>
          </cell>
          <cell r="K492">
            <v>38168</v>
          </cell>
          <cell r="M492">
            <v>0</v>
          </cell>
          <cell r="N492">
            <v>0</v>
          </cell>
        </row>
        <row r="493">
          <cell r="A493" t="str">
            <v>574205BV1 Total</v>
          </cell>
          <cell r="E493">
            <v>336207964</v>
          </cell>
          <cell r="F493">
            <v>350532814.98000002</v>
          </cell>
          <cell r="G493">
            <v>-14324850.98</v>
          </cell>
          <cell r="H493">
            <v>-14790242.48</v>
          </cell>
          <cell r="K493">
            <v>0</v>
          </cell>
          <cell r="L493">
            <v>0</v>
          </cell>
          <cell r="N493">
            <v>0</v>
          </cell>
        </row>
        <row r="494">
          <cell r="A494" t="str">
            <v>56042BAF4</v>
          </cell>
          <cell r="B494" t="str">
            <v>MAINE FINANCE AUTH HSG HUNTINGTON B</v>
          </cell>
          <cell r="C494" t="str">
            <v>MUNITAX</v>
          </cell>
          <cell r="D494">
            <v>0</v>
          </cell>
          <cell r="E494">
            <v>6984435.4000000004</v>
          </cell>
          <cell r="F494">
            <v>7685000</v>
          </cell>
          <cell r="G494">
            <v>-700564.6</v>
          </cell>
          <cell r="H494">
            <v>-700564.6</v>
          </cell>
          <cell r="J494">
            <v>37437</v>
          </cell>
          <cell r="K494">
            <v>38077</v>
          </cell>
          <cell r="M494" t="e">
            <v>#REF!</v>
          </cell>
          <cell r="N494">
            <v>0</v>
          </cell>
        </row>
        <row r="495">
          <cell r="A495" t="str">
            <v>56042BAF4</v>
          </cell>
          <cell r="B495" t="str">
            <v>MAINE FINANCE AUTH HSG HUNTINGTON B</v>
          </cell>
          <cell r="C495" t="str">
            <v>MUNITAX</v>
          </cell>
          <cell r="D495">
            <v>0</v>
          </cell>
          <cell r="E495">
            <v>7019479</v>
          </cell>
          <cell r="F495">
            <v>7685000</v>
          </cell>
          <cell r="G495">
            <v>-665521</v>
          </cell>
          <cell r="H495">
            <v>-665521</v>
          </cell>
          <cell r="J495">
            <v>37468</v>
          </cell>
          <cell r="K495">
            <v>38077</v>
          </cell>
          <cell r="M495">
            <v>0</v>
          </cell>
          <cell r="N495">
            <v>0</v>
          </cell>
        </row>
        <row r="496">
          <cell r="A496" t="str">
            <v>56042BAF4</v>
          </cell>
          <cell r="B496" t="str">
            <v>MAINE FINANCE AUTH HSG HUNTINGTON B</v>
          </cell>
          <cell r="C496" t="str">
            <v>MUNITAX</v>
          </cell>
          <cell r="D496">
            <v>0</v>
          </cell>
          <cell r="E496">
            <v>7054522.5999999996</v>
          </cell>
          <cell r="F496">
            <v>7685000</v>
          </cell>
          <cell r="G496">
            <v>-630477.4</v>
          </cell>
          <cell r="H496">
            <v>-630477.4</v>
          </cell>
          <cell r="J496">
            <v>37499</v>
          </cell>
          <cell r="K496">
            <v>38077</v>
          </cell>
          <cell r="M496">
            <v>0</v>
          </cell>
          <cell r="N496">
            <v>0</v>
          </cell>
        </row>
        <row r="497">
          <cell r="A497" t="str">
            <v>56042BAF4</v>
          </cell>
          <cell r="B497" t="str">
            <v>MAINE FINANCE AUTH HSG HUNTINGTON B</v>
          </cell>
          <cell r="C497" t="str">
            <v>MUNITAX</v>
          </cell>
          <cell r="D497">
            <v>0</v>
          </cell>
          <cell r="E497">
            <v>6694768.9000000004</v>
          </cell>
          <cell r="F497">
            <v>7255000</v>
          </cell>
          <cell r="G497">
            <v>-560231.1</v>
          </cell>
          <cell r="H497">
            <v>-560231.1</v>
          </cell>
          <cell r="J497">
            <v>37529</v>
          </cell>
          <cell r="K497">
            <v>38077</v>
          </cell>
          <cell r="M497">
            <v>0</v>
          </cell>
          <cell r="N497">
            <v>0</v>
          </cell>
        </row>
        <row r="498">
          <cell r="A498" t="str">
            <v>56042BAF4</v>
          </cell>
          <cell r="B498" t="str">
            <v>MAINE FINANCE AUTH HSG HUNTINGTON B</v>
          </cell>
          <cell r="C498" t="str">
            <v>MUNITAX</v>
          </cell>
          <cell r="D498">
            <v>0</v>
          </cell>
          <cell r="E498">
            <v>6634915.1500000004</v>
          </cell>
          <cell r="F498">
            <v>7255000</v>
          </cell>
          <cell r="G498">
            <v>-620084.85</v>
          </cell>
          <cell r="H498">
            <v>-620084.85</v>
          </cell>
          <cell r="J498">
            <v>37560</v>
          </cell>
          <cell r="K498">
            <v>38077</v>
          </cell>
          <cell r="M498">
            <v>0</v>
          </cell>
          <cell r="N498">
            <v>0</v>
          </cell>
        </row>
        <row r="499">
          <cell r="A499" t="str">
            <v>56042BAF4</v>
          </cell>
          <cell r="B499" t="str">
            <v>MAINE FINANCE AUTH HSG HUNTINGTON B</v>
          </cell>
          <cell r="C499" t="str">
            <v>MUNITAX</v>
          </cell>
          <cell r="D499">
            <v>0</v>
          </cell>
          <cell r="E499">
            <v>6617140.4000000004</v>
          </cell>
          <cell r="F499">
            <v>7255000</v>
          </cell>
          <cell r="G499">
            <v>-637859.6</v>
          </cell>
          <cell r="H499">
            <v>-637859.6</v>
          </cell>
          <cell r="J499">
            <v>37590</v>
          </cell>
          <cell r="K499">
            <v>38077</v>
          </cell>
          <cell r="M499">
            <v>0</v>
          </cell>
          <cell r="N499">
            <v>0</v>
          </cell>
        </row>
        <row r="500">
          <cell r="A500" t="str">
            <v>56042BAF4</v>
          </cell>
          <cell r="B500" t="str">
            <v>MAINE FINANCE AUTH HSG HUNTINGTON B</v>
          </cell>
          <cell r="C500" t="str">
            <v>MUNITAX</v>
          </cell>
          <cell r="D500" t="str">
            <v>MUN</v>
          </cell>
          <cell r="E500">
            <v>6989000</v>
          </cell>
          <cell r="F500">
            <v>6989000</v>
          </cell>
          <cell r="G500">
            <v>0</v>
          </cell>
          <cell r="H500">
            <v>0</v>
          </cell>
          <cell r="J500">
            <v>37621</v>
          </cell>
          <cell r="K500">
            <v>38077</v>
          </cell>
          <cell r="M500">
            <v>0</v>
          </cell>
          <cell r="N500">
            <v>0</v>
          </cell>
        </row>
        <row r="501">
          <cell r="A501" t="str">
            <v>56042BAF4</v>
          </cell>
          <cell r="B501" t="str">
            <v>MAINE FINANCE AUTH HSG HUNTINGTON B</v>
          </cell>
          <cell r="C501" t="str">
            <v>MUNITAX</v>
          </cell>
          <cell r="D501" t="str">
            <v>MUN</v>
          </cell>
          <cell r="E501">
            <v>6989002.6799999997</v>
          </cell>
          <cell r="F501">
            <v>6989000</v>
          </cell>
          <cell r="G501">
            <v>2.68</v>
          </cell>
          <cell r="H501">
            <v>0</v>
          </cell>
          <cell r="J501">
            <v>37652</v>
          </cell>
          <cell r="K501">
            <v>38077</v>
          </cell>
          <cell r="M501">
            <v>0</v>
          </cell>
          <cell r="N501">
            <v>0</v>
          </cell>
        </row>
        <row r="502">
          <cell r="A502" t="str">
            <v>56042BAF4</v>
          </cell>
          <cell r="B502" t="str">
            <v>MAINE FINANCE AUTH HSG HUNTINGTON B</v>
          </cell>
          <cell r="C502" t="str">
            <v>MUNITAX</v>
          </cell>
          <cell r="D502" t="str">
            <v>MUN</v>
          </cell>
          <cell r="E502">
            <v>6988741.5</v>
          </cell>
          <cell r="F502">
            <v>6989000</v>
          </cell>
          <cell r="G502">
            <v>-258.5</v>
          </cell>
          <cell r="H502">
            <v>-258.5</v>
          </cell>
          <cell r="J502">
            <v>37680</v>
          </cell>
          <cell r="K502">
            <v>38077</v>
          </cell>
          <cell r="M502">
            <v>0</v>
          </cell>
          <cell r="N502">
            <v>0</v>
          </cell>
        </row>
        <row r="503">
          <cell r="A503" t="str">
            <v>56042BAF4</v>
          </cell>
          <cell r="B503" t="str">
            <v>MAINE FINANCE AUTH HSG HUNTINGTON B</v>
          </cell>
          <cell r="C503" t="str">
            <v>MUNITAX</v>
          </cell>
          <cell r="D503" t="str">
            <v>MUN</v>
          </cell>
          <cell r="E503">
            <v>6988741.5</v>
          </cell>
          <cell r="F503">
            <v>6989000</v>
          </cell>
          <cell r="G503">
            <v>-258.5</v>
          </cell>
          <cell r="H503">
            <v>-258.5</v>
          </cell>
          <cell r="J503">
            <v>37711</v>
          </cell>
          <cell r="K503">
            <v>38077</v>
          </cell>
          <cell r="M503">
            <v>0</v>
          </cell>
          <cell r="N503">
            <v>0</v>
          </cell>
        </row>
        <row r="504">
          <cell r="A504" t="str">
            <v>56042BAF4</v>
          </cell>
          <cell r="B504" t="str">
            <v>MAINE FINANCE AUTH HSG HUNTINGTON B</v>
          </cell>
          <cell r="C504" t="str">
            <v>MUNITAX</v>
          </cell>
          <cell r="D504" t="str">
            <v>MUN</v>
          </cell>
          <cell r="E504">
            <v>6661395.9000000004</v>
          </cell>
          <cell r="F504">
            <v>6989000</v>
          </cell>
          <cell r="G504">
            <v>-327604.09999999998</v>
          </cell>
          <cell r="H504">
            <v>-327604.09999999998</v>
          </cell>
          <cell r="J504">
            <v>37741</v>
          </cell>
          <cell r="K504">
            <v>38077</v>
          </cell>
          <cell r="M504">
            <v>0</v>
          </cell>
          <cell r="N504">
            <v>0</v>
          </cell>
        </row>
        <row r="505">
          <cell r="A505" t="str">
            <v>56042BAF4</v>
          </cell>
          <cell r="B505" t="str">
            <v>MAINE FINANCE AUTH HSG HUNTINGTON B</v>
          </cell>
          <cell r="C505" t="str">
            <v>MUNITAX</v>
          </cell>
          <cell r="D505" t="str">
            <v>MUN</v>
          </cell>
          <cell r="E505">
            <v>6716171.1500000004</v>
          </cell>
          <cell r="F505">
            <v>6989000</v>
          </cell>
          <cell r="G505">
            <v>-272828.84999999998</v>
          </cell>
          <cell r="H505">
            <v>-272828.84999999998</v>
          </cell>
          <cell r="J505">
            <v>37772</v>
          </cell>
          <cell r="K505">
            <v>38077</v>
          </cell>
          <cell r="M505">
            <v>0</v>
          </cell>
          <cell r="N505">
            <v>0</v>
          </cell>
        </row>
        <row r="506">
          <cell r="A506" t="str">
            <v>56042BAF4</v>
          </cell>
          <cell r="B506" t="str">
            <v>MAINE FINANCE AUTH HSG HUNTINGTON B</v>
          </cell>
          <cell r="C506" t="str">
            <v>MUNITAX</v>
          </cell>
          <cell r="D506" t="str">
            <v>MUN</v>
          </cell>
          <cell r="E506">
            <v>6671625.4500000002</v>
          </cell>
          <cell r="F506">
            <v>6989000</v>
          </cell>
          <cell r="G506">
            <v>-317374.55</v>
          </cell>
          <cell r="H506">
            <v>-317374.55</v>
          </cell>
          <cell r="J506">
            <v>37802</v>
          </cell>
          <cell r="K506">
            <v>38077</v>
          </cell>
          <cell r="M506">
            <v>0</v>
          </cell>
          <cell r="N506">
            <v>0</v>
          </cell>
        </row>
        <row r="507">
          <cell r="A507" t="str">
            <v>56042BAF4</v>
          </cell>
          <cell r="B507" t="str">
            <v>MAINE FINANCE AUTH HSG HUNTINGTON B</v>
          </cell>
          <cell r="C507" t="str">
            <v>MUNITAX</v>
          </cell>
          <cell r="D507" t="str">
            <v>MUN</v>
          </cell>
          <cell r="E507">
            <v>6551265</v>
          </cell>
          <cell r="F507">
            <v>6989000</v>
          </cell>
          <cell r="G507">
            <v>-437735</v>
          </cell>
          <cell r="H507">
            <v>-437735</v>
          </cell>
          <cell r="J507">
            <v>37833</v>
          </cell>
          <cell r="K507">
            <v>38077</v>
          </cell>
          <cell r="M507">
            <v>0</v>
          </cell>
          <cell r="N507">
            <v>0</v>
          </cell>
          <cell r="O507">
            <v>0</v>
          </cell>
        </row>
        <row r="508">
          <cell r="A508" t="str">
            <v>56042BAF4</v>
          </cell>
          <cell r="B508" t="str">
            <v>MAINE FINANCE AUTH HSG HUNTINGTON B</v>
          </cell>
          <cell r="C508" t="str">
            <v>MUNITAX</v>
          </cell>
          <cell r="D508" t="str">
            <v>MUN</v>
          </cell>
          <cell r="E508">
            <v>6575133.9500000002</v>
          </cell>
          <cell r="F508">
            <v>6989000</v>
          </cell>
          <cell r="G508">
            <v>-413866.05</v>
          </cell>
          <cell r="H508">
            <v>-413866.05</v>
          </cell>
          <cell r="J508">
            <v>37864</v>
          </cell>
          <cell r="K508">
            <v>38077</v>
          </cell>
          <cell r="M508">
            <v>0</v>
          </cell>
          <cell r="N508">
            <v>0</v>
          </cell>
        </row>
        <row r="509">
          <cell r="A509" t="str">
            <v>56042BAF4</v>
          </cell>
          <cell r="B509" t="str">
            <v>MAINE FINANCE AUTH HSG HUNTINGTON B</v>
          </cell>
          <cell r="C509" t="str">
            <v>MUNITAX</v>
          </cell>
          <cell r="D509" t="str">
            <v>MUN</v>
          </cell>
          <cell r="E509">
            <v>6180388.6500000004</v>
          </cell>
          <cell r="F509">
            <v>6055748.2000000002</v>
          </cell>
          <cell r="G509">
            <v>124640.45</v>
          </cell>
          <cell r="H509">
            <v>0</v>
          </cell>
          <cell r="J509">
            <v>37894</v>
          </cell>
          <cell r="K509">
            <v>38077</v>
          </cell>
          <cell r="M509">
            <v>0</v>
          </cell>
          <cell r="N509">
            <v>0</v>
          </cell>
        </row>
        <row r="510">
          <cell r="A510" t="str">
            <v>56042BAF4</v>
          </cell>
          <cell r="B510" t="str">
            <v>MAINE FINANCE AUTH HSG HUNTINGTON B</v>
          </cell>
          <cell r="C510" t="str">
            <v>MUNITAX</v>
          </cell>
          <cell r="D510" t="str">
            <v>MUN</v>
          </cell>
          <cell r="E510">
            <v>6158269.5499999998</v>
          </cell>
          <cell r="F510">
            <v>6055748.2000000002</v>
          </cell>
          <cell r="G510">
            <v>102521.35</v>
          </cell>
          <cell r="H510">
            <v>0</v>
          </cell>
          <cell r="J510">
            <v>37925</v>
          </cell>
          <cell r="K510">
            <v>38077</v>
          </cell>
          <cell r="M510">
            <v>0</v>
          </cell>
          <cell r="N510">
            <v>0</v>
          </cell>
        </row>
        <row r="511">
          <cell r="A511" t="str">
            <v>56042BAF4</v>
          </cell>
          <cell r="B511" t="str">
            <v>MAINE FINANCE AUTH HSG HUNTINGTON B</v>
          </cell>
          <cell r="C511" t="str">
            <v>MUNITAX</v>
          </cell>
          <cell r="D511" t="str">
            <v>MUN</v>
          </cell>
          <cell r="E511">
            <v>6178963.7999999998</v>
          </cell>
          <cell r="F511">
            <v>6055748.2000000002</v>
          </cell>
          <cell r="G511">
            <v>123215.6</v>
          </cell>
          <cell r="H511">
            <v>0</v>
          </cell>
          <cell r="J511">
            <v>37955</v>
          </cell>
          <cell r="K511">
            <v>38077</v>
          </cell>
          <cell r="M511">
            <v>0</v>
          </cell>
          <cell r="N511">
            <v>0</v>
          </cell>
        </row>
        <row r="512">
          <cell r="A512" t="str">
            <v>56042BAF4</v>
          </cell>
          <cell r="B512" t="str">
            <v>MAINE FINANCE AUTH HSG HUNTINGTON B</v>
          </cell>
          <cell r="C512" t="str">
            <v>MUNITAX</v>
          </cell>
          <cell r="D512" t="str">
            <v>MUN</v>
          </cell>
          <cell r="E512">
            <v>5684473</v>
          </cell>
          <cell r="F512">
            <v>5684201.5999999996</v>
          </cell>
          <cell r="G512">
            <v>271.40000000037298</v>
          </cell>
          <cell r="H512">
            <v>0</v>
          </cell>
          <cell r="J512">
            <v>37986</v>
          </cell>
          <cell r="K512">
            <v>38077</v>
          </cell>
          <cell r="M512">
            <v>0</v>
          </cell>
          <cell r="N512">
            <v>0</v>
          </cell>
        </row>
        <row r="513">
          <cell r="A513" t="str">
            <v>56042BAF4</v>
          </cell>
          <cell r="B513" t="str">
            <v>MAINE FIN AUTH HSG HUNTINGTON 97 B</v>
          </cell>
          <cell r="C513" t="str">
            <v>MUNITAX</v>
          </cell>
          <cell r="D513" t="str">
            <v>MUN</v>
          </cell>
          <cell r="E513">
            <v>5641795.3499999996</v>
          </cell>
          <cell r="F513">
            <v>5684201.5999999996</v>
          </cell>
          <cell r="G513">
            <v>-42406.25</v>
          </cell>
          <cell r="H513">
            <v>-42406.25</v>
          </cell>
          <cell r="J513">
            <v>38017</v>
          </cell>
          <cell r="K513">
            <v>38077</v>
          </cell>
          <cell r="M513">
            <v>0</v>
          </cell>
          <cell r="N513">
            <v>0</v>
          </cell>
        </row>
        <row r="514">
          <cell r="A514" t="str">
            <v>56042BAF4</v>
          </cell>
          <cell r="B514" t="str">
            <v>MAINE FINANCE AUTH HSG HUNTINGTON B</v>
          </cell>
          <cell r="C514" t="str">
            <v>MUNITAX</v>
          </cell>
          <cell r="D514" t="str">
            <v>MUN</v>
          </cell>
          <cell r="E514">
            <v>4758320.5</v>
          </cell>
          <cell r="F514">
            <v>5684201.5999999996</v>
          </cell>
          <cell r="G514">
            <v>-925881.1</v>
          </cell>
          <cell r="H514">
            <v>-925881.1</v>
          </cell>
          <cell r="J514">
            <v>38046</v>
          </cell>
          <cell r="K514">
            <v>38077</v>
          </cell>
          <cell r="M514">
            <v>0</v>
          </cell>
          <cell r="N514">
            <v>0</v>
          </cell>
        </row>
        <row r="515">
          <cell r="A515" t="str">
            <v>56042BAF4</v>
          </cell>
          <cell r="B515" t="str">
            <v>MAINE FINANCE AUTH HSG HUNTINGTON B</v>
          </cell>
          <cell r="C515" t="str">
            <v>MUNITAX</v>
          </cell>
          <cell r="D515" t="str">
            <v>MUN</v>
          </cell>
          <cell r="E515">
            <v>4478100</v>
          </cell>
          <cell r="F515">
            <v>4478100</v>
          </cell>
          <cell r="G515">
            <v>0</v>
          </cell>
          <cell r="H515">
            <v>0</v>
          </cell>
          <cell r="J515">
            <v>38077</v>
          </cell>
          <cell r="K515">
            <v>38077</v>
          </cell>
          <cell r="M515">
            <v>0</v>
          </cell>
          <cell r="N515">
            <v>0</v>
          </cell>
        </row>
        <row r="516">
          <cell r="A516" t="str">
            <v>56042BAF4</v>
          </cell>
          <cell r="B516" t="str">
            <v>MAINE FINANCE AUTH HSG HUNTINGTON B</v>
          </cell>
          <cell r="C516" t="str">
            <v>MUNITAX</v>
          </cell>
          <cell r="D516" t="str">
            <v>MUN</v>
          </cell>
          <cell r="E516">
            <v>0</v>
          </cell>
          <cell r="F516">
            <v>0</v>
          </cell>
          <cell r="G516">
            <v>0</v>
          </cell>
          <cell r="H516">
            <v>0</v>
          </cell>
          <cell r="J516">
            <v>38107</v>
          </cell>
          <cell r="K516">
            <v>38077</v>
          </cell>
          <cell r="M516">
            <v>0</v>
          </cell>
          <cell r="N516">
            <v>0</v>
          </cell>
        </row>
        <row r="517">
          <cell r="A517" t="str">
            <v>56042BAF4</v>
          </cell>
          <cell r="B517" t="str">
            <v>MAINE FINANCE AUTH HSG HUNTINGTON B</v>
          </cell>
          <cell r="C517" t="str">
            <v>MUNITAX</v>
          </cell>
          <cell r="D517" t="str">
            <v>MUN</v>
          </cell>
          <cell r="E517">
            <v>0</v>
          </cell>
          <cell r="F517">
            <v>0</v>
          </cell>
          <cell r="G517">
            <v>0</v>
          </cell>
          <cell r="H517">
            <v>0</v>
          </cell>
          <cell r="J517">
            <v>38138</v>
          </cell>
          <cell r="K517">
            <v>38077</v>
          </cell>
          <cell r="M517">
            <v>0</v>
          </cell>
          <cell r="N517">
            <v>0</v>
          </cell>
        </row>
        <row r="518">
          <cell r="A518" t="str">
            <v>56042BAF4 Total</v>
          </cell>
          <cell r="E518">
            <v>141216649.43000001</v>
          </cell>
          <cell r="F518">
            <v>147418949.40000001</v>
          </cell>
          <cell r="G518">
            <v>-6202299.9699999997</v>
          </cell>
          <cell r="H518">
            <v>-6552951.4499999993</v>
          </cell>
          <cell r="K518">
            <v>0</v>
          </cell>
          <cell r="L518">
            <v>2</v>
          </cell>
          <cell r="N518">
            <v>0</v>
          </cell>
        </row>
        <row r="519">
          <cell r="A519" t="str">
            <v>56042BAD9</v>
          </cell>
          <cell r="B519" t="str">
            <v>MAINE FINANCE AUTH HSG HUNTINGTON A</v>
          </cell>
          <cell r="C519" t="str">
            <v>MUNI</v>
          </cell>
          <cell r="D519">
            <v>0</v>
          </cell>
          <cell r="E519">
            <v>9812651.0999999996</v>
          </cell>
          <cell r="F519">
            <v>11370000</v>
          </cell>
          <cell r="G519">
            <v>-1557348.9</v>
          </cell>
          <cell r="H519">
            <v>-1557348.9</v>
          </cell>
          <cell r="J519">
            <v>37437</v>
          </cell>
          <cell r="K519">
            <v>38077</v>
          </cell>
          <cell r="M519" t="e">
            <v>#REF!</v>
          </cell>
          <cell r="N519">
            <v>0</v>
          </cell>
        </row>
        <row r="520">
          <cell r="A520" t="str">
            <v>56042BAD9</v>
          </cell>
          <cell r="B520" t="str">
            <v>MAINE FINANCE AUTH HSG HUNTINGTON A</v>
          </cell>
          <cell r="C520" t="str">
            <v>MUNI</v>
          </cell>
          <cell r="D520">
            <v>0</v>
          </cell>
          <cell r="E520">
            <v>9882804</v>
          </cell>
          <cell r="F520">
            <v>11370000</v>
          </cell>
          <cell r="G520">
            <v>-1487196</v>
          </cell>
          <cell r="H520">
            <v>-1487196</v>
          </cell>
          <cell r="J520">
            <v>37468</v>
          </cell>
          <cell r="K520">
            <v>38077</v>
          </cell>
          <cell r="M520">
            <v>0</v>
          </cell>
          <cell r="N520">
            <v>0</v>
          </cell>
        </row>
        <row r="521">
          <cell r="A521" t="str">
            <v>56042BAD9</v>
          </cell>
          <cell r="B521" t="str">
            <v>MAINE FINANCE AUTH HSG HUNTINGTON A</v>
          </cell>
          <cell r="C521" t="str">
            <v>MUNI</v>
          </cell>
          <cell r="D521">
            <v>0</v>
          </cell>
          <cell r="E521">
            <v>9953525.4000000004</v>
          </cell>
          <cell r="F521">
            <v>11370000</v>
          </cell>
          <cell r="G521">
            <v>-1416474.6</v>
          </cell>
          <cell r="H521">
            <v>-1416474.6</v>
          </cell>
          <cell r="J521">
            <v>37499</v>
          </cell>
          <cell r="K521">
            <v>38077</v>
          </cell>
          <cell r="M521">
            <v>0</v>
          </cell>
          <cell r="N521">
            <v>0</v>
          </cell>
        </row>
        <row r="522">
          <cell r="A522" t="str">
            <v>56042BAD9</v>
          </cell>
          <cell r="B522" t="str">
            <v>MAINE FINANCE AUTH HSG HUNTINGTON A</v>
          </cell>
          <cell r="C522" t="str">
            <v>MUNI</v>
          </cell>
          <cell r="D522">
            <v>0</v>
          </cell>
          <cell r="E522">
            <v>10032319.5</v>
          </cell>
          <cell r="F522">
            <v>11370000</v>
          </cell>
          <cell r="G522">
            <v>-1337680.5</v>
          </cell>
          <cell r="H522">
            <v>-1337680.5</v>
          </cell>
          <cell r="J522">
            <v>37529</v>
          </cell>
          <cell r="K522">
            <v>38077</v>
          </cell>
          <cell r="M522">
            <v>0</v>
          </cell>
          <cell r="N522">
            <v>0</v>
          </cell>
        </row>
        <row r="523">
          <cell r="A523" t="str">
            <v>56042BAD9</v>
          </cell>
          <cell r="B523" t="str">
            <v>MAINE FINANCE AUTH HSG HUNTINGTON A</v>
          </cell>
          <cell r="C523" t="str">
            <v>MUNI</v>
          </cell>
          <cell r="D523">
            <v>0</v>
          </cell>
          <cell r="E523">
            <v>9889057.5</v>
          </cell>
          <cell r="F523">
            <v>11370000</v>
          </cell>
          <cell r="G523">
            <v>-1480942.5</v>
          </cell>
          <cell r="H523">
            <v>-1480942.5</v>
          </cell>
          <cell r="J523">
            <v>37560</v>
          </cell>
          <cell r="K523">
            <v>38077</v>
          </cell>
          <cell r="M523">
            <v>0</v>
          </cell>
          <cell r="N523">
            <v>0</v>
          </cell>
        </row>
        <row r="524">
          <cell r="A524" t="str">
            <v>56042BAD9</v>
          </cell>
          <cell r="B524" t="str">
            <v>MAINE FINANCE AUTH HSG HUNTINGTON A</v>
          </cell>
          <cell r="C524" t="str">
            <v>MUNI</v>
          </cell>
          <cell r="D524">
            <v>0</v>
          </cell>
          <cell r="E524">
            <v>9843577.5</v>
          </cell>
          <cell r="F524">
            <v>11370000</v>
          </cell>
          <cell r="G524">
            <v>-1526422.5</v>
          </cell>
          <cell r="H524">
            <v>-1526422.5</v>
          </cell>
          <cell r="J524">
            <v>37590</v>
          </cell>
          <cell r="K524">
            <v>38077</v>
          </cell>
          <cell r="M524">
            <v>0</v>
          </cell>
          <cell r="N524">
            <v>0</v>
          </cell>
        </row>
        <row r="525">
          <cell r="A525" t="str">
            <v>56042BAD9</v>
          </cell>
          <cell r="B525" t="str">
            <v>MAINE FINANCE AUTH HSG HUNTINGTON A</v>
          </cell>
          <cell r="C525" t="str">
            <v>MUNI</v>
          </cell>
          <cell r="D525" t="str">
            <v>MUN</v>
          </cell>
          <cell r="E525">
            <v>10762000</v>
          </cell>
          <cell r="F525">
            <v>10762000</v>
          </cell>
          <cell r="G525">
            <v>0</v>
          </cell>
          <cell r="H525">
            <v>0</v>
          </cell>
          <cell r="J525">
            <v>37621</v>
          </cell>
          <cell r="K525">
            <v>38077</v>
          </cell>
          <cell r="M525">
            <v>0</v>
          </cell>
          <cell r="N525">
            <v>0</v>
          </cell>
        </row>
        <row r="526">
          <cell r="A526" t="str">
            <v>56042BAD9</v>
          </cell>
          <cell r="B526" t="str">
            <v>MAINE FINANCE AUTH HSG HUNTINGTON A</v>
          </cell>
          <cell r="C526" t="str">
            <v>MUNI</v>
          </cell>
          <cell r="D526" t="str">
            <v>MUN</v>
          </cell>
          <cell r="E526">
            <v>10762000.619999999</v>
          </cell>
          <cell r="F526">
            <v>10762000</v>
          </cell>
          <cell r="G526">
            <v>0.62</v>
          </cell>
          <cell r="H526">
            <v>0</v>
          </cell>
          <cell r="J526">
            <v>37652</v>
          </cell>
          <cell r="K526">
            <v>38077</v>
          </cell>
          <cell r="M526">
            <v>0</v>
          </cell>
          <cell r="N526">
            <v>0</v>
          </cell>
        </row>
        <row r="527">
          <cell r="A527" t="str">
            <v>56042BAD9</v>
          </cell>
          <cell r="B527" t="str">
            <v>MAINE FINANCE AUTH HSG HUNTINGTON A</v>
          </cell>
          <cell r="C527" t="str">
            <v>MUNI</v>
          </cell>
          <cell r="D527" t="str">
            <v>MUN</v>
          </cell>
          <cell r="E527">
            <v>10761705</v>
          </cell>
          <cell r="F527">
            <v>10762000</v>
          </cell>
          <cell r="G527">
            <v>-295</v>
          </cell>
          <cell r="H527">
            <v>-295</v>
          </cell>
          <cell r="J527">
            <v>37680</v>
          </cell>
          <cell r="K527">
            <v>38077</v>
          </cell>
          <cell r="M527">
            <v>0</v>
          </cell>
          <cell r="N527">
            <v>0</v>
          </cell>
          <cell r="O527">
            <v>0</v>
          </cell>
        </row>
        <row r="528">
          <cell r="A528" t="str">
            <v>56042BAD9</v>
          </cell>
          <cell r="B528" t="str">
            <v>MAINE FINANCE AUTH HSG HUNTINGTON A</v>
          </cell>
          <cell r="C528" t="str">
            <v>MUNI</v>
          </cell>
          <cell r="D528" t="str">
            <v>MUN</v>
          </cell>
          <cell r="E528">
            <v>10761705</v>
          </cell>
          <cell r="F528">
            <v>10762000</v>
          </cell>
          <cell r="G528">
            <v>-295</v>
          </cell>
          <cell r="H528">
            <v>-295</v>
          </cell>
          <cell r="J528">
            <v>37711</v>
          </cell>
          <cell r="K528">
            <v>38077</v>
          </cell>
          <cell r="M528">
            <v>0</v>
          </cell>
          <cell r="N528">
            <v>0</v>
          </cell>
        </row>
        <row r="529">
          <cell r="A529" t="str">
            <v>56042BAD9</v>
          </cell>
          <cell r="B529" t="str">
            <v>MAINE FINANCE AUTH HSG HUNTINGTON A</v>
          </cell>
          <cell r="C529" t="str">
            <v>MUNI</v>
          </cell>
          <cell r="D529" t="str">
            <v>MUN</v>
          </cell>
          <cell r="E529">
            <v>9922371.5999999996</v>
          </cell>
          <cell r="F529">
            <v>10762000</v>
          </cell>
          <cell r="G529">
            <v>-839628.4</v>
          </cell>
          <cell r="H529">
            <v>-839628.4</v>
          </cell>
          <cell r="J529">
            <v>37741</v>
          </cell>
          <cell r="K529">
            <v>38077</v>
          </cell>
          <cell r="M529">
            <v>0</v>
          </cell>
          <cell r="N529">
            <v>0</v>
          </cell>
        </row>
        <row r="530">
          <cell r="A530" t="str">
            <v>56042BAD9</v>
          </cell>
          <cell r="B530" t="str">
            <v>MAINE FINANCE AUTH HSG HUNTINGTON A</v>
          </cell>
          <cell r="C530" t="str">
            <v>MUNI</v>
          </cell>
          <cell r="D530" t="str">
            <v>MUN</v>
          </cell>
          <cell r="E530">
            <v>10049033.4</v>
          </cell>
          <cell r="F530">
            <v>10762000</v>
          </cell>
          <cell r="G530">
            <v>-712966.6</v>
          </cell>
          <cell r="H530">
            <v>-712966.6</v>
          </cell>
          <cell r="J530">
            <v>37772</v>
          </cell>
          <cell r="K530">
            <v>38077</v>
          </cell>
          <cell r="M530">
            <v>0</v>
          </cell>
          <cell r="N530">
            <v>0</v>
          </cell>
        </row>
        <row r="531">
          <cell r="A531" t="str">
            <v>56042BAD9</v>
          </cell>
          <cell r="B531" t="str">
            <v>MAINE FINANCE AUTH HSG HUNTINGTON A</v>
          </cell>
          <cell r="C531" t="str">
            <v>MUNI</v>
          </cell>
          <cell r="D531" t="str">
            <v>MUN</v>
          </cell>
          <cell r="E531">
            <v>9936697.8000000007</v>
          </cell>
          <cell r="F531">
            <v>10762000</v>
          </cell>
          <cell r="G531">
            <v>-825302.19999999925</v>
          </cell>
          <cell r="H531">
            <v>-825302.19999999925</v>
          </cell>
          <cell r="J531">
            <v>37802</v>
          </cell>
          <cell r="K531">
            <v>38077</v>
          </cell>
          <cell r="M531">
            <v>0</v>
          </cell>
          <cell r="N531">
            <v>0</v>
          </cell>
        </row>
        <row r="532">
          <cell r="A532" t="str">
            <v>56042BAD9</v>
          </cell>
          <cell r="B532" t="str">
            <v>MAINE FINANCE AUTH HSG HUNTINGTON A</v>
          </cell>
          <cell r="C532" t="str">
            <v>MUNI</v>
          </cell>
          <cell r="D532" t="str">
            <v>MUN</v>
          </cell>
          <cell r="E532">
            <v>9643920.3000000007</v>
          </cell>
          <cell r="F532">
            <v>10762000</v>
          </cell>
          <cell r="G532">
            <v>-1118079.7</v>
          </cell>
          <cell r="H532">
            <v>-1118079.7</v>
          </cell>
          <cell r="J532">
            <v>37833</v>
          </cell>
          <cell r="K532">
            <v>38077</v>
          </cell>
          <cell r="M532">
            <v>0</v>
          </cell>
          <cell r="N532">
            <v>0</v>
          </cell>
        </row>
        <row r="533">
          <cell r="A533" t="str">
            <v>56042BAD9</v>
          </cell>
          <cell r="B533" t="str">
            <v>MAINE FINANCE AUTH HSG HUNTINGTON A</v>
          </cell>
          <cell r="C533" t="str">
            <v>MUNI</v>
          </cell>
          <cell r="D533" t="str">
            <v>MUN</v>
          </cell>
          <cell r="E533">
            <v>9693152.4000000004</v>
          </cell>
          <cell r="F533">
            <v>10762000</v>
          </cell>
          <cell r="G533">
            <v>-1068847.6000000001</v>
          </cell>
          <cell r="H533">
            <v>-1068847.6000000001</v>
          </cell>
          <cell r="J533">
            <v>37864</v>
          </cell>
          <cell r="K533">
            <v>38077</v>
          </cell>
          <cell r="M533">
            <v>0</v>
          </cell>
          <cell r="N533">
            <v>0</v>
          </cell>
        </row>
        <row r="534">
          <cell r="A534" t="str">
            <v>56042BAD9</v>
          </cell>
          <cell r="B534" t="str">
            <v>MAINE FINANCE AUTH HSG HUNTINGTON A</v>
          </cell>
          <cell r="C534" t="str">
            <v>MUNI</v>
          </cell>
          <cell r="D534" t="str">
            <v>MUN</v>
          </cell>
          <cell r="E534">
            <v>9768080.6999999993</v>
          </cell>
          <cell r="F534">
            <v>10171829.4</v>
          </cell>
          <cell r="G534">
            <v>-403748.70000000112</v>
          </cell>
          <cell r="H534">
            <v>-403748.70000000112</v>
          </cell>
          <cell r="J534">
            <v>37894</v>
          </cell>
          <cell r="K534">
            <v>38077</v>
          </cell>
          <cell r="M534">
            <v>0</v>
          </cell>
          <cell r="N534">
            <v>0</v>
          </cell>
        </row>
        <row r="535">
          <cell r="A535" t="str">
            <v>56042BAD9</v>
          </cell>
          <cell r="B535" t="str">
            <v>MAINE FINANCE AUTH HSG HUNTINGTON A</v>
          </cell>
          <cell r="C535" t="str">
            <v>MUNI</v>
          </cell>
          <cell r="D535" t="str">
            <v>MUN</v>
          </cell>
          <cell r="E535">
            <v>9706114.1999999993</v>
          </cell>
          <cell r="F535">
            <v>10171829.4</v>
          </cell>
          <cell r="G535">
            <v>-465715.200000001</v>
          </cell>
          <cell r="H535">
            <v>-465715.200000001</v>
          </cell>
          <cell r="J535">
            <v>37925</v>
          </cell>
          <cell r="K535">
            <v>38077</v>
          </cell>
          <cell r="M535">
            <v>0</v>
          </cell>
          <cell r="N535">
            <v>0</v>
          </cell>
        </row>
        <row r="536">
          <cell r="A536" t="str">
            <v>56042BAD9</v>
          </cell>
          <cell r="B536" t="str">
            <v>MAINE FINANCE AUTH HSG HUNTINGTON A</v>
          </cell>
          <cell r="C536" t="str">
            <v>MUNI</v>
          </cell>
          <cell r="D536" t="str">
            <v>MUN</v>
          </cell>
          <cell r="E536">
            <v>9754095.5999999996</v>
          </cell>
          <cell r="F536">
            <v>10171829.4</v>
          </cell>
          <cell r="G536">
            <v>-417733.80000000098</v>
          </cell>
          <cell r="H536">
            <v>-417733.80000000098</v>
          </cell>
          <cell r="J536">
            <v>37955</v>
          </cell>
          <cell r="K536">
            <v>38077</v>
          </cell>
          <cell r="M536">
            <v>0</v>
          </cell>
          <cell r="N536">
            <v>0</v>
          </cell>
        </row>
        <row r="537">
          <cell r="A537" t="str">
            <v>56042BAD9</v>
          </cell>
          <cell r="B537" t="str">
            <v>MAINE FINANCE AUTH HSG HUNTINGTON A</v>
          </cell>
          <cell r="C537" t="str">
            <v>MUNI</v>
          </cell>
          <cell r="D537" t="str">
            <v>MUN</v>
          </cell>
          <cell r="E537">
            <v>9156261</v>
          </cell>
          <cell r="F537">
            <v>9156602.1000000015</v>
          </cell>
          <cell r="G537">
            <v>-341.09999999962702</v>
          </cell>
          <cell r="H537">
            <v>-341.09999999962702</v>
          </cell>
          <cell r="J537">
            <v>37986</v>
          </cell>
          <cell r="K537">
            <v>38077</v>
          </cell>
          <cell r="M537">
            <v>0</v>
          </cell>
          <cell r="N537">
            <v>0</v>
          </cell>
        </row>
        <row r="538">
          <cell r="A538" t="str">
            <v>56042BAD9</v>
          </cell>
          <cell r="B538" t="str">
            <v>MAINE FIN AUTH HSG HUNTINGTON 97 A</v>
          </cell>
          <cell r="C538" t="str">
            <v>MUNI</v>
          </cell>
          <cell r="D538" t="str">
            <v>MUN</v>
          </cell>
          <cell r="E538">
            <v>9108620.6999999993</v>
          </cell>
          <cell r="F538">
            <v>9156602.1000000015</v>
          </cell>
          <cell r="G538">
            <v>-47981.400000000402</v>
          </cell>
          <cell r="H538">
            <v>-47981.400000000402</v>
          </cell>
          <cell r="J538">
            <v>38017</v>
          </cell>
          <cell r="K538">
            <v>38077</v>
          </cell>
          <cell r="M538">
            <v>0</v>
          </cell>
          <cell r="N538">
            <v>0</v>
          </cell>
        </row>
        <row r="539">
          <cell r="A539" t="str">
            <v>56042BAD9</v>
          </cell>
          <cell r="B539" t="str">
            <v>MAINE FINANCE AUTH HSG HUNTINGTON A</v>
          </cell>
          <cell r="C539" t="str">
            <v>MUNI</v>
          </cell>
          <cell r="D539" t="str">
            <v>MUN</v>
          </cell>
          <cell r="E539">
            <v>7979807.1000000006</v>
          </cell>
          <cell r="F539">
            <v>9156602.1000000015</v>
          </cell>
          <cell r="G539">
            <v>-1176795</v>
          </cell>
          <cell r="H539">
            <v>-1176795</v>
          </cell>
          <cell r="J539">
            <v>38046</v>
          </cell>
          <cell r="K539">
            <v>38077</v>
          </cell>
          <cell r="M539">
            <v>0</v>
          </cell>
          <cell r="N539">
            <v>0</v>
          </cell>
        </row>
        <row r="540">
          <cell r="A540" t="str">
            <v>56042BAD9</v>
          </cell>
          <cell r="B540" t="str">
            <v>MAINE FINANCE AUTH HSG HUNTINGTON A</v>
          </cell>
          <cell r="C540" t="str">
            <v>MUNI</v>
          </cell>
          <cell r="D540" t="str">
            <v>MUN</v>
          </cell>
          <cell r="E540">
            <v>7504200</v>
          </cell>
          <cell r="F540">
            <v>7504200</v>
          </cell>
          <cell r="G540">
            <v>0</v>
          </cell>
          <cell r="H540">
            <v>0</v>
          </cell>
          <cell r="J540">
            <v>38077</v>
          </cell>
          <cell r="K540">
            <v>38077</v>
          </cell>
          <cell r="M540">
            <v>0</v>
          </cell>
          <cell r="N540">
            <v>0</v>
          </cell>
        </row>
        <row r="541">
          <cell r="A541" t="str">
            <v>56042BAD9</v>
          </cell>
          <cell r="B541" t="str">
            <v>MAINE FINANCE AUTH HSG HUNTINGTON A</v>
          </cell>
          <cell r="C541" t="str">
            <v>MUNI</v>
          </cell>
          <cell r="D541" t="str">
            <v>MUN</v>
          </cell>
          <cell r="E541">
            <v>0</v>
          </cell>
          <cell r="F541">
            <v>0</v>
          </cell>
          <cell r="G541">
            <v>0</v>
          </cell>
          <cell r="H541">
            <v>0</v>
          </cell>
          <cell r="J541">
            <v>38107</v>
          </cell>
          <cell r="K541">
            <v>38077</v>
          </cell>
          <cell r="M541">
            <v>0</v>
          </cell>
          <cell r="N541">
            <v>0</v>
          </cell>
        </row>
        <row r="542">
          <cell r="A542" t="str">
            <v>56042BAD9</v>
          </cell>
          <cell r="B542" t="str">
            <v>MAINE FINANCE AUTH HSG HUNTINGTON A</v>
          </cell>
          <cell r="C542" t="str">
            <v>MUNI</v>
          </cell>
          <cell r="D542" t="str">
            <v>MUN</v>
          </cell>
          <cell r="E542">
            <v>0</v>
          </cell>
          <cell r="F542">
            <v>0</v>
          </cell>
          <cell r="G542">
            <v>0</v>
          </cell>
          <cell r="H542">
            <v>0</v>
          </cell>
          <cell r="J542">
            <v>38138</v>
          </cell>
          <cell r="K542">
            <v>38077</v>
          </cell>
          <cell r="M542">
            <v>0</v>
          </cell>
          <cell r="N542">
            <v>0</v>
          </cell>
        </row>
        <row r="543">
          <cell r="A543" t="str">
            <v>56042BAD9 Total</v>
          </cell>
          <cell r="E543">
            <v>214683700.41999996</v>
          </cell>
          <cell r="F543">
            <v>230567494.5</v>
          </cell>
          <cell r="G543">
            <v>-15883794.080000002</v>
          </cell>
          <cell r="H543">
            <v>-15883794.700000001</v>
          </cell>
          <cell r="K543">
            <v>0</v>
          </cell>
          <cell r="L543">
            <v>2</v>
          </cell>
          <cell r="N543">
            <v>0</v>
          </cell>
        </row>
        <row r="544">
          <cell r="A544" t="str">
            <v>457659AM2</v>
          </cell>
          <cell r="B544" t="str">
            <v>INSILCO CORP</v>
          </cell>
          <cell r="C544" t="str">
            <v>CORPUSPUB</v>
          </cell>
          <cell r="D544">
            <v>0</v>
          </cell>
          <cell r="E544">
            <v>31000</v>
          </cell>
          <cell r="F544">
            <v>31000</v>
          </cell>
          <cell r="G544">
            <v>0</v>
          </cell>
          <cell r="H544">
            <v>0</v>
          </cell>
          <cell r="J544">
            <v>37437</v>
          </cell>
          <cell r="K544">
            <v>38077</v>
          </cell>
          <cell r="M544" t="e">
            <v>#REF!</v>
          </cell>
          <cell r="N544">
            <v>0</v>
          </cell>
        </row>
        <row r="545">
          <cell r="A545" t="str">
            <v>457659AM2</v>
          </cell>
          <cell r="B545" t="str">
            <v>INSILCO CORP</v>
          </cell>
          <cell r="C545" t="str">
            <v>CORPUSPUB</v>
          </cell>
          <cell r="D545">
            <v>0</v>
          </cell>
          <cell r="E545">
            <v>68500</v>
          </cell>
          <cell r="F545">
            <v>68500</v>
          </cell>
          <cell r="G545">
            <v>0</v>
          </cell>
          <cell r="H545">
            <v>0</v>
          </cell>
          <cell r="J545">
            <v>37437</v>
          </cell>
          <cell r="K545">
            <v>38077</v>
          </cell>
          <cell r="M545">
            <v>0</v>
          </cell>
          <cell r="N545">
            <v>0</v>
          </cell>
        </row>
        <row r="546">
          <cell r="A546" t="str">
            <v>457659AM2</v>
          </cell>
          <cell r="B546" t="str">
            <v>INSILCO CORP</v>
          </cell>
          <cell r="C546" t="str">
            <v>CORPUSPUB</v>
          </cell>
          <cell r="D546">
            <v>0</v>
          </cell>
          <cell r="E546">
            <v>31000</v>
          </cell>
          <cell r="F546">
            <v>31000</v>
          </cell>
          <cell r="G546">
            <v>0</v>
          </cell>
          <cell r="H546">
            <v>0</v>
          </cell>
          <cell r="J546">
            <v>37468</v>
          </cell>
          <cell r="K546">
            <v>38077</v>
          </cell>
          <cell r="M546">
            <v>0</v>
          </cell>
          <cell r="N546">
            <v>0</v>
          </cell>
        </row>
        <row r="547">
          <cell r="A547" t="str">
            <v>457659AM2</v>
          </cell>
          <cell r="B547" t="str">
            <v>INSILCO CORP</v>
          </cell>
          <cell r="C547" t="str">
            <v>CORPUSPUB</v>
          </cell>
          <cell r="D547">
            <v>0</v>
          </cell>
          <cell r="E547">
            <v>68500</v>
          </cell>
          <cell r="F547">
            <v>68500</v>
          </cell>
          <cell r="G547">
            <v>0</v>
          </cell>
          <cell r="H547">
            <v>0</v>
          </cell>
          <cell r="J547">
            <v>37468</v>
          </cell>
          <cell r="K547">
            <v>38077</v>
          </cell>
          <cell r="M547">
            <v>0</v>
          </cell>
          <cell r="N547">
            <v>0</v>
          </cell>
        </row>
        <row r="548">
          <cell r="A548" t="str">
            <v>457659AM2</v>
          </cell>
          <cell r="B548" t="str">
            <v>INSILCO CORP</v>
          </cell>
          <cell r="C548" t="str">
            <v>CORPUSPUB</v>
          </cell>
          <cell r="D548">
            <v>0</v>
          </cell>
          <cell r="E548">
            <v>31000</v>
          </cell>
          <cell r="F548">
            <v>31000</v>
          </cell>
          <cell r="G548">
            <v>0</v>
          </cell>
          <cell r="H548">
            <v>0</v>
          </cell>
          <cell r="J548">
            <v>37499</v>
          </cell>
          <cell r="K548">
            <v>38077</v>
          </cell>
          <cell r="M548">
            <v>0</v>
          </cell>
          <cell r="N548">
            <v>0</v>
          </cell>
        </row>
        <row r="549">
          <cell r="A549" t="str">
            <v>457659AM2</v>
          </cell>
          <cell r="B549" t="str">
            <v>INSILCO CORP</v>
          </cell>
          <cell r="C549" t="str">
            <v>CORPUSPUB</v>
          </cell>
          <cell r="D549">
            <v>0</v>
          </cell>
          <cell r="E549">
            <v>68500</v>
          </cell>
          <cell r="F549">
            <v>68500</v>
          </cell>
          <cell r="G549">
            <v>0</v>
          </cell>
          <cell r="H549">
            <v>0</v>
          </cell>
          <cell r="J549">
            <v>37499</v>
          </cell>
          <cell r="K549">
            <v>38077</v>
          </cell>
          <cell r="M549">
            <v>0</v>
          </cell>
          <cell r="N549">
            <v>0</v>
          </cell>
        </row>
        <row r="550">
          <cell r="A550" t="str">
            <v>457659AM2</v>
          </cell>
          <cell r="B550" t="str">
            <v>INSILCO CORP</v>
          </cell>
          <cell r="C550" t="str">
            <v>CORPUSPUB</v>
          </cell>
          <cell r="D550">
            <v>0</v>
          </cell>
          <cell r="E550">
            <v>6200</v>
          </cell>
          <cell r="F550">
            <v>31000</v>
          </cell>
          <cell r="G550">
            <v>-24800</v>
          </cell>
          <cell r="H550">
            <v>-24800</v>
          </cell>
          <cell r="J550">
            <v>37529</v>
          </cell>
          <cell r="K550">
            <v>38077</v>
          </cell>
          <cell r="M550">
            <v>0</v>
          </cell>
          <cell r="N550">
            <v>0</v>
          </cell>
        </row>
        <row r="551">
          <cell r="A551" t="str">
            <v>457659AM2</v>
          </cell>
          <cell r="B551" t="str">
            <v>INSILCO CORP</v>
          </cell>
          <cell r="C551" t="str">
            <v>CORPUSPUB</v>
          </cell>
          <cell r="D551">
            <v>0</v>
          </cell>
          <cell r="E551">
            <v>13700</v>
          </cell>
          <cell r="F551">
            <v>68500</v>
          </cell>
          <cell r="G551">
            <v>-54800</v>
          </cell>
          <cell r="H551">
            <v>-54800</v>
          </cell>
          <cell r="J551">
            <v>37529</v>
          </cell>
          <cell r="K551">
            <v>38077</v>
          </cell>
          <cell r="M551">
            <v>0</v>
          </cell>
          <cell r="N551">
            <v>0</v>
          </cell>
        </row>
        <row r="552">
          <cell r="A552" t="str">
            <v>457659AM2</v>
          </cell>
          <cell r="B552" t="str">
            <v>INSILCO CORP</v>
          </cell>
          <cell r="C552" t="str">
            <v>CORPUSPUB</v>
          </cell>
          <cell r="D552">
            <v>0</v>
          </cell>
          <cell r="E552">
            <v>6200</v>
          </cell>
          <cell r="F552">
            <v>31000</v>
          </cell>
          <cell r="G552">
            <v>-24800</v>
          </cell>
          <cell r="H552">
            <v>-24800</v>
          </cell>
          <cell r="J552">
            <v>37560</v>
          </cell>
          <cell r="K552">
            <v>38077</v>
          </cell>
          <cell r="M552">
            <v>0</v>
          </cell>
          <cell r="N552">
            <v>0</v>
          </cell>
        </row>
        <row r="553">
          <cell r="A553" t="str">
            <v>457659AM2</v>
          </cell>
          <cell r="B553" t="str">
            <v>INSILCO CORP</v>
          </cell>
          <cell r="C553" t="str">
            <v>CORPUSPUB</v>
          </cell>
          <cell r="D553">
            <v>0</v>
          </cell>
          <cell r="E553">
            <v>13700</v>
          </cell>
          <cell r="F553">
            <v>68500</v>
          </cell>
          <cell r="G553">
            <v>-54800</v>
          </cell>
          <cell r="H553">
            <v>-54800</v>
          </cell>
          <cell r="J553">
            <v>37560</v>
          </cell>
          <cell r="K553">
            <v>38077</v>
          </cell>
          <cell r="M553">
            <v>0</v>
          </cell>
          <cell r="N553">
            <v>0</v>
          </cell>
        </row>
        <row r="554">
          <cell r="A554" t="str">
            <v>457659AM2</v>
          </cell>
          <cell r="B554" t="str">
            <v>INSILCO CORP</v>
          </cell>
          <cell r="C554" t="str">
            <v>CORPUSPUB</v>
          </cell>
          <cell r="D554">
            <v>0</v>
          </cell>
          <cell r="E554">
            <v>6200</v>
          </cell>
          <cell r="F554">
            <v>31000</v>
          </cell>
          <cell r="G554">
            <v>-24800</v>
          </cell>
          <cell r="H554">
            <v>-24800</v>
          </cell>
          <cell r="J554">
            <v>37590</v>
          </cell>
          <cell r="K554">
            <v>38077</v>
          </cell>
          <cell r="M554">
            <v>0</v>
          </cell>
          <cell r="N554">
            <v>0</v>
          </cell>
          <cell r="O554">
            <v>0</v>
          </cell>
        </row>
        <row r="555">
          <cell r="A555" t="str">
            <v>457659AM2</v>
          </cell>
          <cell r="B555" t="str">
            <v>INSILCO CORP</v>
          </cell>
          <cell r="C555" t="str">
            <v>CORPUSPUB</v>
          </cell>
          <cell r="D555">
            <v>0</v>
          </cell>
          <cell r="E555">
            <v>13700</v>
          </cell>
          <cell r="F555">
            <v>68500</v>
          </cell>
          <cell r="G555">
            <v>-54800</v>
          </cell>
          <cell r="H555">
            <v>-54800</v>
          </cell>
          <cell r="J555">
            <v>37590</v>
          </cell>
          <cell r="K555">
            <v>38077</v>
          </cell>
          <cell r="M555">
            <v>0</v>
          </cell>
          <cell r="N555">
            <v>0</v>
          </cell>
        </row>
        <row r="556">
          <cell r="A556" t="str">
            <v>457659AM2</v>
          </cell>
          <cell r="B556" t="str">
            <v>INSILCO CORP</v>
          </cell>
          <cell r="C556" t="str">
            <v>CORPUSPUB</v>
          </cell>
          <cell r="D556" t="str">
            <v>HY</v>
          </cell>
          <cell r="E556">
            <v>13700</v>
          </cell>
          <cell r="F556">
            <v>13700</v>
          </cell>
          <cell r="G556">
            <v>0</v>
          </cell>
          <cell r="H556">
            <v>0</v>
          </cell>
          <cell r="J556">
            <v>37621</v>
          </cell>
          <cell r="K556">
            <v>38077</v>
          </cell>
          <cell r="M556">
            <v>0</v>
          </cell>
          <cell r="N556">
            <v>0</v>
          </cell>
        </row>
        <row r="557">
          <cell r="A557" t="str">
            <v>457659AM2</v>
          </cell>
          <cell r="B557" t="str">
            <v>INSILCO CORP</v>
          </cell>
          <cell r="C557" t="str">
            <v>CORPUSPUB</v>
          </cell>
          <cell r="D557" t="str">
            <v>HY</v>
          </cell>
          <cell r="E557">
            <v>6200</v>
          </cell>
          <cell r="F557">
            <v>6200</v>
          </cell>
          <cell r="G557">
            <v>0</v>
          </cell>
          <cell r="H557">
            <v>0</v>
          </cell>
          <cell r="J557">
            <v>37621</v>
          </cell>
          <cell r="K557">
            <v>38077</v>
          </cell>
          <cell r="M557">
            <v>0</v>
          </cell>
          <cell r="N557">
            <v>0</v>
          </cell>
        </row>
        <row r="558">
          <cell r="A558" t="str">
            <v>457659AM2</v>
          </cell>
          <cell r="B558" t="str">
            <v>INSILCO CORP</v>
          </cell>
          <cell r="C558" t="str">
            <v>CORPUSPUB</v>
          </cell>
          <cell r="D558" t="str">
            <v>HY</v>
          </cell>
          <cell r="E558">
            <v>2325</v>
          </cell>
          <cell r="F558">
            <v>6200</v>
          </cell>
          <cell r="G558">
            <v>-3875</v>
          </cell>
          <cell r="H558">
            <v>-3875</v>
          </cell>
          <cell r="J558">
            <v>37652</v>
          </cell>
          <cell r="K558">
            <v>38077</v>
          </cell>
          <cell r="M558">
            <v>0</v>
          </cell>
          <cell r="N558">
            <v>0</v>
          </cell>
        </row>
        <row r="559">
          <cell r="A559" t="str">
            <v>457659AM2</v>
          </cell>
          <cell r="B559" t="str">
            <v>INSILCO CORP</v>
          </cell>
          <cell r="C559" t="str">
            <v>CORPUSPUB</v>
          </cell>
          <cell r="D559" t="str">
            <v>HY</v>
          </cell>
          <cell r="E559">
            <v>5137.5</v>
          </cell>
          <cell r="F559">
            <v>13700</v>
          </cell>
          <cell r="G559">
            <v>-8562.5</v>
          </cell>
          <cell r="H559">
            <v>-8562.5</v>
          </cell>
          <cell r="J559">
            <v>37652</v>
          </cell>
          <cell r="K559">
            <v>38077</v>
          </cell>
          <cell r="M559">
            <v>0</v>
          </cell>
          <cell r="N559">
            <v>0</v>
          </cell>
        </row>
        <row r="560">
          <cell r="A560" t="str">
            <v>457659AM2</v>
          </cell>
          <cell r="B560" t="str">
            <v>INSILCO CORP</v>
          </cell>
          <cell r="C560" t="str">
            <v>CORPUSPUB</v>
          </cell>
          <cell r="D560" t="str">
            <v>HY</v>
          </cell>
          <cell r="E560">
            <v>13700</v>
          </cell>
          <cell r="F560">
            <v>13700</v>
          </cell>
          <cell r="G560">
            <v>0</v>
          </cell>
          <cell r="H560">
            <v>0</v>
          </cell>
          <cell r="J560">
            <v>37680</v>
          </cell>
          <cell r="K560">
            <v>38077</v>
          </cell>
          <cell r="M560">
            <v>0</v>
          </cell>
          <cell r="N560">
            <v>0</v>
          </cell>
        </row>
        <row r="561">
          <cell r="A561" t="str">
            <v>457659AM2</v>
          </cell>
          <cell r="B561" t="str">
            <v>INSILCO CORP</v>
          </cell>
          <cell r="C561" t="str">
            <v>CORPUSPUB</v>
          </cell>
          <cell r="D561" t="str">
            <v>HY</v>
          </cell>
          <cell r="E561">
            <v>6200</v>
          </cell>
          <cell r="F561">
            <v>6200</v>
          </cell>
          <cell r="G561">
            <v>0</v>
          </cell>
          <cell r="H561">
            <v>0</v>
          </cell>
          <cell r="J561">
            <v>37680</v>
          </cell>
          <cell r="K561">
            <v>38077</v>
          </cell>
          <cell r="M561">
            <v>0</v>
          </cell>
          <cell r="N561">
            <v>0</v>
          </cell>
        </row>
        <row r="562">
          <cell r="A562" t="str">
            <v>457659AM2</v>
          </cell>
          <cell r="B562" t="str">
            <v>INSILCO CORP</v>
          </cell>
          <cell r="C562" t="str">
            <v>CORPUSPUB</v>
          </cell>
          <cell r="D562" t="str">
            <v>HY</v>
          </cell>
          <cell r="E562">
            <v>6200</v>
          </cell>
          <cell r="F562">
            <v>6200</v>
          </cell>
          <cell r="G562">
            <v>0</v>
          </cell>
          <cell r="H562">
            <v>0</v>
          </cell>
          <cell r="J562">
            <v>37711</v>
          </cell>
          <cell r="K562">
            <v>38077</v>
          </cell>
          <cell r="M562">
            <v>0</v>
          </cell>
          <cell r="N562">
            <v>0</v>
          </cell>
        </row>
        <row r="563">
          <cell r="A563" t="str">
            <v>457659AM2</v>
          </cell>
          <cell r="B563" t="str">
            <v>INSILCO CORP</v>
          </cell>
          <cell r="C563" t="str">
            <v>CORPUSPUB</v>
          </cell>
          <cell r="D563" t="str">
            <v>HY</v>
          </cell>
          <cell r="E563">
            <v>13700</v>
          </cell>
          <cell r="F563">
            <v>13700</v>
          </cell>
          <cell r="G563">
            <v>0</v>
          </cell>
          <cell r="H563">
            <v>0</v>
          </cell>
          <cell r="J563">
            <v>37711</v>
          </cell>
          <cell r="K563">
            <v>38077</v>
          </cell>
          <cell r="M563">
            <v>0</v>
          </cell>
          <cell r="N563">
            <v>0</v>
          </cell>
        </row>
        <row r="564">
          <cell r="A564" t="str">
            <v>457659AM2</v>
          </cell>
          <cell r="B564" t="str">
            <v>INSILCO CORP</v>
          </cell>
          <cell r="C564" t="str">
            <v>CORPUSPUB</v>
          </cell>
          <cell r="D564" t="str">
            <v>HY</v>
          </cell>
          <cell r="E564">
            <v>13700</v>
          </cell>
          <cell r="F564">
            <v>13700</v>
          </cell>
          <cell r="G564">
            <v>0</v>
          </cell>
          <cell r="H564">
            <v>0</v>
          </cell>
          <cell r="J564">
            <v>37741</v>
          </cell>
          <cell r="K564">
            <v>38077</v>
          </cell>
          <cell r="M564">
            <v>0</v>
          </cell>
          <cell r="N564">
            <v>0</v>
          </cell>
        </row>
        <row r="565">
          <cell r="A565" t="str">
            <v>457659AM2</v>
          </cell>
          <cell r="B565" t="str">
            <v>INSILCO CORP</v>
          </cell>
          <cell r="C565" t="str">
            <v>CORPUSPUB</v>
          </cell>
          <cell r="D565" t="str">
            <v>HY</v>
          </cell>
          <cell r="E565">
            <v>6200</v>
          </cell>
          <cell r="F565">
            <v>6200</v>
          </cell>
          <cell r="G565">
            <v>0</v>
          </cell>
          <cell r="H565">
            <v>0</v>
          </cell>
          <cell r="J565">
            <v>37741</v>
          </cell>
          <cell r="K565">
            <v>38077</v>
          </cell>
          <cell r="M565">
            <v>0</v>
          </cell>
          <cell r="N565">
            <v>0</v>
          </cell>
        </row>
        <row r="566">
          <cell r="A566" t="str">
            <v>457659AM2</v>
          </cell>
          <cell r="B566" t="str">
            <v>INSILCO CORP</v>
          </cell>
          <cell r="C566" t="str">
            <v>CORPUSPUB</v>
          </cell>
          <cell r="D566" t="str">
            <v>HY</v>
          </cell>
          <cell r="E566">
            <v>5425</v>
          </cell>
          <cell r="F566">
            <v>6200</v>
          </cell>
          <cell r="G566">
            <v>-775</v>
          </cell>
          <cell r="H566">
            <v>-775</v>
          </cell>
          <cell r="J566">
            <v>37772</v>
          </cell>
          <cell r="K566">
            <v>38077</v>
          </cell>
          <cell r="M566">
            <v>0</v>
          </cell>
          <cell r="N566">
            <v>0</v>
          </cell>
        </row>
        <row r="567">
          <cell r="A567" t="str">
            <v>457659AM2</v>
          </cell>
          <cell r="B567" t="str">
            <v>INSILCO CORP</v>
          </cell>
          <cell r="C567" t="str">
            <v>CORPUSPUB</v>
          </cell>
          <cell r="D567" t="str">
            <v>HY</v>
          </cell>
          <cell r="E567">
            <v>11987.5</v>
          </cell>
          <cell r="F567">
            <v>13700</v>
          </cell>
          <cell r="G567">
            <v>-1712.5</v>
          </cell>
          <cell r="H567">
            <v>-1712.5</v>
          </cell>
          <cell r="J567">
            <v>37772</v>
          </cell>
          <cell r="K567">
            <v>38077</v>
          </cell>
          <cell r="M567">
            <v>0</v>
          </cell>
          <cell r="N567">
            <v>0</v>
          </cell>
        </row>
        <row r="568">
          <cell r="A568" t="str">
            <v>457659AM2</v>
          </cell>
          <cell r="B568" t="str">
            <v>INSILCO CORP</v>
          </cell>
          <cell r="C568" t="str">
            <v>CORPUSPUB</v>
          </cell>
          <cell r="D568" t="str">
            <v>HY</v>
          </cell>
          <cell r="E568">
            <v>4262.5</v>
          </cell>
          <cell r="F568">
            <v>6200</v>
          </cell>
          <cell r="G568">
            <v>-1937.5</v>
          </cell>
          <cell r="H568">
            <v>-1937.5</v>
          </cell>
          <cell r="J568">
            <v>37802</v>
          </cell>
          <cell r="K568">
            <v>38077</v>
          </cell>
          <cell r="M568">
            <v>0</v>
          </cell>
          <cell r="N568">
            <v>0</v>
          </cell>
        </row>
        <row r="569">
          <cell r="A569" t="str">
            <v>457659AM2</v>
          </cell>
          <cell r="B569" t="str">
            <v>INSILCO CORP</v>
          </cell>
          <cell r="C569" t="str">
            <v>CORPUSPUB</v>
          </cell>
          <cell r="D569" t="str">
            <v>HY</v>
          </cell>
          <cell r="E569">
            <v>9418.75</v>
          </cell>
          <cell r="F569">
            <v>13700</v>
          </cell>
          <cell r="G569">
            <v>-4281.25</v>
          </cell>
          <cell r="H569">
            <v>-4281.25</v>
          </cell>
          <cell r="J569">
            <v>37802</v>
          </cell>
          <cell r="K569">
            <v>38077</v>
          </cell>
          <cell r="M569">
            <v>0</v>
          </cell>
          <cell r="N569">
            <v>0</v>
          </cell>
        </row>
        <row r="570">
          <cell r="A570" t="str">
            <v>457659AM2</v>
          </cell>
          <cell r="B570" t="str">
            <v>INSILCO CORP</v>
          </cell>
          <cell r="C570" t="str">
            <v>CORPUSPUB</v>
          </cell>
          <cell r="D570" t="str">
            <v>HY</v>
          </cell>
          <cell r="E570">
            <v>3410</v>
          </cell>
          <cell r="F570">
            <v>6200</v>
          </cell>
          <cell r="G570">
            <v>-2790</v>
          </cell>
          <cell r="H570">
            <v>-2790</v>
          </cell>
          <cell r="J570">
            <v>37833</v>
          </cell>
          <cell r="K570">
            <v>38077</v>
          </cell>
          <cell r="M570">
            <v>0</v>
          </cell>
          <cell r="N570">
            <v>0</v>
          </cell>
        </row>
        <row r="571">
          <cell r="A571" t="str">
            <v>457659AM2</v>
          </cell>
          <cell r="B571" t="str">
            <v>INSILCO CORP</v>
          </cell>
          <cell r="C571" t="str">
            <v>CORPUSPUB</v>
          </cell>
          <cell r="D571" t="str">
            <v>HY</v>
          </cell>
          <cell r="E571">
            <v>7535</v>
          </cell>
          <cell r="F571">
            <v>13700</v>
          </cell>
          <cell r="G571">
            <v>-6165</v>
          </cell>
          <cell r="H571">
            <v>-6165</v>
          </cell>
          <cell r="J571">
            <v>37833</v>
          </cell>
          <cell r="K571">
            <v>38077</v>
          </cell>
          <cell r="M571">
            <v>0</v>
          </cell>
          <cell r="N571">
            <v>0</v>
          </cell>
        </row>
        <row r="572">
          <cell r="A572" t="str">
            <v>457659AM2</v>
          </cell>
          <cell r="B572" t="str">
            <v>INSILCO CORP</v>
          </cell>
          <cell r="C572" t="str">
            <v>CORPUSPUB</v>
          </cell>
          <cell r="D572" t="str">
            <v>HY</v>
          </cell>
          <cell r="E572">
            <v>3100</v>
          </cell>
          <cell r="F572">
            <v>6200</v>
          </cell>
          <cell r="G572">
            <v>-3100</v>
          </cell>
          <cell r="H572">
            <v>-3100</v>
          </cell>
          <cell r="J572">
            <v>37864</v>
          </cell>
          <cell r="K572">
            <v>38077</v>
          </cell>
          <cell r="M572">
            <v>0</v>
          </cell>
          <cell r="N572">
            <v>0</v>
          </cell>
        </row>
        <row r="573">
          <cell r="A573" t="str">
            <v>457659AM2</v>
          </cell>
          <cell r="B573" t="str">
            <v>INSILCO CORP</v>
          </cell>
          <cell r="C573" t="str">
            <v>CORPUSPUB</v>
          </cell>
          <cell r="D573" t="str">
            <v>HY</v>
          </cell>
          <cell r="E573">
            <v>6850</v>
          </cell>
          <cell r="F573">
            <v>13700</v>
          </cell>
          <cell r="G573">
            <v>-6850</v>
          </cell>
          <cell r="H573">
            <v>-6850</v>
          </cell>
          <cell r="J573">
            <v>37864</v>
          </cell>
          <cell r="K573">
            <v>38077</v>
          </cell>
          <cell r="M573">
            <v>0</v>
          </cell>
          <cell r="N573">
            <v>0</v>
          </cell>
        </row>
        <row r="574">
          <cell r="A574" t="str">
            <v>457659AM2</v>
          </cell>
          <cell r="B574" t="str">
            <v>INSILCO CORP</v>
          </cell>
          <cell r="C574" t="str">
            <v>CORPUSPUB</v>
          </cell>
          <cell r="D574" t="str">
            <v>HY</v>
          </cell>
          <cell r="E574">
            <v>13700</v>
          </cell>
          <cell r="F574">
            <v>13700</v>
          </cell>
          <cell r="G574">
            <v>0</v>
          </cell>
          <cell r="H574">
            <v>0</v>
          </cell>
          <cell r="J574">
            <v>37894</v>
          </cell>
          <cell r="K574">
            <v>38077</v>
          </cell>
          <cell r="M574">
            <v>0</v>
          </cell>
          <cell r="N574">
            <v>0</v>
          </cell>
        </row>
        <row r="575">
          <cell r="A575" t="str">
            <v>457659AM2</v>
          </cell>
          <cell r="B575" t="str">
            <v>INSILCO CORP</v>
          </cell>
          <cell r="C575" t="str">
            <v>CORPUSPUB</v>
          </cell>
          <cell r="D575" t="str">
            <v>HY</v>
          </cell>
          <cell r="E575">
            <v>6200</v>
          </cell>
          <cell r="F575">
            <v>6200</v>
          </cell>
          <cell r="G575">
            <v>0</v>
          </cell>
          <cell r="H575">
            <v>0</v>
          </cell>
          <cell r="J575">
            <v>37894</v>
          </cell>
          <cell r="K575">
            <v>38077</v>
          </cell>
          <cell r="M575">
            <v>0</v>
          </cell>
          <cell r="N575">
            <v>0</v>
          </cell>
        </row>
        <row r="576">
          <cell r="A576" t="str">
            <v>457659AM2</v>
          </cell>
          <cell r="B576" t="str">
            <v>INSILCO CORP</v>
          </cell>
          <cell r="C576" t="str">
            <v>CORPUSPUB</v>
          </cell>
          <cell r="D576" t="str">
            <v>HY</v>
          </cell>
          <cell r="E576">
            <v>1550</v>
          </cell>
          <cell r="F576">
            <v>6200</v>
          </cell>
          <cell r="G576">
            <v>-4650</v>
          </cell>
          <cell r="H576">
            <v>-4650</v>
          </cell>
          <cell r="J576">
            <v>37925</v>
          </cell>
          <cell r="K576">
            <v>38077</v>
          </cell>
          <cell r="M576">
            <v>0</v>
          </cell>
          <cell r="N576">
            <v>0</v>
          </cell>
        </row>
        <row r="577">
          <cell r="A577" t="str">
            <v>457659AM2</v>
          </cell>
          <cell r="B577" t="str">
            <v>INSILCO CORP</v>
          </cell>
          <cell r="C577" t="str">
            <v>CORPUSPUB</v>
          </cell>
          <cell r="D577" t="str">
            <v>HY</v>
          </cell>
          <cell r="E577">
            <v>3425</v>
          </cell>
          <cell r="F577">
            <v>13700</v>
          </cell>
          <cell r="G577">
            <v>-10275</v>
          </cell>
          <cell r="H577">
            <v>-10275</v>
          </cell>
          <cell r="J577">
            <v>37925</v>
          </cell>
          <cell r="K577">
            <v>38077</v>
          </cell>
          <cell r="M577">
            <v>0</v>
          </cell>
          <cell r="N577">
            <v>0</v>
          </cell>
        </row>
        <row r="578">
          <cell r="A578" t="str">
            <v>457659AM2</v>
          </cell>
          <cell r="B578" t="str">
            <v>INSILCO CORP</v>
          </cell>
          <cell r="C578" t="str">
            <v>CORPUSPUB</v>
          </cell>
          <cell r="D578" t="str">
            <v>HY</v>
          </cell>
          <cell r="E578">
            <v>1472.5</v>
          </cell>
          <cell r="F578">
            <v>6200</v>
          </cell>
          <cell r="G578">
            <v>-4727.5</v>
          </cell>
          <cell r="H578">
            <v>-4727.5</v>
          </cell>
          <cell r="J578">
            <v>37955</v>
          </cell>
          <cell r="K578">
            <v>38077</v>
          </cell>
          <cell r="M578">
            <v>0</v>
          </cell>
          <cell r="N578">
            <v>0</v>
          </cell>
        </row>
        <row r="579">
          <cell r="A579" t="str">
            <v>457659AM2</v>
          </cell>
          <cell r="B579" t="str">
            <v>INSILCO CORP</v>
          </cell>
          <cell r="C579" t="str">
            <v>CORPUSPUB</v>
          </cell>
          <cell r="D579" t="str">
            <v>HY</v>
          </cell>
          <cell r="E579">
            <v>3253.75</v>
          </cell>
          <cell r="F579">
            <v>13700</v>
          </cell>
          <cell r="G579">
            <v>-10446.25</v>
          </cell>
          <cell r="H579">
            <v>-10446.25</v>
          </cell>
          <cell r="J579">
            <v>37955</v>
          </cell>
          <cell r="K579">
            <v>38077</v>
          </cell>
          <cell r="M579">
            <v>0</v>
          </cell>
          <cell r="N579">
            <v>0</v>
          </cell>
        </row>
        <row r="580">
          <cell r="A580" t="str">
            <v>457659AM2</v>
          </cell>
          <cell r="B580" t="str">
            <v>INSILCO CORP</v>
          </cell>
          <cell r="C580" t="str">
            <v>CORPUSPUB</v>
          </cell>
          <cell r="D580" t="str">
            <v>HY</v>
          </cell>
          <cell r="E580">
            <v>1278.75</v>
          </cell>
          <cell r="F580">
            <v>6200</v>
          </cell>
          <cell r="G580">
            <v>-4921.25</v>
          </cell>
          <cell r="H580">
            <v>-4921.25</v>
          </cell>
          <cell r="J580">
            <v>37986</v>
          </cell>
          <cell r="K580">
            <v>38077</v>
          </cell>
          <cell r="M580">
            <v>0</v>
          </cell>
          <cell r="N580">
            <v>0</v>
          </cell>
        </row>
        <row r="581">
          <cell r="A581" t="str">
            <v>457659AM2</v>
          </cell>
          <cell r="B581" t="str">
            <v>INSILCO CORP</v>
          </cell>
          <cell r="C581" t="str">
            <v>CORPUSPUB</v>
          </cell>
          <cell r="D581" t="str">
            <v>HY</v>
          </cell>
          <cell r="E581">
            <v>2825.63</v>
          </cell>
          <cell r="F581">
            <v>13700</v>
          </cell>
          <cell r="G581">
            <v>-10874.37</v>
          </cell>
          <cell r="H581">
            <v>-10874.37</v>
          </cell>
          <cell r="J581">
            <v>37986</v>
          </cell>
          <cell r="K581">
            <v>38077</v>
          </cell>
          <cell r="M581">
            <v>0</v>
          </cell>
          <cell r="N581">
            <v>0</v>
          </cell>
        </row>
        <row r="582">
          <cell r="A582" t="str">
            <v>457659AM2</v>
          </cell>
          <cell r="B582" t="str">
            <v>INSILCO CORP</v>
          </cell>
          <cell r="C582" t="str">
            <v>CORPUSPUB</v>
          </cell>
          <cell r="D582" t="str">
            <v>HY</v>
          </cell>
          <cell r="E582">
            <v>1240</v>
          </cell>
          <cell r="F582">
            <v>6200</v>
          </cell>
          <cell r="G582">
            <v>-4960</v>
          </cell>
          <cell r="H582">
            <v>-4960</v>
          </cell>
          <cell r="J582">
            <v>38017</v>
          </cell>
          <cell r="K582">
            <v>38077</v>
          </cell>
          <cell r="M582">
            <v>0</v>
          </cell>
          <cell r="N582">
            <v>0</v>
          </cell>
        </row>
        <row r="583">
          <cell r="A583" t="str">
            <v>457659AM2</v>
          </cell>
          <cell r="B583" t="str">
            <v>INSILCO CORP</v>
          </cell>
          <cell r="C583" t="str">
            <v>CORPUSPUB</v>
          </cell>
          <cell r="D583" t="str">
            <v>HY</v>
          </cell>
          <cell r="E583">
            <v>2740</v>
          </cell>
          <cell r="F583">
            <v>13700</v>
          </cell>
          <cell r="G583">
            <v>-10960</v>
          </cell>
          <cell r="H583">
            <v>-10960</v>
          </cell>
          <cell r="J583">
            <v>38017</v>
          </cell>
          <cell r="K583">
            <v>38077</v>
          </cell>
          <cell r="M583">
            <v>0</v>
          </cell>
          <cell r="N583">
            <v>0</v>
          </cell>
        </row>
        <row r="584">
          <cell r="A584" t="str">
            <v>457659AM2</v>
          </cell>
          <cell r="B584" t="str">
            <v>INSILCO CORP</v>
          </cell>
          <cell r="C584" t="str">
            <v>CORPUSPUB</v>
          </cell>
          <cell r="D584" t="str">
            <v>HY</v>
          </cell>
          <cell r="E584">
            <v>31</v>
          </cell>
          <cell r="F584">
            <v>0</v>
          </cell>
          <cell r="G584">
            <v>31</v>
          </cell>
          <cell r="H584">
            <v>0</v>
          </cell>
          <cell r="J584">
            <v>38046</v>
          </cell>
          <cell r="K584">
            <v>38077</v>
          </cell>
          <cell r="M584">
            <v>0</v>
          </cell>
          <cell r="N584">
            <v>0</v>
          </cell>
        </row>
        <row r="585">
          <cell r="A585" t="str">
            <v>457659AM2</v>
          </cell>
          <cell r="B585" t="str">
            <v>INSILCO CORP</v>
          </cell>
          <cell r="C585" t="str">
            <v>CORPUSPUB</v>
          </cell>
          <cell r="D585" t="str">
            <v>HY</v>
          </cell>
          <cell r="E585">
            <v>68.5</v>
          </cell>
          <cell r="F585">
            <v>0</v>
          </cell>
          <cell r="G585">
            <v>68.5</v>
          </cell>
          <cell r="H585">
            <v>0</v>
          </cell>
          <cell r="J585">
            <v>38046</v>
          </cell>
          <cell r="K585">
            <v>38077</v>
          </cell>
          <cell r="M585">
            <v>0</v>
          </cell>
          <cell r="N585">
            <v>0</v>
          </cell>
        </row>
        <row r="586">
          <cell r="A586" t="str">
            <v>457659AM2</v>
          </cell>
          <cell r="B586" t="str">
            <v>INSILCO CORP</v>
          </cell>
          <cell r="C586" t="str">
            <v>CORPUSPUB</v>
          </cell>
          <cell r="D586" t="str">
            <v>HY</v>
          </cell>
          <cell r="E586">
            <v>0</v>
          </cell>
          <cell r="F586">
            <v>0</v>
          </cell>
          <cell r="G586">
            <v>0</v>
          </cell>
          <cell r="H586">
            <v>0</v>
          </cell>
          <cell r="J586">
            <v>38077</v>
          </cell>
          <cell r="K586">
            <v>38077</v>
          </cell>
          <cell r="M586">
            <v>0</v>
          </cell>
          <cell r="N586">
            <v>0</v>
          </cell>
        </row>
        <row r="587">
          <cell r="A587" t="str">
            <v>457659AM2</v>
          </cell>
          <cell r="B587" t="str">
            <v>INSILCO CORP</v>
          </cell>
          <cell r="C587" t="str">
            <v>CORPUSPUB</v>
          </cell>
          <cell r="D587" t="str">
            <v>HY</v>
          </cell>
          <cell r="E587">
            <v>0</v>
          </cell>
          <cell r="F587">
            <v>0</v>
          </cell>
          <cell r="G587">
            <v>0</v>
          </cell>
          <cell r="H587">
            <v>0</v>
          </cell>
          <cell r="J587">
            <v>38077</v>
          </cell>
          <cell r="K587">
            <v>38077</v>
          </cell>
          <cell r="M587">
            <v>0</v>
          </cell>
          <cell r="N587">
            <v>0</v>
          </cell>
        </row>
        <row r="588">
          <cell r="A588" t="str">
            <v>457659AM2</v>
          </cell>
          <cell r="B588" t="str">
            <v>INSILCO CORP</v>
          </cell>
          <cell r="C588" t="str">
            <v>CORPUSPUB</v>
          </cell>
          <cell r="D588" t="str">
            <v>HY</v>
          </cell>
          <cell r="E588">
            <v>0</v>
          </cell>
          <cell r="F588">
            <v>0</v>
          </cell>
          <cell r="G588">
            <v>0</v>
          </cell>
          <cell r="H588">
            <v>0</v>
          </cell>
          <cell r="J588">
            <v>38107</v>
          </cell>
          <cell r="K588">
            <v>38077</v>
          </cell>
          <cell r="M588">
            <v>0</v>
          </cell>
          <cell r="N588">
            <v>0</v>
          </cell>
        </row>
        <row r="589">
          <cell r="A589" t="str">
            <v>457659AM2</v>
          </cell>
          <cell r="B589" t="str">
            <v>INSILCO CORP</v>
          </cell>
          <cell r="C589" t="str">
            <v>CORPUSPUB</v>
          </cell>
          <cell r="D589" t="str">
            <v>HY</v>
          </cell>
          <cell r="E589">
            <v>0</v>
          </cell>
          <cell r="F589">
            <v>0</v>
          </cell>
          <cell r="G589">
            <v>0</v>
          </cell>
          <cell r="H589">
            <v>0</v>
          </cell>
          <cell r="J589">
            <v>38107</v>
          </cell>
          <cell r="K589">
            <v>38077</v>
          </cell>
          <cell r="M589">
            <v>0</v>
          </cell>
          <cell r="N589">
            <v>0</v>
          </cell>
        </row>
        <row r="590">
          <cell r="A590" t="str">
            <v>457659AM2</v>
          </cell>
          <cell r="B590" t="str">
            <v>INSILCO CORP</v>
          </cell>
          <cell r="C590" t="str">
            <v>CORPUSPUB</v>
          </cell>
          <cell r="D590" t="str">
            <v>HY</v>
          </cell>
          <cell r="E590">
            <v>0</v>
          </cell>
          <cell r="F590">
            <v>0</v>
          </cell>
          <cell r="G590">
            <v>0</v>
          </cell>
          <cell r="H590">
            <v>0</v>
          </cell>
          <cell r="J590">
            <v>38138</v>
          </cell>
          <cell r="K590">
            <v>38077</v>
          </cell>
          <cell r="M590">
            <v>0</v>
          </cell>
          <cell r="N590">
            <v>0</v>
          </cell>
        </row>
        <row r="591">
          <cell r="A591" t="str">
            <v>457659AM2</v>
          </cell>
          <cell r="B591" t="str">
            <v>INSILCO CORP</v>
          </cell>
          <cell r="C591" t="str">
            <v>CORPUSPUB</v>
          </cell>
          <cell r="D591" t="str">
            <v>HY</v>
          </cell>
          <cell r="E591">
            <v>0</v>
          </cell>
          <cell r="F591">
            <v>0</v>
          </cell>
          <cell r="G591">
            <v>0</v>
          </cell>
          <cell r="H591">
            <v>0</v>
          </cell>
          <cell r="J591">
            <v>38138</v>
          </cell>
          <cell r="K591">
            <v>38077</v>
          </cell>
          <cell r="M591">
            <v>0</v>
          </cell>
          <cell r="N591">
            <v>0</v>
          </cell>
        </row>
        <row r="592">
          <cell r="A592" t="str">
            <v>457659AM2 Total</v>
          </cell>
          <cell r="E592">
            <v>535036.38</v>
          </cell>
          <cell r="F592">
            <v>875600</v>
          </cell>
          <cell r="G592">
            <v>-340563.62</v>
          </cell>
          <cell r="H592">
            <v>-340663.12</v>
          </cell>
          <cell r="K592">
            <v>0</v>
          </cell>
          <cell r="L592">
            <v>4</v>
          </cell>
          <cell r="N592">
            <v>0</v>
          </cell>
        </row>
        <row r="593">
          <cell r="A593" t="str">
            <v>455284AR0</v>
          </cell>
          <cell r="B593" t="str">
            <v>INDIANAPOLIS IN MULTI KINGSMILL APTS B</v>
          </cell>
          <cell r="C593" t="str">
            <v>MUNITAX</v>
          </cell>
          <cell r="D593">
            <v>0</v>
          </cell>
          <cell r="E593">
            <v>2181657</v>
          </cell>
          <cell r="F593">
            <v>2225000</v>
          </cell>
          <cell r="G593">
            <v>-43343</v>
          </cell>
          <cell r="H593">
            <v>-43343</v>
          </cell>
          <cell r="J593">
            <v>37437</v>
          </cell>
          <cell r="K593">
            <v>38168</v>
          </cell>
          <cell r="M593" t="e">
            <v>#REF!</v>
          </cell>
          <cell r="N593">
            <v>0</v>
          </cell>
        </row>
        <row r="594">
          <cell r="A594" t="str">
            <v>455284AR0</v>
          </cell>
          <cell r="B594" t="str">
            <v>INDIANAPOLIS IN MULTI KINGSMILL APTS B</v>
          </cell>
          <cell r="C594" t="str">
            <v>MUNITAX</v>
          </cell>
          <cell r="D594">
            <v>0</v>
          </cell>
          <cell r="E594">
            <v>2185016.75</v>
          </cell>
          <cell r="F594">
            <v>2225000</v>
          </cell>
          <cell r="G594">
            <v>-39983.25</v>
          </cell>
          <cell r="H594">
            <v>-39983.25</v>
          </cell>
          <cell r="J594">
            <v>37468</v>
          </cell>
          <cell r="K594">
            <v>38168</v>
          </cell>
          <cell r="M594">
            <v>0</v>
          </cell>
          <cell r="N594">
            <v>0</v>
          </cell>
        </row>
        <row r="595">
          <cell r="A595" t="str">
            <v>455284AR0</v>
          </cell>
          <cell r="B595" t="str">
            <v>INDIANAPOLIS IN MULTI KINGSMILL APTS B</v>
          </cell>
          <cell r="C595" t="str">
            <v>MUNITAX</v>
          </cell>
          <cell r="D595">
            <v>0</v>
          </cell>
          <cell r="E595">
            <v>2192782</v>
          </cell>
          <cell r="F595">
            <v>2225000</v>
          </cell>
          <cell r="G595">
            <v>-32218</v>
          </cell>
          <cell r="H595">
            <v>-32218</v>
          </cell>
          <cell r="J595">
            <v>37499</v>
          </cell>
          <cell r="K595">
            <v>38168</v>
          </cell>
          <cell r="M595">
            <v>0</v>
          </cell>
          <cell r="N595">
            <v>0</v>
          </cell>
        </row>
        <row r="596">
          <cell r="A596" t="str">
            <v>455284AR0</v>
          </cell>
          <cell r="B596" t="str">
            <v>INDIANAPOLIS IN MULTI KINGSMILL APTS B</v>
          </cell>
          <cell r="C596" t="str">
            <v>MUNITAX</v>
          </cell>
          <cell r="D596">
            <v>0</v>
          </cell>
          <cell r="E596">
            <v>2195563.25</v>
          </cell>
          <cell r="F596">
            <v>2225000</v>
          </cell>
          <cell r="G596">
            <v>-29436.75</v>
          </cell>
          <cell r="H596">
            <v>-29436.75</v>
          </cell>
          <cell r="J596">
            <v>37529</v>
          </cell>
          <cell r="K596">
            <v>38168</v>
          </cell>
          <cell r="M596">
            <v>0</v>
          </cell>
          <cell r="N596">
            <v>0</v>
          </cell>
        </row>
        <row r="597">
          <cell r="A597" t="str">
            <v>455284AR0</v>
          </cell>
          <cell r="B597" t="str">
            <v>INDIANAPOLIS IN MULTI KINGSMILL 98B</v>
          </cell>
          <cell r="C597" t="str">
            <v>MUNITAX</v>
          </cell>
          <cell r="D597">
            <v>0</v>
          </cell>
          <cell r="E597">
            <v>2199879.75</v>
          </cell>
          <cell r="F597">
            <v>2225000</v>
          </cell>
          <cell r="G597">
            <v>-25120.25</v>
          </cell>
          <cell r="H597">
            <v>-25120.25</v>
          </cell>
          <cell r="J597">
            <v>37560</v>
          </cell>
          <cell r="K597">
            <v>38168</v>
          </cell>
          <cell r="M597">
            <v>0</v>
          </cell>
          <cell r="N597">
            <v>0</v>
          </cell>
        </row>
        <row r="598">
          <cell r="A598" t="str">
            <v>455284AR0</v>
          </cell>
          <cell r="B598" t="str">
            <v>INDIANAPOLIS IN MULTI KINGSMILL 98B</v>
          </cell>
          <cell r="C598" t="str">
            <v>MUNITAX</v>
          </cell>
          <cell r="D598">
            <v>0</v>
          </cell>
          <cell r="E598">
            <v>2211561</v>
          </cell>
          <cell r="F598">
            <v>2225000</v>
          </cell>
          <cell r="G598">
            <v>-13439</v>
          </cell>
          <cell r="H598">
            <v>-13439</v>
          </cell>
          <cell r="J598">
            <v>37590</v>
          </cell>
          <cell r="K598">
            <v>38168</v>
          </cell>
          <cell r="M598">
            <v>0</v>
          </cell>
          <cell r="N598">
            <v>0</v>
          </cell>
        </row>
        <row r="599">
          <cell r="A599" t="str">
            <v>455284AR0</v>
          </cell>
          <cell r="B599" t="str">
            <v>INDIANAPOLIS IN MULTI KINGSMILL 98B</v>
          </cell>
          <cell r="C599" t="str">
            <v>MUNITAX</v>
          </cell>
          <cell r="D599" t="str">
            <v>MUN</v>
          </cell>
          <cell r="E599">
            <v>2217501.75</v>
          </cell>
          <cell r="F599">
            <v>2225000</v>
          </cell>
          <cell r="G599">
            <v>-7498.25</v>
          </cell>
          <cell r="H599">
            <v>-7498.25</v>
          </cell>
          <cell r="J599">
            <v>37621</v>
          </cell>
          <cell r="K599">
            <v>38168</v>
          </cell>
          <cell r="M599">
            <v>0</v>
          </cell>
          <cell r="N599">
            <v>0</v>
          </cell>
        </row>
        <row r="600">
          <cell r="A600" t="str">
            <v>455284AR0</v>
          </cell>
          <cell r="B600" t="str">
            <v>INDIANAPOLIS IN MULTI KINGSMILL 98B</v>
          </cell>
          <cell r="C600" t="str">
            <v>MUNITAX</v>
          </cell>
          <cell r="D600" t="str">
            <v>MUN</v>
          </cell>
          <cell r="E600">
            <v>2217724.25</v>
          </cell>
          <cell r="F600">
            <v>2225000</v>
          </cell>
          <cell r="G600">
            <v>-7275.75</v>
          </cell>
          <cell r="H600">
            <v>-7275.75</v>
          </cell>
          <cell r="J600">
            <v>37652</v>
          </cell>
          <cell r="K600">
            <v>38168</v>
          </cell>
          <cell r="M600">
            <v>0</v>
          </cell>
          <cell r="N600">
            <v>0</v>
          </cell>
        </row>
        <row r="601">
          <cell r="A601" t="str">
            <v>455284AR0</v>
          </cell>
          <cell r="B601" t="str">
            <v>INDIANAPOLIS IN MULTI KINGSMILL 98B</v>
          </cell>
          <cell r="C601" t="str">
            <v>MUNITAX</v>
          </cell>
          <cell r="D601" t="str">
            <v>MUN</v>
          </cell>
          <cell r="E601">
            <v>2222352.25</v>
          </cell>
          <cell r="F601">
            <v>2225000</v>
          </cell>
          <cell r="G601">
            <v>-2647.75</v>
          </cell>
          <cell r="H601">
            <v>-2647.75</v>
          </cell>
          <cell r="J601">
            <v>37680</v>
          </cell>
          <cell r="K601">
            <v>38168</v>
          </cell>
          <cell r="M601">
            <v>0</v>
          </cell>
          <cell r="N601">
            <v>0</v>
          </cell>
        </row>
        <row r="602">
          <cell r="A602" t="str">
            <v>455284AR0</v>
          </cell>
          <cell r="B602" t="str">
            <v>INDIANAPOLIS IN MULTI KINGSMILL 98B</v>
          </cell>
          <cell r="C602" t="str">
            <v>MUNITAX</v>
          </cell>
          <cell r="D602" t="str">
            <v>MUN</v>
          </cell>
          <cell r="E602">
            <v>2183579.75</v>
          </cell>
          <cell r="F602">
            <v>2185000</v>
          </cell>
          <cell r="G602">
            <v>-1420.25</v>
          </cell>
          <cell r="H602">
            <v>-1420.25</v>
          </cell>
          <cell r="J602">
            <v>37711</v>
          </cell>
          <cell r="K602">
            <v>38168</v>
          </cell>
          <cell r="M602">
            <v>0</v>
          </cell>
          <cell r="N602">
            <v>0</v>
          </cell>
        </row>
        <row r="603">
          <cell r="A603" t="str">
            <v>455284AR0</v>
          </cell>
          <cell r="B603" t="str">
            <v>INDIANAPOLIS IN MULTI KINGSMILL 98B</v>
          </cell>
          <cell r="C603" t="str">
            <v>MUNITAX</v>
          </cell>
          <cell r="D603" t="str">
            <v>MUN</v>
          </cell>
          <cell r="E603">
            <v>2189151.5</v>
          </cell>
          <cell r="F603">
            <v>2185000</v>
          </cell>
          <cell r="G603">
            <v>4151.5</v>
          </cell>
          <cell r="H603">
            <v>0</v>
          </cell>
          <cell r="J603">
            <v>37741</v>
          </cell>
          <cell r="K603">
            <v>38168</v>
          </cell>
          <cell r="M603">
            <v>0</v>
          </cell>
          <cell r="N603">
            <v>0</v>
          </cell>
          <cell r="O603">
            <v>0</v>
          </cell>
        </row>
        <row r="604">
          <cell r="A604" t="str">
            <v>455284AR0</v>
          </cell>
          <cell r="B604" t="str">
            <v>INDIANAPOLIS IN MULTI KINGSMILL 98B</v>
          </cell>
          <cell r="C604" t="str">
            <v>MUNITAX</v>
          </cell>
          <cell r="D604" t="str">
            <v>MUN</v>
          </cell>
          <cell r="E604">
            <v>2194504.75</v>
          </cell>
          <cell r="F604">
            <v>2185000</v>
          </cell>
          <cell r="G604">
            <v>9504.75</v>
          </cell>
          <cell r="H604">
            <v>0</v>
          </cell>
          <cell r="J604">
            <v>37772</v>
          </cell>
          <cell r="K604">
            <v>38168</v>
          </cell>
          <cell r="M604">
            <v>0</v>
          </cell>
          <cell r="N604">
            <v>0</v>
          </cell>
        </row>
        <row r="605">
          <cell r="A605" t="str">
            <v>455284AR0</v>
          </cell>
          <cell r="B605" t="str">
            <v>INDIANAPOLIS IN MULTI KINGSMILL 98B</v>
          </cell>
          <cell r="C605" t="str">
            <v>MUNITAX</v>
          </cell>
          <cell r="D605" t="str">
            <v>MUN</v>
          </cell>
          <cell r="E605">
            <v>2193390.4</v>
          </cell>
          <cell r="F605">
            <v>2185000</v>
          </cell>
          <cell r="G605">
            <v>8390.3999999999069</v>
          </cell>
          <cell r="H605">
            <v>0</v>
          </cell>
          <cell r="J605">
            <v>37802</v>
          </cell>
          <cell r="K605">
            <v>38168</v>
          </cell>
          <cell r="M605">
            <v>0</v>
          </cell>
          <cell r="N605">
            <v>0</v>
          </cell>
        </row>
        <row r="606">
          <cell r="A606" t="str">
            <v>455284AR0</v>
          </cell>
          <cell r="B606" t="str">
            <v>INDIANAPOLIS IN MULTI KINGSMILL 98B</v>
          </cell>
          <cell r="C606" t="str">
            <v>MUNITAX</v>
          </cell>
          <cell r="D606" t="str">
            <v>MUN</v>
          </cell>
          <cell r="E606">
            <v>2185983.25</v>
          </cell>
          <cell r="F606">
            <v>2185000</v>
          </cell>
          <cell r="G606">
            <v>983.25</v>
          </cell>
          <cell r="H606">
            <v>0</v>
          </cell>
          <cell r="J606">
            <v>37833</v>
          </cell>
          <cell r="K606">
            <v>38168</v>
          </cell>
          <cell r="M606">
            <v>0</v>
          </cell>
          <cell r="N606">
            <v>0</v>
          </cell>
        </row>
        <row r="607">
          <cell r="A607" t="str">
            <v>455284AR0</v>
          </cell>
          <cell r="B607" t="str">
            <v>INDIANAPOLIS IN MULTI KINGSMILL 98B</v>
          </cell>
          <cell r="C607" t="str">
            <v>MUNITAX</v>
          </cell>
          <cell r="D607" t="str">
            <v>MUN</v>
          </cell>
          <cell r="E607">
            <v>2170185.7000000002</v>
          </cell>
          <cell r="F607">
            <v>2185000</v>
          </cell>
          <cell r="G607">
            <v>-14814.299999999814</v>
          </cell>
          <cell r="H607">
            <v>-14814.299999999814</v>
          </cell>
          <cell r="J607">
            <v>37864</v>
          </cell>
          <cell r="K607">
            <v>38168</v>
          </cell>
          <cell r="M607">
            <v>0</v>
          </cell>
          <cell r="N607">
            <v>0</v>
          </cell>
        </row>
        <row r="608">
          <cell r="A608" t="str">
            <v>455284AR0</v>
          </cell>
          <cell r="B608" t="str">
            <v>INDIANAPOLIS IN MULTI KINGSMILL 98B</v>
          </cell>
          <cell r="C608" t="str">
            <v>MUNITAX</v>
          </cell>
          <cell r="D608" t="str">
            <v>MUN</v>
          </cell>
          <cell r="E608">
            <v>1638750</v>
          </cell>
          <cell r="F608">
            <v>2185000</v>
          </cell>
          <cell r="G608">
            <v>-546250</v>
          </cell>
          <cell r="H608">
            <v>-546250</v>
          </cell>
          <cell r="J608">
            <v>37894</v>
          </cell>
          <cell r="K608">
            <v>38168</v>
          </cell>
          <cell r="M608">
            <v>0</v>
          </cell>
          <cell r="N608">
            <v>0</v>
          </cell>
        </row>
        <row r="609">
          <cell r="A609" t="str">
            <v>455284AR0</v>
          </cell>
          <cell r="B609" t="str">
            <v>INDIANAPOLIS IN MULTI KINGSMILL 98B</v>
          </cell>
          <cell r="C609" t="str">
            <v>MUNITAX</v>
          </cell>
          <cell r="D609" t="str">
            <v>MUN</v>
          </cell>
          <cell r="E609">
            <v>1638750</v>
          </cell>
          <cell r="F609">
            <v>2185000</v>
          </cell>
          <cell r="G609">
            <v>-546250</v>
          </cell>
          <cell r="H609">
            <v>-546250</v>
          </cell>
          <cell r="J609">
            <v>37925</v>
          </cell>
          <cell r="K609">
            <v>38168</v>
          </cell>
          <cell r="M609">
            <v>0</v>
          </cell>
          <cell r="N609">
            <v>0</v>
          </cell>
        </row>
        <row r="610">
          <cell r="A610" t="str">
            <v>455284AR0</v>
          </cell>
          <cell r="B610" t="str">
            <v>INDIANAPOLIS IN MULTI KINGSMILL 98B</v>
          </cell>
          <cell r="C610" t="str">
            <v>MUNITAX</v>
          </cell>
          <cell r="D610" t="str">
            <v>MUN</v>
          </cell>
          <cell r="E610">
            <v>1638750</v>
          </cell>
          <cell r="F610">
            <v>2185000</v>
          </cell>
          <cell r="G610">
            <v>-546250</v>
          </cell>
          <cell r="H610">
            <v>-546250</v>
          </cell>
          <cell r="J610">
            <v>37955</v>
          </cell>
          <cell r="K610">
            <v>38168</v>
          </cell>
          <cell r="M610">
            <v>0</v>
          </cell>
          <cell r="N610">
            <v>0</v>
          </cell>
        </row>
        <row r="611">
          <cell r="A611" t="str">
            <v>455284AR0</v>
          </cell>
          <cell r="B611" t="str">
            <v>INDIANAPOLIS IN MULTI KINGSMILL 98B</v>
          </cell>
          <cell r="C611" t="str">
            <v>MUNITAX</v>
          </cell>
          <cell r="D611" t="str">
            <v>MUN</v>
          </cell>
          <cell r="E611">
            <v>2097600</v>
          </cell>
          <cell r="F611">
            <v>2097600</v>
          </cell>
          <cell r="G611">
            <v>0</v>
          </cell>
          <cell r="H611">
            <v>0</v>
          </cell>
          <cell r="J611">
            <v>37986</v>
          </cell>
          <cell r="K611">
            <v>38168</v>
          </cell>
          <cell r="M611">
            <v>0</v>
          </cell>
          <cell r="N611">
            <v>0</v>
          </cell>
        </row>
        <row r="612">
          <cell r="A612" t="str">
            <v>455284AR0</v>
          </cell>
          <cell r="B612" t="str">
            <v>INDIANAPOLIS IN MULTI KINGSMILL 98B</v>
          </cell>
          <cell r="C612" t="str">
            <v>MUNITAX</v>
          </cell>
          <cell r="D612" t="str">
            <v>MUN</v>
          </cell>
          <cell r="E612">
            <v>2097600</v>
          </cell>
          <cell r="F612">
            <v>2097600</v>
          </cell>
          <cell r="G612">
            <v>0</v>
          </cell>
          <cell r="H612">
            <v>0</v>
          </cell>
          <cell r="J612">
            <v>38017</v>
          </cell>
          <cell r="K612">
            <v>38168</v>
          </cell>
          <cell r="M612">
            <v>0</v>
          </cell>
          <cell r="N612">
            <v>0</v>
          </cell>
        </row>
        <row r="613">
          <cell r="A613" t="str">
            <v>455284AR0</v>
          </cell>
          <cell r="B613" t="str">
            <v>INDIANAPOLIS IN MULTI KINGSMILL 98B</v>
          </cell>
          <cell r="C613" t="str">
            <v>MUNITAX</v>
          </cell>
          <cell r="D613" t="str">
            <v>MUN</v>
          </cell>
          <cell r="E613">
            <v>2097600</v>
          </cell>
          <cell r="F613">
            <v>2097600</v>
          </cell>
          <cell r="G613">
            <v>0</v>
          </cell>
          <cell r="H613">
            <v>0</v>
          </cell>
          <cell r="J613">
            <v>38046</v>
          </cell>
          <cell r="K613">
            <v>38168</v>
          </cell>
          <cell r="M613">
            <v>0</v>
          </cell>
          <cell r="N613">
            <v>0</v>
          </cell>
        </row>
        <row r="614">
          <cell r="A614" t="str">
            <v>455284AR0</v>
          </cell>
          <cell r="B614" t="str">
            <v>INDIANAPOLIS IN MULTI KINGSMILL 98B</v>
          </cell>
          <cell r="C614" t="str">
            <v>MUNITAX</v>
          </cell>
          <cell r="D614" t="str">
            <v>MUN</v>
          </cell>
          <cell r="E614">
            <v>1950400</v>
          </cell>
          <cell r="F614">
            <v>2032600</v>
          </cell>
          <cell r="G614">
            <v>-82200</v>
          </cell>
          <cell r="H614">
            <v>-82200</v>
          </cell>
          <cell r="J614">
            <v>38077</v>
          </cell>
          <cell r="K614">
            <v>38168</v>
          </cell>
          <cell r="M614">
            <v>0</v>
          </cell>
          <cell r="N614">
            <v>0</v>
          </cell>
        </row>
        <row r="615">
          <cell r="A615" t="str">
            <v>455284AR0</v>
          </cell>
          <cell r="B615" t="str">
            <v>INDIANAPOLIS IN MULTI KINGSMILL 98B</v>
          </cell>
          <cell r="C615" t="str">
            <v>MUNITAX</v>
          </cell>
          <cell r="D615" t="str">
            <v>MUN</v>
          </cell>
          <cell r="E615">
            <v>1950400</v>
          </cell>
          <cell r="F615">
            <v>2032600</v>
          </cell>
          <cell r="G615">
            <v>-82200</v>
          </cell>
          <cell r="H615">
            <v>-82200</v>
          </cell>
          <cell r="J615">
            <v>38107</v>
          </cell>
          <cell r="K615">
            <v>38168</v>
          </cell>
          <cell r="M615">
            <v>0</v>
          </cell>
          <cell r="N615">
            <v>0</v>
          </cell>
        </row>
        <row r="616">
          <cell r="A616" t="str">
            <v>455284AR0</v>
          </cell>
          <cell r="B616" t="str">
            <v>INDIANAPOLIS IN MULTI KINGSMILL 98B</v>
          </cell>
          <cell r="C616" t="str">
            <v>MUNITAX</v>
          </cell>
          <cell r="D616" t="str">
            <v>MUN</v>
          </cell>
          <cell r="E616">
            <v>1950400</v>
          </cell>
          <cell r="F616">
            <v>2032600</v>
          </cell>
          <cell r="G616">
            <v>-82200</v>
          </cell>
          <cell r="H616">
            <v>-82200</v>
          </cell>
          <cell r="J616">
            <v>38138</v>
          </cell>
          <cell r="K616">
            <v>38168</v>
          </cell>
          <cell r="M616">
            <v>0</v>
          </cell>
          <cell r="N616">
            <v>0</v>
          </cell>
        </row>
        <row r="617">
          <cell r="A617" t="str">
            <v>455284AR0</v>
          </cell>
          <cell r="B617" t="str">
            <v>INDIANAPOLIS IN MULTI KINGSMILL 98B</v>
          </cell>
          <cell r="C617" t="str">
            <v>MUNITAX</v>
          </cell>
          <cell r="D617" t="str">
            <v>MUN</v>
          </cell>
          <cell r="E617">
            <v>1950400</v>
          </cell>
          <cell r="F617">
            <v>1950400</v>
          </cell>
          <cell r="G617">
            <v>0</v>
          </cell>
          <cell r="H617">
            <v>0</v>
          </cell>
          <cell r="J617">
            <v>38168</v>
          </cell>
          <cell r="K617">
            <v>38168</v>
          </cell>
          <cell r="M617">
            <v>0</v>
          </cell>
          <cell r="N617">
            <v>0</v>
          </cell>
        </row>
        <row r="618">
          <cell r="A618" t="str">
            <v>455284AR0 Total</v>
          </cell>
          <cell r="E618">
            <v>51951483.349999994</v>
          </cell>
          <cell r="F618">
            <v>54031000</v>
          </cell>
          <cell r="G618">
            <v>-2079516.65</v>
          </cell>
          <cell r="H618">
            <v>-2102546.5499999998</v>
          </cell>
          <cell r="K618">
            <v>0</v>
          </cell>
          <cell r="L618">
            <v>3</v>
          </cell>
          <cell r="N618">
            <v>0</v>
          </cell>
        </row>
        <row r="619">
          <cell r="A619" t="str">
            <v>455284AQ2</v>
          </cell>
          <cell r="B619" t="str">
            <v>INDIANAPOLIS IN MULTI KINGSMILL APTS A</v>
          </cell>
          <cell r="C619" t="str">
            <v>MUNI</v>
          </cell>
          <cell r="D619">
            <v>0</v>
          </cell>
          <cell r="E619">
            <v>9547700</v>
          </cell>
          <cell r="F619">
            <v>10000000</v>
          </cell>
          <cell r="G619">
            <v>-452300</v>
          </cell>
          <cell r="H619">
            <v>-452300</v>
          </cell>
          <cell r="J619">
            <v>37437</v>
          </cell>
          <cell r="K619">
            <v>38168</v>
          </cell>
          <cell r="M619" t="e">
            <v>#REF!</v>
          </cell>
          <cell r="N619">
            <v>0</v>
          </cell>
        </row>
        <row r="620">
          <cell r="A620" t="str">
            <v>455284AQ2</v>
          </cell>
          <cell r="B620" t="str">
            <v>INDIANAPOLIS IN MULTI KINGSMILL APTS A</v>
          </cell>
          <cell r="C620" t="str">
            <v>MUNI</v>
          </cell>
          <cell r="D620">
            <v>0</v>
          </cell>
          <cell r="E620">
            <v>9592400</v>
          </cell>
          <cell r="F620">
            <v>10000000</v>
          </cell>
          <cell r="G620">
            <v>-407600</v>
          </cell>
          <cell r="H620">
            <v>-407600</v>
          </cell>
          <cell r="J620">
            <v>37468</v>
          </cell>
          <cell r="K620">
            <v>38168</v>
          </cell>
          <cell r="M620">
            <v>0</v>
          </cell>
          <cell r="N620">
            <v>0</v>
          </cell>
        </row>
        <row r="621">
          <cell r="A621" t="str">
            <v>455284AQ2</v>
          </cell>
          <cell r="B621" t="str">
            <v>INDIANAPOLIS IN MULTI KINGSMILL APTS A</v>
          </cell>
          <cell r="C621" t="str">
            <v>MUNI</v>
          </cell>
          <cell r="D621">
            <v>0</v>
          </cell>
          <cell r="E621">
            <v>9604700</v>
          </cell>
          <cell r="F621">
            <v>10000000</v>
          </cell>
          <cell r="G621">
            <v>-395300</v>
          </cell>
          <cell r="H621">
            <v>-395300</v>
          </cell>
          <cell r="J621">
            <v>37499</v>
          </cell>
          <cell r="K621">
            <v>38168</v>
          </cell>
          <cell r="M621">
            <v>0</v>
          </cell>
          <cell r="N621">
            <v>0</v>
          </cell>
        </row>
        <row r="622">
          <cell r="A622" t="str">
            <v>455284AQ2</v>
          </cell>
          <cell r="B622" t="str">
            <v>INDIANAPOLIS IN MULTI KINGSMILL APTS A</v>
          </cell>
          <cell r="C622" t="str">
            <v>MUNI</v>
          </cell>
          <cell r="D622">
            <v>0</v>
          </cell>
          <cell r="E622">
            <v>9670200</v>
          </cell>
          <cell r="F622">
            <v>10000000</v>
          </cell>
          <cell r="G622">
            <v>-329800</v>
          </cell>
          <cell r="H622">
            <v>-329800</v>
          </cell>
          <cell r="J622">
            <v>37529</v>
          </cell>
          <cell r="K622">
            <v>38168</v>
          </cell>
          <cell r="M622">
            <v>0</v>
          </cell>
          <cell r="N622">
            <v>0</v>
          </cell>
        </row>
        <row r="623">
          <cell r="A623" t="str">
            <v>455284AQ2</v>
          </cell>
          <cell r="B623" t="str">
            <v>INDIANAPOLIS IN MULTI KINGSMILL 98A</v>
          </cell>
          <cell r="C623" t="str">
            <v>MUNI</v>
          </cell>
          <cell r="D623">
            <v>0</v>
          </cell>
          <cell r="E623">
            <v>9506600</v>
          </cell>
          <cell r="F623">
            <v>10000000</v>
          </cell>
          <cell r="G623">
            <v>-493400</v>
          </cell>
          <cell r="H623">
            <v>-493400</v>
          </cell>
          <cell r="J623">
            <v>37560</v>
          </cell>
          <cell r="K623">
            <v>38168</v>
          </cell>
          <cell r="M623">
            <v>0</v>
          </cell>
          <cell r="N623">
            <v>0</v>
          </cell>
        </row>
        <row r="624">
          <cell r="A624" t="str">
            <v>455284AQ2</v>
          </cell>
          <cell r="B624" t="str">
            <v>INDIANAPOLIS IN MULTI KINGSMILL 98A</v>
          </cell>
          <cell r="C624" t="str">
            <v>MUNI</v>
          </cell>
          <cell r="D624">
            <v>0</v>
          </cell>
          <cell r="E624">
            <v>9474800</v>
          </cell>
          <cell r="F624">
            <v>10000000</v>
          </cell>
          <cell r="G624">
            <v>-525200</v>
          </cell>
          <cell r="H624">
            <v>-525200</v>
          </cell>
          <cell r="J624">
            <v>37590</v>
          </cell>
          <cell r="K624">
            <v>38168</v>
          </cell>
          <cell r="M624">
            <v>0</v>
          </cell>
          <cell r="N624">
            <v>0</v>
          </cell>
        </row>
        <row r="625">
          <cell r="A625" t="str">
            <v>455284AQ2</v>
          </cell>
          <cell r="B625" t="str">
            <v>INDIANAPOLIS IN MULTI KINGSMILL 98A</v>
          </cell>
          <cell r="C625" t="str">
            <v>MUNI</v>
          </cell>
          <cell r="D625" t="str">
            <v>MUN</v>
          </cell>
          <cell r="E625">
            <v>9550800</v>
          </cell>
          <cell r="F625">
            <v>10000000</v>
          </cell>
          <cell r="G625">
            <v>-449200</v>
          </cell>
          <cell r="H625">
            <v>-449200</v>
          </cell>
          <cell r="J625">
            <v>37621</v>
          </cell>
          <cell r="K625">
            <v>38168</v>
          </cell>
          <cell r="M625">
            <v>0</v>
          </cell>
          <cell r="N625">
            <v>0</v>
          </cell>
        </row>
        <row r="626">
          <cell r="A626" t="str">
            <v>455284AQ2</v>
          </cell>
          <cell r="B626" t="str">
            <v>INDIANAPOLIS IN MULTI KINGSMILL 98A</v>
          </cell>
          <cell r="C626" t="str">
            <v>MUNI</v>
          </cell>
          <cell r="D626" t="str">
            <v>MUN</v>
          </cell>
          <cell r="E626">
            <v>9487400</v>
          </cell>
          <cell r="F626">
            <v>10000000</v>
          </cell>
          <cell r="G626">
            <v>-512600</v>
          </cell>
          <cell r="H626">
            <v>-512600</v>
          </cell>
          <cell r="J626">
            <v>37652</v>
          </cell>
          <cell r="K626">
            <v>38168</v>
          </cell>
          <cell r="M626">
            <v>0</v>
          </cell>
          <cell r="N626">
            <v>0</v>
          </cell>
        </row>
        <row r="627">
          <cell r="A627" t="str">
            <v>455284AQ2</v>
          </cell>
          <cell r="B627" t="str">
            <v>INDIANAPOLIS IN MULTI KINGSMILL 98A</v>
          </cell>
          <cell r="C627" t="str">
            <v>MUNI</v>
          </cell>
          <cell r="D627" t="str">
            <v>MUN</v>
          </cell>
          <cell r="E627">
            <v>9563900</v>
          </cell>
          <cell r="F627">
            <v>10000000</v>
          </cell>
          <cell r="G627">
            <v>-436100</v>
          </cell>
          <cell r="H627">
            <v>-436100</v>
          </cell>
          <cell r="J627">
            <v>37680</v>
          </cell>
          <cell r="K627">
            <v>38168</v>
          </cell>
          <cell r="M627">
            <v>0</v>
          </cell>
          <cell r="N627">
            <v>0</v>
          </cell>
        </row>
        <row r="628">
          <cell r="A628" t="str">
            <v>455284AQ2</v>
          </cell>
          <cell r="B628" t="str">
            <v>INDIANAPOLIS IN MULTI KINGSMILL 98A</v>
          </cell>
          <cell r="C628" t="str">
            <v>MUNI</v>
          </cell>
          <cell r="D628" t="str">
            <v>MUN</v>
          </cell>
          <cell r="E628">
            <v>9510000</v>
          </cell>
          <cell r="F628">
            <v>10000000</v>
          </cell>
          <cell r="G628">
            <v>-490000</v>
          </cell>
          <cell r="H628">
            <v>-490000</v>
          </cell>
          <cell r="J628">
            <v>37711</v>
          </cell>
          <cell r="K628">
            <v>38168</v>
          </cell>
          <cell r="M628">
            <v>0</v>
          </cell>
          <cell r="N628">
            <v>0</v>
          </cell>
        </row>
        <row r="629">
          <cell r="A629" t="str">
            <v>455284AQ2</v>
          </cell>
          <cell r="B629" t="str">
            <v>INDIANAPOLIS IN MULTI KINGSMILL 98A</v>
          </cell>
          <cell r="C629" t="str">
            <v>MUNI</v>
          </cell>
          <cell r="D629" t="str">
            <v>MUN</v>
          </cell>
          <cell r="E629">
            <v>9531400</v>
          </cell>
          <cell r="F629">
            <v>10000000</v>
          </cell>
          <cell r="G629">
            <v>-468600</v>
          </cell>
          <cell r="H629">
            <v>-468600</v>
          </cell>
          <cell r="J629">
            <v>37741</v>
          </cell>
          <cell r="K629">
            <v>38168</v>
          </cell>
          <cell r="M629">
            <v>0</v>
          </cell>
          <cell r="N629">
            <v>0</v>
          </cell>
        </row>
        <row r="630">
          <cell r="A630" t="str">
            <v>455284AQ2</v>
          </cell>
          <cell r="B630" t="str">
            <v>INDIANAPOLIS IN MULTI KINGSMILL 98A</v>
          </cell>
          <cell r="C630" t="str">
            <v>MUNI</v>
          </cell>
          <cell r="D630" t="str">
            <v>MUN</v>
          </cell>
          <cell r="E630">
            <v>9618000</v>
          </cell>
          <cell r="F630">
            <v>10000000</v>
          </cell>
          <cell r="G630">
            <v>-382000</v>
          </cell>
          <cell r="H630">
            <v>-382000</v>
          </cell>
          <cell r="J630">
            <v>37772</v>
          </cell>
          <cell r="K630">
            <v>38168</v>
          </cell>
          <cell r="M630">
            <v>0</v>
          </cell>
          <cell r="N630">
            <v>0</v>
          </cell>
        </row>
        <row r="631">
          <cell r="A631" t="str">
            <v>455284AQ2</v>
          </cell>
          <cell r="B631" t="str">
            <v>INDIANAPOLIS IN MULTI KINGSMILL 98A</v>
          </cell>
          <cell r="C631" t="str">
            <v>MUNI</v>
          </cell>
          <cell r="D631" t="str">
            <v>MUN</v>
          </cell>
          <cell r="E631">
            <v>9532400</v>
          </cell>
          <cell r="F631">
            <v>10000000</v>
          </cell>
          <cell r="G631">
            <v>-467600</v>
          </cell>
          <cell r="H631">
            <v>-467600</v>
          </cell>
          <cell r="J631">
            <v>37802</v>
          </cell>
          <cell r="K631">
            <v>38168</v>
          </cell>
          <cell r="M631">
            <v>0</v>
          </cell>
          <cell r="N631">
            <v>0</v>
          </cell>
        </row>
        <row r="632">
          <cell r="A632" t="str">
            <v>455284AQ2</v>
          </cell>
          <cell r="B632" t="str">
            <v>INDIANAPOLIS IN MULTI KINGSMILL 98A</v>
          </cell>
          <cell r="C632" t="str">
            <v>MUNI</v>
          </cell>
          <cell r="D632" t="str">
            <v>MUN</v>
          </cell>
          <cell r="E632">
            <v>9282500</v>
          </cell>
          <cell r="F632">
            <v>10000000</v>
          </cell>
          <cell r="G632">
            <v>-717500</v>
          </cell>
          <cell r="H632">
            <v>-717500</v>
          </cell>
          <cell r="J632">
            <v>37833</v>
          </cell>
          <cell r="K632">
            <v>38168</v>
          </cell>
          <cell r="M632">
            <v>0</v>
          </cell>
          <cell r="N632">
            <v>0</v>
          </cell>
        </row>
        <row r="633">
          <cell r="A633" t="str">
            <v>455284AQ2</v>
          </cell>
          <cell r="B633" t="str">
            <v>INDIANAPOLIS IN MULTI KINGSMILL 98A</v>
          </cell>
          <cell r="C633" t="str">
            <v>MUNI</v>
          </cell>
          <cell r="D633" t="str">
            <v>MUN</v>
          </cell>
          <cell r="E633">
            <v>9263700</v>
          </cell>
          <cell r="F633">
            <v>10000000</v>
          </cell>
          <cell r="G633">
            <v>-736300</v>
          </cell>
          <cell r="H633">
            <v>-736300</v>
          </cell>
          <cell r="J633">
            <v>37864</v>
          </cell>
          <cell r="K633">
            <v>38168</v>
          </cell>
          <cell r="M633">
            <v>0</v>
          </cell>
          <cell r="N633">
            <v>0</v>
          </cell>
        </row>
        <row r="634">
          <cell r="A634" t="str">
            <v>455284AQ2</v>
          </cell>
          <cell r="B634" t="str">
            <v>INDIANAPOLIS IN MULTI KINGSMILL 98A</v>
          </cell>
          <cell r="C634" t="str">
            <v>MUNI</v>
          </cell>
          <cell r="D634" t="str">
            <v>MUN</v>
          </cell>
          <cell r="E634">
            <v>7500000</v>
          </cell>
          <cell r="F634">
            <v>10000000</v>
          </cell>
          <cell r="G634">
            <v>-2500000</v>
          </cell>
          <cell r="H634">
            <v>-2500000</v>
          </cell>
          <cell r="J634">
            <v>37894</v>
          </cell>
          <cell r="K634">
            <v>38168</v>
          </cell>
          <cell r="M634">
            <v>0</v>
          </cell>
          <cell r="N634">
            <v>0</v>
          </cell>
        </row>
        <row r="635">
          <cell r="A635" t="str">
            <v>455284AQ2</v>
          </cell>
          <cell r="B635" t="str">
            <v>INDIANAPOLIS IN MULTI KINGSMILL 98A</v>
          </cell>
          <cell r="C635" t="str">
            <v>MUNI</v>
          </cell>
          <cell r="D635" t="str">
            <v>MUN</v>
          </cell>
          <cell r="E635">
            <v>7500000</v>
          </cell>
          <cell r="F635">
            <v>10000000</v>
          </cell>
          <cell r="G635">
            <v>-2500000</v>
          </cell>
          <cell r="H635">
            <v>-2500000</v>
          </cell>
          <cell r="J635">
            <v>37925</v>
          </cell>
          <cell r="K635">
            <v>38168</v>
          </cell>
          <cell r="M635">
            <v>0</v>
          </cell>
          <cell r="N635">
            <v>0</v>
          </cell>
        </row>
        <row r="636">
          <cell r="A636" t="str">
            <v>455284AQ2</v>
          </cell>
          <cell r="B636" t="str">
            <v>INDIANAPOLIS IN MULTI KINGSMILL 98A</v>
          </cell>
          <cell r="C636" t="str">
            <v>MUNI</v>
          </cell>
          <cell r="D636" t="str">
            <v>MUN</v>
          </cell>
          <cell r="E636">
            <v>7500000</v>
          </cell>
          <cell r="F636">
            <v>10000000</v>
          </cell>
          <cell r="G636">
            <v>-2500000</v>
          </cell>
          <cell r="H636">
            <v>-2500000</v>
          </cell>
          <cell r="J636">
            <v>37955</v>
          </cell>
          <cell r="K636">
            <v>38168</v>
          </cell>
          <cell r="M636">
            <v>0</v>
          </cell>
          <cell r="N636">
            <v>0</v>
          </cell>
        </row>
        <row r="637">
          <cell r="A637" t="str">
            <v>455284AQ2</v>
          </cell>
          <cell r="B637" t="str">
            <v>INDIANAPOLIS IN MULTI KINGSMILL 98A</v>
          </cell>
          <cell r="C637" t="str">
            <v>MUNI</v>
          </cell>
          <cell r="D637" t="str">
            <v>MUN</v>
          </cell>
          <cell r="E637">
            <v>9600000</v>
          </cell>
          <cell r="F637">
            <v>9600000</v>
          </cell>
          <cell r="G637">
            <v>0</v>
          </cell>
          <cell r="H637">
            <v>0</v>
          </cell>
          <cell r="J637">
            <v>37986</v>
          </cell>
          <cell r="K637">
            <v>38168</v>
          </cell>
          <cell r="M637">
            <v>0</v>
          </cell>
          <cell r="N637">
            <v>0</v>
          </cell>
        </row>
        <row r="638">
          <cell r="A638" t="str">
            <v>455284AQ2</v>
          </cell>
          <cell r="B638" t="str">
            <v>INDIANAPOLIS IN MULTI KINGSMILL 98A</v>
          </cell>
          <cell r="C638" t="str">
            <v>MUNI</v>
          </cell>
          <cell r="D638" t="str">
            <v>MUN</v>
          </cell>
          <cell r="E638">
            <v>9600000</v>
          </cell>
          <cell r="F638">
            <v>9600000</v>
          </cell>
          <cell r="G638">
            <v>0</v>
          </cell>
          <cell r="H638">
            <v>0</v>
          </cell>
          <cell r="J638">
            <v>38017</v>
          </cell>
          <cell r="K638">
            <v>38168</v>
          </cell>
          <cell r="M638">
            <v>0</v>
          </cell>
          <cell r="N638">
            <v>0</v>
          </cell>
        </row>
        <row r="639">
          <cell r="A639" t="str">
            <v>455284AQ2</v>
          </cell>
          <cell r="B639" t="str">
            <v>INDIANAPOLIS IN MULTI KINGSMILL 98A</v>
          </cell>
          <cell r="C639" t="str">
            <v>MUNI</v>
          </cell>
          <cell r="D639" t="str">
            <v>MUN</v>
          </cell>
          <cell r="E639">
            <v>9600000</v>
          </cell>
          <cell r="F639">
            <v>9600000</v>
          </cell>
          <cell r="G639">
            <v>0</v>
          </cell>
          <cell r="H639">
            <v>0</v>
          </cell>
          <cell r="J639">
            <v>38046</v>
          </cell>
          <cell r="K639">
            <v>38168</v>
          </cell>
          <cell r="M639">
            <v>0</v>
          </cell>
          <cell r="N639">
            <v>0</v>
          </cell>
          <cell r="O639">
            <v>0</v>
          </cell>
        </row>
        <row r="640">
          <cell r="A640" t="str">
            <v>455284AQ2</v>
          </cell>
          <cell r="B640" t="str">
            <v>INDIANAPOLIS IN MULTI KINGSMILL 98A</v>
          </cell>
          <cell r="C640" t="str">
            <v>MUNI</v>
          </cell>
          <cell r="D640" t="str">
            <v>MUN</v>
          </cell>
          <cell r="E640">
            <v>9200000</v>
          </cell>
          <cell r="F640">
            <v>9600000</v>
          </cell>
          <cell r="G640">
            <v>-400000</v>
          </cell>
          <cell r="H640">
            <v>-400000</v>
          </cell>
          <cell r="J640">
            <v>38077</v>
          </cell>
          <cell r="K640">
            <v>38168</v>
          </cell>
          <cell r="M640">
            <v>0</v>
          </cell>
          <cell r="N640">
            <v>0</v>
          </cell>
        </row>
        <row r="641">
          <cell r="A641" t="str">
            <v>455284AQ2</v>
          </cell>
          <cell r="B641" t="str">
            <v>INDIANAPOLIS IN MULTI KINGSMILL 98A</v>
          </cell>
          <cell r="C641" t="str">
            <v>MUNI</v>
          </cell>
          <cell r="D641" t="str">
            <v>MUN</v>
          </cell>
          <cell r="E641">
            <v>9200000</v>
          </cell>
          <cell r="F641">
            <v>9600000</v>
          </cell>
          <cell r="G641">
            <v>-400000</v>
          </cell>
          <cell r="H641">
            <v>-400000</v>
          </cell>
          <cell r="J641">
            <v>38107</v>
          </cell>
          <cell r="K641">
            <v>38168</v>
          </cell>
          <cell r="M641">
            <v>0</v>
          </cell>
          <cell r="N641">
            <v>0</v>
          </cell>
        </row>
        <row r="642">
          <cell r="A642" t="str">
            <v>455284AQ2</v>
          </cell>
          <cell r="B642" t="str">
            <v>INDIANAPOLIS IN MULTI KINGSMILL 98A</v>
          </cell>
          <cell r="C642" t="str">
            <v>MUNI</v>
          </cell>
          <cell r="D642" t="str">
            <v>MUN</v>
          </cell>
          <cell r="E642">
            <v>9200000</v>
          </cell>
          <cell r="F642">
            <v>9600000</v>
          </cell>
          <cell r="G642">
            <v>-400000</v>
          </cell>
          <cell r="H642">
            <v>-400000</v>
          </cell>
          <cell r="J642">
            <v>38138</v>
          </cell>
          <cell r="K642">
            <v>38168</v>
          </cell>
          <cell r="M642">
            <v>0</v>
          </cell>
          <cell r="N642">
            <v>0</v>
          </cell>
        </row>
        <row r="643">
          <cell r="A643" t="str">
            <v>455284AQ2</v>
          </cell>
          <cell r="B643" t="str">
            <v>INDIANAPOLIS IN MULTI KINGSMILL 98A</v>
          </cell>
          <cell r="C643" t="str">
            <v>MUNI</v>
          </cell>
          <cell r="D643" t="str">
            <v>MUN</v>
          </cell>
          <cell r="E643">
            <v>9200000</v>
          </cell>
          <cell r="F643">
            <v>9200000</v>
          </cell>
          <cell r="G643">
            <v>0</v>
          </cell>
          <cell r="H643">
            <v>0</v>
          </cell>
          <cell r="J643">
            <v>38168</v>
          </cell>
          <cell r="K643">
            <v>38168</v>
          </cell>
          <cell r="M643">
            <v>0</v>
          </cell>
          <cell r="N643">
            <v>0</v>
          </cell>
        </row>
        <row r="644">
          <cell r="A644" t="str">
            <v>455284AQ2 Total</v>
          </cell>
          <cell r="E644">
            <v>230836500</v>
          </cell>
          <cell r="F644">
            <v>246800000</v>
          </cell>
          <cell r="G644">
            <v>-15963500</v>
          </cell>
          <cell r="H644">
            <v>-15963500</v>
          </cell>
          <cell r="K644">
            <v>0</v>
          </cell>
          <cell r="L644">
            <v>3</v>
          </cell>
          <cell r="N644">
            <v>0</v>
          </cell>
        </row>
        <row r="645">
          <cell r="A645" t="str">
            <v>43787*AA7</v>
          </cell>
          <cell r="B645" t="str">
            <v>HOMETOWN CREDIT (AHL)</v>
          </cell>
          <cell r="C645" t="str">
            <v>CORPUSPVT</v>
          </cell>
          <cell r="D645">
            <v>0</v>
          </cell>
          <cell r="E645">
            <v>814938.28</v>
          </cell>
          <cell r="F645">
            <v>850000</v>
          </cell>
          <cell r="G645">
            <v>-35061.72</v>
          </cell>
          <cell r="H645">
            <v>-35061.72</v>
          </cell>
          <cell r="J645">
            <v>37437</v>
          </cell>
          <cell r="K645">
            <v>38077</v>
          </cell>
          <cell r="M645" t="e">
            <v>#REF!</v>
          </cell>
          <cell r="N645">
            <v>0</v>
          </cell>
        </row>
        <row r="646">
          <cell r="A646" t="str">
            <v>43787*AA7</v>
          </cell>
          <cell r="B646" t="str">
            <v>HOMETOWN CREDIT (AHL)</v>
          </cell>
          <cell r="C646" t="str">
            <v>CORPUSPVT</v>
          </cell>
          <cell r="D646">
            <v>0</v>
          </cell>
          <cell r="E646">
            <v>822236.86</v>
          </cell>
          <cell r="F646">
            <v>850000</v>
          </cell>
          <cell r="G646">
            <v>-27763.14</v>
          </cell>
          <cell r="H646">
            <v>-27763.14</v>
          </cell>
          <cell r="J646">
            <v>37468</v>
          </cell>
          <cell r="K646">
            <v>38077</v>
          </cell>
          <cell r="M646">
            <v>0</v>
          </cell>
          <cell r="N646">
            <v>0</v>
          </cell>
        </row>
        <row r="647">
          <cell r="A647" t="str">
            <v>43787*AA7</v>
          </cell>
          <cell r="B647" t="str">
            <v>HOMETOWN CREDIT (AHL)</v>
          </cell>
          <cell r="C647" t="str">
            <v>CORPUSPVT</v>
          </cell>
          <cell r="D647">
            <v>0</v>
          </cell>
          <cell r="E647">
            <v>832513.76</v>
          </cell>
          <cell r="F647">
            <v>850000</v>
          </cell>
          <cell r="G647">
            <v>-17486.240000000002</v>
          </cell>
          <cell r="H647">
            <v>-17486.240000000002</v>
          </cell>
          <cell r="J647">
            <v>37499</v>
          </cell>
          <cell r="K647">
            <v>38077</v>
          </cell>
          <cell r="M647">
            <v>0</v>
          </cell>
          <cell r="N647">
            <v>0</v>
          </cell>
        </row>
        <row r="648">
          <cell r="A648" t="str">
            <v>43787*AA7</v>
          </cell>
          <cell r="B648" t="str">
            <v>HOMETOWN CREDIT (AHL)</v>
          </cell>
          <cell r="C648" t="str">
            <v>CORPUSPVT</v>
          </cell>
          <cell r="D648">
            <v>0</v>
          </cell>
          <cell r="E648">
            <v>821783.64</v>
          </cell>
          <cell r="F648">
            <v>850000</v>
          </cell>
          <cell r="G648">
            <v>-28216.36</v>
          </cell>
          <cell r="H648">
            <v>-28216.36</v>
          </cell>
          <cell r="J648">
            <v>37529</v>
          </cell>
          <cell r="K648">
            <v>38077</v>
          </cell>
          <cell r="M648">
            <v>0</v>
          </cell>
          <cell r="N648">
            <v>0</v>
          </cell>
        </row>
        <row r="649">
          <cell r="A649" t="str">
            <v>43787*AA7</v>
          </cell>
          <cell r="B649" t="str">
            <v>HOMETOWN CREDIT (AHL)</v>
          </cell>
          <cell r="C649" t="str">
            <v>CORPUSPVT</v>
          </cell>
          <cell r="D649">
            <v>0</v>
          </cell>
          <cell r="E649">
            <v>850000</v>
          </cell>
          <cell r="F649">
            <v>850000</v>
          </cell>
          <cell r="G649">
            <v>0</v>
          </cell>
          <cell r="H649">
            <v>0</v>
          </cell>
          <cell r="J649">
            <v>37560</v>
          </cell>
          <cell r="K649">
            <v>38077</v>
          </cell>
          <cell r="M649">
            <v>0</v>
          </cell>
          <cell r="N649">
            <v>0</v>
          </cell>
        </row>
        <row r="650">
          <cell r="A650" t="str">
            <v>43787*AA7</v>
          </cell>
          <cell r="B650" t="str">
            <v>HOMETOWN CREDIT (AHL)</v>
          </cell>
          <cell r="C650" t="str">
            <v>CORPUSPVT</v>
          </cell>
          <cell r="D650">
            <v>0</v>
          </cell>
          <cell r="E650">
            <v>850000</v>
          </cell>
          <cell r="F650">
            <v>850000</v>
          </cell>
          <cell r="G650">
            <v>0</v>
          </cell>
          <cell r="H650">
            <v>0</v>
          </cell>
          <cell r="J650">
            <v>37590</v>
          </cell>
          <cell r="K650">
            <v>38077</v>
          </cell>
          <cell r="M650">
            <v>0</v>
          </cell>
          <cell r="N650">
            <v>0</v>
          </cell>
        </row>
        <row r="651">
          <cell r="A651" t="str">
            <v>43787*AA7</v>
          </cell>
          <cell r="B651" t="str">
            <v>HOMETOWN CREDIT (AHL)</v>
          </cell>
          <cell r="C651" t="str">
            <v>CORPUSPVT</v>
          </cell>
          <cell r="D651" t="str">
            <v>PP</v>
          </cell>
          <cell r="E651">
            <v>850000</v>
          </cell>
          <cell r="F651">
            <v>850000</v>
          </cell>
          <cell r="G651">
            <v>0</v>
          </cell>
          <cell r="H651">
            <v>0</v>
          </cell>
          <cell r="J651">
            <v>37621</v>
          </cell>
          <cell r="K651">
            <v>38077</v>
          </cell>
          <cell r="M651">
            <v>0</v>
          </cell>
          <cell r="N651">
            <v>0</v>
          </cell>
        </row>
        <row r="652">
          <cell r="A652" t="str">
            <v>43787*AA7</v>
          </cell>
          <cell r="B652" t="str">
            <v>HOMETOWN CREDIT (AHL)</v>
          </cell>
          <cell r="C652" t="str">
            <v>CORPUSPVT</v>
          </cell>
          <cell r="D652" t="str">
            <v>PP</v>
          </cell>
          <cell r="E652">
            <v>850000</v>
          </cell>
          <cell r="F652">
            <v>850000</v>
          </cell>
          <cell r="G652">
            <v>0</v>
          </cell>
          <cell r="H652">
            <v>0</v>
          </cell>
          <cell r="J652">
            <v>37652</v>
          </cell>
          <cell r="K652">
            <v>38077</v>
          </cell>
          <cell r="M652">
            <v>0</v>
          </cell>
          <cell r="N652">
            <v>0</v>
          </cell>
        </row>
        <row r="653">
          <cell r="A653" t="str">
            <v>43787*AA7</v>
          </cell>
          <cell r="B653" t="str">
            <v>HOMETOWN CREDIT (AHL)</v>
          </cell>
          <cell r="C653" t="str">
            <v>CORPUSPVT</v>
          </cell>
          <cell r="D653" t="str">
            <v>PP</v>
          </cell>
          <cell r="E653">
            <v>850000</v>
          </cell>
          <cell r="F653">
            <v>850000</v>
          </cell>
          <cell r="G653">
            <v>0</v>
          </cell>
          <cell r="H653">
            <v>0</v>
          </cell>
          <cell r="J653">
            <v>37680</v>
          </cell>
          <cell r="K653">
            <v>38077</v>
          </cell>
          <cell r="M653">
            <v>0</v>
          </cell>
          <cell r="N653">
            <v>0</v>
          </cell>
        </row>
        <row r="654">
          <cell r="A654" t="str">
            <v>43787*AA7</v>
          </cell>
          <cell r="B654" t="str">
            <v>HOMETOWN CREDIT (AHL)</v>
          </cell>
          <cell r="C654" t="str">
            <v>CORPUSPVT</v>
          </cell>
          <cell r="D654" t="str">
            <v>PP</v>
          </cell>
          <cell r="E654">
            <v>850000</v>
          </cell>
          <cell r="F654">
            <v>850000</v>
          </cell>
          <cell r="G654">
            <v>0</v>
          </cell>
          <cell r="H654">
            <v>0</v>
          </cell>
          <cell r="J654">
            <v>37711</v>
          </cell>
          <cell r="K654">
            <v>38077</v>
          </cell>
          <cell r="M654">
            <v>0</v>
          </cell>
          <cell r="N654">
            <v>0</v>
          </cell>
        </row>
        <row r="655">
          <cell r="A655" t="str">
            <v>43787*AA7</v>
          </cell>
          <cell r="B655" t="str">
            <v>HOMETOWN CREDIT (AHL)</v>
          </cell>
          <cell r="C655" t="str">
            <v>CORPUSPVT</v>
          </cell>
          <cell r="D655" t="str">
            <v>PP</v>
          </cell>
          <cell r="E655">
            <v>850000</v>
          </cell>
          <cell r="F655">
            <v>850000</v>
          </cell>
          <cell r="G655">
            <v>0</v>
          </cell>
          <cell r="H655">
            <v>0</v>
          </cell>
          <cell r="J655">
            <v>37741</v>
          </cell>
          <cell r="K655">
            <v>38077</v>
          </cell>
          <cell r="M655">
            <v>0</v>
          </cell>
          <cell r="N655">
            <v>0</v>
          </cell>
        </row>
        <row r="656">
          <cell r="A656" t="str">
            <v>43787*AA7</v>
          </cell>
          <cell r="B656" t="str">
            <v>HOMETOWN CREDIT (AHL)</v>
          </cell>
          <cell r="C656" t="str">
            <v>CORPUSPVT</v>
          </cell>
          <cell r="D656" t="str">
            <v>PP</v>
          </cell>
          <cell r="E656">
            <v>0</v>
          </cell>
          <cell r="F656">
            <v>0</v>
          </cell>
          <cell r="G656">
            <v>0</v>
          </cell>
          <cell r="H656">
            <v>0</v>
          </cell>
          <cell r="J656">
            <v>37772</v>
          </cell>
          <cell r="K656">
            <v>38077</v>
          </cell>
          <cell r="M656">
            <v>0</v>
          </cell>
          <cell r="N656">
            <v>0</v>
          </cell>
        </row>
        <row r="657">
          <cell r="A657" t="str">
            <v>43787*AA7</v>
          </cell>
          <cell r="B657" t="str">
            <v>HOMETOWN CREDIT (AHL)</v>
          </cell>
          <cell r="C657" t="str">
            <v>CORPUSPVT</v>
          </cell>
          <cell r="D657" t="str">
            <v>PP</v>
          </cell>
          <cell r="E657">
            <v>850000</v>
          </cell>
          <cell r="F657">
            <v>850000</v>
          </cell>
          <cell r="G657">
            <v>0</v>
          </cell>
          <cell r="H657">
            <v>0</v>
          </cell>
          <cell r="J657">
            <v>37802</v>
          </cell>
          <cell r="K657">
            <v>38077</v>
          </cell>
          <cell r="M657">
            <v>0</v>
          </cell>
          <cell r="N657">
            <v>0</v>
          </cell>
        </row>
        <row r="658">
          <cell r="A658" t="str">
            <v>43787*AA7</v>
          </cell>
          <cell r="B658" t="str">
            <v>HOMETOWN CREDIT (AHL)</v>
          </cell>
          <cell r="C658" t="str">
            <v>CORPUSPVT</v>
          </cell>
          <cell r="D658" t="str">
            <v>PP</v>
          </cell>
          <cell r="E658">
            <v>850000</v>
          </cell>
          <cell r="F658">
            <v>850000</v>
          </cell>
          <cell r="G658">
            <v>0</v>
          </cell>
          <cell r="H658">
            <v>0</v>
          </cell>
          <cell r="J658">
            <v>37833</v>
          </cell>
          <cell r="K658">
            <v>38077</v>
          </cell>
          <cell r="M658">
            <v>0</v>
          </cell>
          <cell r="N658">
            <v>0</v>
          </cell>
        </row>
        <row r="659">
          <cell r="A659" t="str">
            <v>43787*AA7</v>
          </cell>
          <cell r="B659" t="str">
            <v>HOMETOWN CREDIT (AHL)</v>
          </cell>
          <cell r="C659" t="str">
            <v>CORPUSPVT</v>
          </cell>
          <cell r="D659" t="str">
            <v>PP</v>
          </cell>
          <cell r="E659">
            <v>850000</v>
          </cell>
          <cell r="F659">
            <v>850000</v>
          </cell>
          <cell r="G659">
            <v>0</v>
          </cell>
          <cell r="H659">
            <v>0</v>
          </cell>
          <cell r="J659">
            <v>37864</v>
          </cell>
          <cell r="K659">
            <v>38077</v>
          </cell>
          <cell r="M659">
            <v>0</v>
          </cell>
          <cell r="N659">
            <v>0</v>
          </cell>
        </row>
        <row r="660">
          <cell r="A660" t="str">
            <v>43787*AA7</v>
          </cell>
          <cell r="B660" t="str">
            <v>HOMETOWN CREDIT (AHL)</v>
          </cell>
          <cell r="C660" t="str">
            <v>CORPUSPVT</v>
          </cell>
          <cell r="D660" t="str">
            <v>PP</v>
          </cell>
          <cell r="E660">
            <v>850000</v>
          </cell>
          <cell r="F660">
            <v>850000</v>
          </cell>
          <cell r="G660">
            <v>0</v>
          </cell>
          <cell r="H660">
            <v>0</v>
          </cell>
          <cell r="J660">
            <v>37894</v>
          </cell>
          <cell r="K660">
            <v>38077</v>
          </cell>
          <cell r="M660">
            <v>0</v>
          </cell>
          <cell r="N660">
            <v>0</v>
          </cell>
        </row>
        <row r="661">
          <cell r="A661" t="str">
            <v>43787*AA7</v>
          </cell>
          <cell r="B661" t="str">
            <v>HOMETOWN CREDIT (AHL)</v>
          </cell>
          <cell r="C661" t="str">
            <v>CORPUSPVT</v>
          </cell>
          <cell r="D661" t="str">
            <v>PP</v>
          </cell>
          <cell r="E661">
            <v>850000</v>
          </cell>
          <cell r="F661">
            <v>850000</v>
          </cell>
          <cell r="G661">
            <v>0</v>
          </cell>
          <cell r="H661">
            <v>0</v>
          </cell>
          <cell r="J661">
            <v>37925</v>
          </cell>
          <cell r="K661">
            <v>38077</v>
          </cell>
          <cell r="M661">
            <v>0</v>
          </cell>
          <cell r="N661">
            <v>0</v>
          </cell>
          <cell r="O661">
            <v>0</v>
          </cell>
        </row>
        <row r="662">
          <cell r="A662" t="str">
            <v>43787*AA7</v>
          </cell>
          <cell r="B662" t="str">
            <v>HOMETOWN CREDIT (AHL)</v>
          </cell>
          <cell r="C662" t="str">
            <v>CORPUSPVT</v>
          </cell>
          <cell r="D662" t="str">
            <v>PP</v>
          </cell>
          <cell r="E662">
            <v>850000</v>
          </cell>
          <cell r="F662">
            <v>850000</v>
          </cell>
          <cell r="G662">
            <v>0</v>
          </cell>
          <cell r="H662">
            <v>0</v>
          </cell>
          <cell r="J662">
            <v>37955</v>
          </cell>
          <cell r="K662">
            <v>38077</v>
          </cell>
          <cell r="M662">
            <v>0</v>
          </cell>
          <cell r="N662">
            <v>0</v>
          </cell>
        </row>
        <row r="663">
          <cell r="A663" t="str">
            <v>43787*AA7</v>
          </cell>
          <cell r="B663" t="str">
            <v>HOMETOWN CREDIT (AHL)</v>
          </cell>
          <cell r="C663" t="str">
            <v>CORPUSPVT</v>
          </cell>
          <cell r="D663" t="str">
            <v>PP</v>
          </cell>
          <cell r="E663">
            <v>850000</v>
          </cell>
          <cell r="F663">
            <v>850000</v>
          </cell>
          <cell r="G663">
            <v>0</v>
          </cell>
          <cell r="H663">
            <v>0</v>
          </cell>
          <cell r="J663">
            <v>37986</v>
          </cell>
          <cell r="K663">
            <v>38077</v>
          </cell>
          <cell r="M663">
            <v>0</v>
          </cell>
          <cell r="N663">
            <v>0</v>
          </cell>
        </row>
        <row r="664">
          <cell r="A664" t="str">
            <v>43787*AA7</v>
          </cell>
          <cell r="B664" t="str">
            <v>HOMETOWN CREDIT (AHL)</v>
          </cell>
          <cell r="C664" t="str">
            <v>CORPUSPVT</v>
          </cell>
          <cell r="D664" t="str">
            <v>PP</v>
          </cell>
          <cell r="E664">
            <v>850000</v>
          </cell>
          <cell r="F664">
            <v>850000</v>
          </cell>
          <cell r="G664">
            <v>0</v>
          </cell>
          <cell r="H664">
            <v>0</v>
          </cell>
          <cell r="J664">
            <v>38017</v>
          </cell>
          <cell r="K664">
            <v>38077</v>
          </cell>
          <cell r="M664">
            <v>0</v>
          </cell>
          <cell r="N664">
            <v>0</v>
          </cell>
        </row>
        <row r="665">
          <cell r="A665" t="str">
            <v>43787*AA7</v>
          </cell>
          <cell r="B665" t="str">
            <v>HOMETOWN CREDIT (AHL)</v>
          </cell>
          <cell r="C665" t="str">
            <v>CORPUSPVT</v>
          </cell>
          <cell r="D665" t="str">
            <v>PP</v>
          </cell>
          <cell r="E665">
            <v>850000</v>
          </cell>
          <cell r="F665">
            <v>850000</v>
          </cell>
          <cell r="G665">
            <v>0</v>
          </cell>
          <cell r="H665">
            <v>0</v>
          </cell>
          <cell r="J665">
            <v>38046</v>
          </cell>
          <cell r="K665">
            <v>38077</v>
          </cell>
          <cell r="M665">
            <v>0</v>
          </cell>
          <cell r="N665">
            <v>0</v>
          </cell>
        </row>
        <row r="666">
          <cell r="A666" t="str">
            <v>43787*AA7</v>
          </cell>
          <cell r="B666" t="str">
            <v>HOMETOWN CREDIT (AHL)</v>
          </cell>
          <cell r="C666" t="str">
            <v>CORPUSPVT</v>
          </cell>
          <cell r="D666">
            <v>0</v>
          </cell>
          <cell r="E666">
            <v>0</v>
          </cell>
          <cell r="F666">
            <v>-255000</v>
          </cell>
          <cell r="G666">
            <v>255000</v>
          </cell>
          <cell r="H666">
            <v>0</v>
          </cell>
          <cell r="J666">
            <v>38077</v>
          </cell>
          <cell r="K666">
            <v>38077</v>
          </cell>
          <cell r="M666">
            <v>0</v>
          </cell>
          <cell r="N666">
            <v>0</v>
          </cell>
        </row>
        <row r="667">
          <cell r="A667" t="str">
            <v>43787*AA7</v>
          </cell>
          <cell r="B667" t="str">
            <v>HOMETOWN CREDIT (AHL)</v>
          </cell>
          <cell r="C667" t="str">
            <v>CORPUSPVT</v>
          </cell>
          <cell r="D667" t="str">
            <v>PP</v>
          </cell>
          <cell r="E667">
            <v>595000</v>
          </cell>
          <cell r="F667">
            <v>850000</v>
          </cell>
          <cell r="G667">
            <v>-255000</v>
          </cell>
          <cell r="H667">
            <v>-255000</v>
          </cell>
          <cell r="J667">
            <v>38077</v>
          </cell>
          <cell r="K667">
            <v>38077</v>
          </cell>
          <cell r="M667">
            <v>0</v>
          </cell>
          <cell r="N667">
            <v>0</v>
          </cell>
        </row>
        <row r="668">
          <cell r="A668" t="str">
            <v>43787*AA7</v>
          </cell>
          <cell r="B668" t="str">
            <v>HOMETOWN CREDIT (AHL)</v>
          </cell>
          <cell r="C668" t="str">
            <v>CORPUSPVT</v>
          </cell>
          <cell r="D668" t="str">
            <v>PP</v>
          </cell>
          <cell r="E668">
            <v>595000</v>
          </cell>
          <cell r="F668">
            <v>595000</v>
          </cell>
          <cell r="G668">
            <v>0</v>
          </cell>
          <cell r="H668">
            <v>0</v>
          </cell>
          <cell r="J668">
            <v>38107</v>
          </cell>
          <cell r="K668">
            <v>38077</v>
          </cell>
          <cell r="M668">
            <v>0</v>
          </cell>
          <cell r="N668">
            <v>0</v>
          </cell>
        </row>
        <row r="669">
          <cell r="A669" t="str">
            <v>43787*AA7</v>
          </cell>
          <cell r="B669" t="str">
            <v>HOMETOWN CREDIT (AHL)</v>
          </cell>
          <cell r="C669" t="str">
            <v>CORPUSPVT</v>
          </cell>
          <cell r="D669" t="str">
            <v>PP</v>
          </cell>
          <cell r="E669">
            <v>595000</v>
          </cell>
          <cell r="F669">
            <v>595000</v>
          </cell>
          <cell r="G669">
            <v>0</v>
          </cell>
          <cell r="H669">
            <v>0</v>
          </cell>
          <cell r="J669">
            <v>38138</v>
          </cell>
          <cell r="K669">
            <v>38077</v>
          </cell>
          <cell r="M669">
            <v>0</v>
          </cell>
          <cell r="N669">
            <v>0</v>
          </cell>
        </row>
        <row r="670">
          <cell r="A670" t="str">
            <v>43787*AA7</v>
          </cell>
          <cell r="B670" t="str">
            <v>HOMETOWN CREDIT (AHL)</v>
          </cell>
          <cell r="C670" t="str">
            <v>CORPUSPVT</v>
          </cell>
          <cell r="D670" t="str">
            <v>PP</v>
          </cell>
          <cell r="E670">
            <v>595000</v>
          </cell>
          <cell r="F670">
            <v>595000</v>
          </cell>
          <cell r="G670">
            <v>0</v>
          </cell>
          <cell r="H670">
            <v>0</v>
          </cell>
          <cell r="J670">
            <v>38168</v>
          </cell>
          <cell r="K670">
            <v>38077</v>
          </cell>
          <cell r="M670">
            <v>0</v>
          </cell>
          <cell r="N670">
            <v>0</v>
          </cell>
        </row>
        <row r="671">
          <cell r="A671" t="str">
            <v>43787*AA7 Total</v>
          </cell>
          <cell r="E671">
            <v>19271472.539999999</v>
          </cell>
          <cell r="F671">
            <v>19380000</v>
          </cell>
          <cell r="G671">
            <v>-108527.46000000002</v>
          </cell>
          <cell r="H671">
            <v>-363527.46</v>
          </cell>
          <cell r="K671">
            <v>0</v>
          </cell>
          <cell r="L671">
            <v>1</v>
          </cell>
          <cell r="N671">
            <v>0</v>
          </cell>
        </row>
        <row r="672">
          <cell r="A672" t="str">
            <v>40626@AB4</v>
          </cell>
          <cell r="B672" t="str">
            <v>HALLMARK CREDIT  (AHL)</v>
          </cell>
          <cell r="C672" t="str">
            <v>CORPUSPVT</v>
          </cell>
          <cell r="D672">
            <v>0</v>
          </cell>
          <cell r="E672">
            <v>1811151.14</v>
          </cell>
          <cell r="F672">
            <v>1951000</v>
          </cell>
          <cell r="G672">
            <v>-139848.85999999999</v>
          </cell>
          <cell r="H672">
            <v>-139848.85999999999</v>
          </cell>
          <cell r="J672">
            <v>37437</v>
          </cell>
          <cell r="K672">
            <v>38077</v>
          </cell>
          <cell r="M672" t="e">
            <v>#REF!</v>
          </cell>
          <cell r="N672">
            <v>0</v>
          </cell>
        </row>
        <row r="673">
          <cell r="A673" t="str">
            <v>40626@AB4</v>
          </cell>
          <cell r="B673" t="str">
            <v>HALLMARK CREDIT  (AHL)</v>
          </cell>
          <cell r="C673" t="str">
            <v>CORPUSPVT</v>
          </cell>
          <cell r="D673">
            <v>0</v>
          </cell>
          <cell r="E673">
            <v>1855086.75</v>
          </cell>
          <cell r="F673">
            <v>1951000</v>
          </cell>
          <cell r="G673">
            <v>-95913.25</v>
          </cell>
          <cell r="H673">
            <v>-95913.25</v>
          </cell>
          <cell r="J673">
            <v>37468</v>
          </cell>
          <cell r="K673">
            <v>38077</v>
          </cell>
          <cell r="M673">
            <v>0</v>
          </cell>
          <cell r="N673">
            <v>0</v>
          </cell>
        </row>
        <row r="674">
          <cell r="A674" t="str">
            <v>40626@AB4</v>
          </cell>
          <cell r="B674" t="str">
            <v>HALLMARK CREDIT  (AHL)</v>
          </cell>
          <cell r="C674" t="str">
            <v>CORPUSPVT</v>
          </cell>
          <cell r="D674">
            <v>0</v>
          </cell>
          <cell r="E674">
            <v>1905279.69</v>
          </cell>
          <cell r="F674">
            <v>1951000</v>
          </cell>
          <cell r="G674">
            <v>-45720.31</v>
          </cell>
          <cell r="H674">
            <v>-45720.31</v>
          </cell>
          <cell r="J674">
            <v>37499</v>
          </cell>
          <cell r="K674">
            <v>38077</v>
          </cell>
          <cell r="M674">
            <v>0</v>
          </cell>
          <cell r="N674">
            <v>0</v>
          </cell>
        </row>
        <row r="675">
          <cell r="A675" t="str">
            <v>40626@AB4</v>
          </cell>
          <cell r="B675" t="str">
            <v>HALLMARK CREDIT  (AHL)</v>
          </cell>
          <cell r="C675" t="str">
            <v>CORPUSPVT</v>
          </cell>
          <cell r="D675">
            <v>0</v>
          </cell>
          <cell r="E675">
            <v>1919129.54</v>
          </cell>
          <cell r="F675">
            <v>1951000</v>
          </cell>
          <cell r="G675">
            <v>-31870.46</v>
          </cell>
          <cell r="H675">
            <v>-31870.46</v>
          </cell>
          <cell r="J675">
            <v>37529</v>
          </cell>
          <cell r="K675">
            <v>38077</v>
          </cell>
          <cell r="M675">
            <v>0</v>
          </cell>
          <cell r="N675">
            <v>0</v>
          </cell>
        </row>
        <row r="676">
          <cell r="A676" t="str">
            <v>40626@AB4</v>
          </cell>
          <cell r="B676" t="str">
            <v>HALLMARK CREDIT  (AHL)</v>
          </cell>
          <cell r="C676" t="str">
            <v>CORPUSPVT</v>
          </cell>
          <cell r="D676">
            <v>0</v>
          </cell>
          <cell r="E676">
            <v>1951000</v>
          </cell>
          <cell r="F676">
            <v>1951000</v>
          </cell>
          <cell r="G676">
            <v>0</v>
          </cell>
          <cell r="H676">
            <v>0</v>
          </cell>
          <cell r="J676">
            <v>37560</v>
          </cell>
          <cell r="K676">
            <v>38077</v>
          </cell>
          <cell r="M676">
            <v>0</v>
          </cell>
          <cell r="N676">
            <v>0</v>
          </cell>
        </row>
        <row r="677">
          <cell r="A677" t="str">
            <v>40626@AB4</v>
          </cell>
          <cell r="B677" t="str">
            <v>HALLMARK CREDIT  (AHL)</v>
          </cell>
          <cell r="C677" t="str">
            <v>CORPUSPVT</v>
          </cell>
          <cell r="D677">
            <v>0</v>
          </cell>
          <cell r="E677">
            <v>1951000</v>
          </cell>
          <cell r="F677">
            <v>1951000</v>
          </cell>
          <cell r="G677">
            <v>0</v>
          </cell>
          <cell r="H677">
            <v>0</v>
          </cell>
          <cell r="J677">
            <v>37590</v>
          </cell>
          <cell r="K677">
            <v>38077</v>
          </cell>
          <cell r="M677">
            <v>0</v>
          </cell>
          <cell r="N677">
            <v>0</v>
          </cell>
          <cell r="O677">
            <v>0</v>
          </cell>
        </row>
        <row r="678">
          <cell r="A678" t="str">
            <v>40626@AB4</v>
          </cell>
          <cell r="B678" t="str">
            <v>HALLMARK CREDIT  (AHL)</v>
          </cell>
          <cell r="C678" t="str">
            <v>CORPUSPVT</v>
          </cell>
          <cell r="D678" t="str">
            <v>PP</v>
          </cell>
          <cell r="E678">
            <v>1951000</v>
          </cell>
          <cell r="F678">
            <v>1951000</v>
          </cell>
          <cell r="G678">
            <v>0</v>
          </cell>
          <cell r="H678">
            <v>0</v>
          </cell>
          <cell r="J678">
            <v>37621</v>
          </cell>
          <cell r="K678">
            <v>38077</v>
          </cell>
          <cell r="M678">
            <v>0</v>
          </cell>
          <cell r="N678">
            <v>0</v>
          </cell>
        </row>
        <row r="679">
          <cell r="A679" t="str">
            <v>40626@AB4</v>
          </cell>
          <cell r="B679" t="str">
            <v>HALLMARK CREDIT  (AHL)</v>
          </cell>
          <cell r="C679" t="str">
            <v>CORPUSPVT</v>
          </cell>
          <cell r="D679" t="str">
            <v>PP</v>
          </cell>
          <cell r="E679">
            <v>1951000</v>
          </cell>
          <cell r="F679">
            <v>1951000</v>
          </cell>
          <cell r="G679">
            <v>0</v>
          </cell>
          <cell r="H679">
            <v>0</v>
          </cell>
          <cell r="J679">
            <v>37652</v>
          </cell>
          <cell r="K679">
            <v>38077</v>
          </cell>
          <cell r="M679">
            <v>0</v>
          </cell>
          <cell r="N679">
            <v>0</v>
          </cell>
        </row>
        <row r="680">
          <cell r="A680" t="str">
            <v>40626@AB4</v>
          </cell>
          <cell r="B680" t="str">
            <v>HALLMARK CREDIT  (AHL)</v>
          </cell>
          <cell r="C680" t="str">
            <v>CORPUSPVT</v>
          </cell>
          <cell r="D680" t="str">
            <v>PP</v>
          </cell>
          <cell r="E680">
            <v>1951000</v>
          </cell>
          <cell r="F680">
            <v>1951000</v>
          </cell>
          <cell r="G680">
            <v>0</v>
          </cell>
          <cell r="H680">
            <v>0</v>
          </cell>
          <cell r="J680">
            <v>37680</v>
          </cell>
          <cell r="K680">
            <v>38077</v>
          </cell>
          <cell r="M680">
            <v>0</v>
          </cell>
          <cell r="N680">
            <v>0</v>
          </cell>
        </row>
        <row r="681">
          <cell r="A681" t="str">
            <v>40626@AB4</v>
          </cell>
          <cell r="B681" t="str">
            <v>HALLMARK CREDIT  (AHL)</v>
          </cell>
          <cell r="C681" t="str">
            <v>CORPUSPVT</v>
          </cell>
          <cell r="D681" t="str">
            <v>PP</v>
          </cell>
          <cell r="E681">
            <v>1951000</v>
          </cell>
          <cell r="F681">
            <v>1951000</v>
          </cell>
          <cell r="G681">
            <v>0</v>
          </cell>
          <cell r="H681">
            <v>0</v>
          </cell>
          <cell r="J681">
            <v>37711</v>
          </cell>
          <cell r="K681">
            <v>38077</v>
          </cell>
          <cell r="M681">
            <v>0</v>
          </cell>
          <cell r="N681">
            <v>0</v>
          </cell>
        </row>
        <row r="682">
          <cell r="A682" t="str">
            <v>40626@AB4</v>
          </cell>
          <cell r="B682" t="str">
            <v>HALLMARK CREDIT  (AHL)</v>
          </cell>
          <cell r="C682" t="str">
            <v>CORPUSPVT</v>
          </cell>
          <cell r="D682" t="str">
            <v>PP</v>
          </cell>
          <cell r="E682">
            <v>1951000</v>
          </cell>
          <cell r="F682">
            <v>1951000</v>
          </cell>
          <cell r="G682">
            <v>0</v>
          </cell>
          <cell r="H682">
            <v>0</v>
          </cell>
          <cell r="J682">
            <v>37741</v>
          </cell>
          <cell r="K682">
            <v>38077</v>
          </cell>
          <cell r="M682">
            <v>0</v>
          </cell>
          <cell r="N682">
            <v>0</v>
          </cell>
        </row>
        <row r="683">
          <cell r="A683" t="str">
            <v>40626@AB4</v>
          </cell>
          <cell r="B683" t="str">
            <v>HALLMARK CREDIT  (AHL)</v>
          </cell>
          <cell r="C683" t="str">
            <v>CORPUSPVT</v>
          </cell>
          <cell r="D683" t="str">
            <v>PP</v>
          </cell>
          <cell r="E683">
            <v>1951000</v>
          </cell>
          <cell r="F683">
            <v>1951000</v>
          </cell>
          <cell r="G683">
            <v>0</v>
          </cell>
          <cell r="H683">
            <v>0</v>
          </cell>
          <cell r="J683">
            <v>37772</v>
          </cell>
          <cell r="K683">
            <v>38077</v>
          </cell>
          <cell r="M683">
            <v>0</v>
          </cell>
          <cell r="N683">
            <v>0</v>
          </cell>
        </row>
        <row r="684">
          <cell r="A684" t="str">
            <v>40626@AB4</v>
          </cell>
          <cell r="B684" t="str">
            <v>HALLMARK CREDIT  (AHL)</v>
          </cell>
          <cell r="C684" t="str">
            <v>CORPUSPVT</v>
          </cell>
          <cell r="D684" t="str">
            <v>PP</v>
          </cell>
          <cell r="E684">
            <v>1951000</v>
          </cell>
          <cell r="F684">
            <v>1951000</v>
          </cell>
          <cell r="G684">
            <v>0</v>
          </cell>
          <cell r="H684">
            <v>0</v>
          </cell>
          <cell r="J684">
            <v>37802</v>
          </cell>
          <cell r="K684">
            <v>38077</v>
          </cell>
          <cell r="M684">
            <v>0</v>
          </cell>
          <cell r="N684">
            <v>0</v>
          </cell>
        </row>
        <row r="685">
          <cell r="A685" t="str">
            <v>40626@AB4</v>
          </cell>
          <cell r="B685" t="str">
            <v>HALLMARK CREDIT  (AHL)</v>
          </cell>
          <cell r="C685" t="str">
            <v>CORPUSPVT</v>
          </cell>
          <cell r="D685" t="str">
            <v>PP</v>
          </cell>
          <cell r="E685">
            <v>1751000</v>
          </cell>
          <cell r="F685">
            <v>1751000</v>
          </cell>
          <cell r="G685">
            <v>0</v>
          </cell>
          <cell r="H685">
            <v>0</v>
          </cell>
          <cell r="J685">
            <v>37833</v>
          </cell>
          <cell r="K685">
            <v>38077</v>
          </cell>
          <cell r="M685">
            <v>0</v>
          </cell>
          <cell r="N685">
            <v>0</v>
          </cell>
        </row>
        <row r="686">
          <cell r="A686" t="str">
            <v>40626@AB4</v>
          </cell>
          <cell r="B686" t="str">
            <v>HALLMARK CREDIT  (AHL)</v>
          </cell>
          <cell r="C686" t="str">
            <v>CORPUSPVT</v>
          </cell>
          <cell r="D686" t="str">
            <v>PP</v>
          </cell>
          <cell r="E686">
            <v>1751000</v>
          </cell>
          <cell r="F686">
            <v>1751000</v>
          </cell>
          <cell r="G686">
            <v>0</v>
          </cell>
          <cell r="H686">
            <v>0</v>
          </cell>
          <cell r="J686">
            <v>37864</v>
          </cell>
          <cell r="K686">
            <v>38077</v>
          </cell>
          <cell r="M686">
            <v>0</v>
          </cell>
          <cell r="N686">
            <v>0</v>
          </cell>
        </row>
        <row r="687">
          <cell r="A687" t="str">
            <v>40626@AB4</v>
          </cell>
          <cell r="B687" t="str">
            <v>HALLMARK CREDIT  (AHL)</v>
          </cell>
          <cell r="C687" t="str">
            <v>CORPUSPVT</v>
          </cell>
          <cell r="D687" t="str">
            <v>PP</v>
          </cell>
          <cell r="E687">
            <v>1751000</v>
          </cell>
          <cell r="F687">
            <v>1751000</v>
          </cell>
          <cell r="G687">
            <v>0</v>
          </cell>
          <cell r="H687">
            <v>0</v>
          </cell>
          <cell r="J687">
            <v>37894</v>
          </cell>
          <cell r="K687">
            <v>38077</v>
          </cell>
          <cell r="M687">
            <v>0</v>
          </cell>
          <cell r="N687">
            <v>0</v>
          </cell>
        </row>
        <row r="688">
          <cell r="A688" t="str">
            <v>40626@AB4</v>
          </cell>
          <cell r="B688" t="str">
            <v>HALLMARK CREDIT  (AHL)</v>
          </cell>
          <cell r="C688" t="str">
            <v>CORPUSPVT</v>
          </cell>
          <cell r="D688" t="str">
            <v>PP</v>
          </cell>
          <cell r="E688">
            <v>1751000</v>
          </cell>
          <cell r="F688">
            <v>1751000</v>
          </cell>
          <cell r="G688">
            <v>0</v>
          </cell>
          <cell r="H688">
            <v>0</v>
          </cell>
          <cell r="J688">
            <v>37925</v>
          </cell>
          <cell r="K688">
            <v>38077</v>
          </cell>
          <cell r="M688">
            <v>0</v>
          </cell>
          <cell r="N688">
            <v>0</v>
          </cell>
        </row>
        <row r="689">
          <cell r="A689" t="str">
            <v>40626@AB4</v>
          </cell>
          <cell r="B689" t="str">
            <v>HALLMARK CREDIT  (AHL)</v>
          </cell>
          <cell r="C689" t="str">
            <v>CORPUSPVT</v>
          </cell>
          <cell r="D689" t="str">
            <v>PP</v>
          </cell>
          <cell r="E689">
            <v>1751000</v>
          </cell>
          <cell r="F689">
            <v>1751000</v>
          </cell>
          <cell r="G689">
            <v>0</v>
          </cell>
          <cell r="H689">
            <v>0</v>
          </cell>
          <cell r="J689">
            <v>37955</v>
          </cell>
          <cell r="K689">
            <v>38077</v>
          </cell>
          <cell r="M689">
            <v>0</v>
          </cell>
          <cell r="N689">
            <v>0</v>
          </cell>
        </row>
        <row r="690">
          <cell r="A690" t="str">
            <v>40626@AB4</v>
          </cell>
          <cell r="B690" t="str">
            <v>HALLMARK CREDIT  (AHL)</v>
          </cell>
          <cell r="C690" t="str">
            <v>CORPUSPVT</v>
          </cell>
          <cell r="D690" t="str">
            <v>PP</v>
          </cell>
          <cell r="E690">
            <v>1751000</v>
          </cell>
          <cell r="F690">
            <v>1751000</v>
          </cell>
          <cell r="G690">
            <v>0</v>
          </cell>
          <cell r="H690">
            <v>0</v>
          </cell>
          <cell r="J690">
            <v>37986</v>
          </cell>
          <cell r="K690">
            <v>38077</v>
          </cell>
          <cell r="M690">
            <v>0</v>
          </cell>
          <cell r="N690">
            <v>0</v>
          </cell>
        </row>
        <row r="691">
          <cell r="A691" t="str">
            <v>40626@AB4</v>
          </cell>
          <cell r="B691" t="str">
            <v>HALLMARK CREDIT  (AHL)</v>
          </cell>
          <cell r="C691" t="str">
            <v>CORPUSPVT</v>
          </cell>
          <cell r="D691" t="str">
            <v>PP</v>
          </cell>
          <cell r="E691">
            <v>1751000</v>
          </cell>
          <cell r="F691">
            <v>1751000</v>
          </cell>
          <cell r="G691">
            <v>0</v>
          </cell>
          <cell r="H691">
            <v>0</v>
          </cell>
          <cell r="J691">
            <v>38017</v>
          </cell>
          <cell r="K691">
            <v>38077</v>
          </cell>
          <cell r="M691">
            <v>0</v>
          </cell>
          <cell r="N691">
            <v>0</v>
          </cell>
        </row>
        <row r="692">
          <cell r="A692" t="str">
            <v>40626@AB4</v>
          </cell>
          <cell r="B692" t="str">
            <v>HALLMARK CREDIT  (AHL)</v>
          </cell>
          <cell r="C692" t="str">
            <v>CORPUSPVT</v>
          </cell>
          <cell r="D692" t="str">
            <v>PP</v>
          </cell>
          <cell r="E692">
            <v>1751000</v>
          </cell>
          <cell r="F692">
            <v>1751000</v>
          </cell>
          <cell r="G692">
            <v>0</v>
          </cell>
          <cell r="H692">
            <v>0</v>
          </cell>
          <cell r="J692">
            <v>38046</v>
          </cell>
          <cell r="K692">
            <v>38077</v>
          </cell>
          <cell r="M692">
            <v>0</v>
          </cell>
          <cell r="N692">
            <v>0</v>
          </cell>
        </row>
        <row r="693">
          <cell r="A693" t="str">
            <v>40626@AB4</v>
          </cell>
          <cell r="B693" t="str">
            <v>HALLMARK CREDIT  (AHL)</v>
          </cell>
          <cell r="C693" t="str">
            <v>CORPUSPVT</v>
          </cell>
          <cell r="D693">
            <v>0</v>
          </cell>
          <cell r="E693">
            <v>0</v>
          </cell>
          <cell r="F693">
            <v>-585300</v>
          </cell>
          <cell r="G693">
            <v>585300</v>
          </cell>
          <cell r="H693">
            <v>0</v>
          </cell>
          <cell r="J693">
            <v>38077</v>
          </cell>
          <cell r="K693">
            <v>38077</v>
          </cell>
          <cell r="M693">
            <v>0</v>
          </cell>
          <cell r="N693">
            <v>0</v>
          </cell>
        </row>
        <row r="694">
          <cell r="A694" t="str">
            <v>40626@AB4</v>
          </cell>
          <cell r="B694" t="str">
            <v>HALLMARK CREDIT  (AHL)</v>
          </cell>
          <cell r="C694" t="str">
            <v>CORPUSPVT</v>
          </cell>
          <cell r="D694" t="str">
            <v>PP</v>
          </cell>
          <cell r="E694">
            <v>1225700</v>
          </cell>
          <cell r="F694">
            <v>1751000</v>
          </cell>
          <cell r="G694">
            <v>-525300</v>
          </cell>
          <cell r="H694">
            <v>-525300</v>
          </cell>
          <cell r="J694">
            <v>38077</v>
          </cell>
          <cell r="K694">
            <v>38077</v>
          </cell>
          <cell r="M694">
            <v>0</v>
          </cell>
          <cell r="N694">
            <v>0</v>
          </cell>
        </row>
        <row r="695">
          <cell r="A695" t="str">
            <v>40626@AB4</v>
          </cell>
          <cell r="B695" t="str">
            <v>HALLMARK CREDIT  (AHL)</v>
          </cell>
          <cell r="C695" t="str">
            <v>CORPUSPVT</v>
          </cell>
          <cell r="D695" t="str">
            <v>PP</v>
          </cell>
          <cell r="E695">
            <v>1225700</v>
          </cell>
          <cell r="F695">
            <v>1225700</v>
          </cell>
          <cell r="G695">
            <v>0</v>
          </cell>
          <cell r="H695">
            <v>0</v>
          </cell>
          <cell r="J695">
            <v>38107</v>
          </cell>
          <cell r="K695">
            <v>38077</v>
          </cell>
          <cell r="M695">
            <v>0</v>
          </cell>
          <cell r="N695">
            <v>0</v>
          </cell>
        </row>
        <row r="696">
          <cell r="A696" t="str">
            <v>40626@AB4</v>
          </cell>
          <cell r="B696" t="str">
            <v>HALLMARK CREDIT  (AHL)</v>
          </cell>
          <cell r="C696" t="str">
            <v>CORPUSPVT</v>
          </cell>
          <cell r="D696" t="str">
            <v>PP</v>
          </cell>
          <cell r="E696">
            <v>1225700</v>
          </cell>
          <cell r="F696">
            <v>1225700</v>
          </cell>
          <cell r="G696">
            <v>0</v>
          </cell>
          <cell r="H696">
            <v>0</v>
          </cell>
          <cell r="J696">
            <v>38138</v>
          </cell>
          <cell r="K696">
            <v>38077</v>
          </cell>
          <cell r="M696">
            <v>0</v>
          </cell>
          <cell r="N696">
            <v>0</v>
          </cell>
        </row>
        <row r="697">
          <cell r="A697" t="str">
            <v>40626@AB4</v>
          </cell>
          <cell r="B697" t="str">
            <v>HALLMARK CREDIT  (AHL)</v>
          </cell>
          <cell r="C697" t="str">
            <v>CORPUSPVT</v>
          </cell>
          <cell r="D697" t="str">
            <v>PP</v>
          </cell>
          <cell r="E697">
            <v>1225700</v>
          </cell>
          <cell r="F697">
            <v>1225700</v>
          </cell>
          <cell r="G697">
            <v>0</v>
          </cell>
          <cell r="H697">
            <v>0</v>
          </cell>
          <cell r="J697">
            <v>38168</v>
          </cell>
          <cell r="K697">
            <v>38077</v>
          </cell>
          <cell r="M697">
            <v>0</v>
          </cell>
          <cell r="N697">
            <v>0</v>
          </cell>
        </row>
        <row r="698">
          <cell r="A698" t="str">
            <v>40626@AB4 Total</v>
          </cell>
          <cell r="E698">
            <v>43960447.120000005</v>
          </cell>
          <cell r="F698">
            <v>44213800</v>
          </cell>
          <cell r="G698">
            <v>-253352.88</v>
          </cell>
          <cell r="H698">
            <v>-838652.88</v>
          </cell>
          <cell r="K698">
            <v>0</v>
          </cell>
          <cell r="L698">
            <v>1</v>
          </cell>
          <cell r="N698">
            <v>0</v>
          </cell>
        </row>
        <row r="699">
          <cell r="A699" t="str">
            <v>39119RAF3</v>
          </cell>
          <cell r="B699" t="str">
            <v>GREAT POINT CBO 1998-1 CL B-1</v>
          </cell>
          <cell r="C699" t="str">
            <v>ABSPVT</v>
          </cell>
          <cell r="D699">
            <v>0</v>
          </cell>
          <cell r="E699">
            <v>360000</v>
          </cell>
          <cell r="F699">
            <v>334019.99</v>
          </cell>
          <cell r="G699">
            <v>25980.01</v>
          </cell>
          <cell r="H699">
            <v>0</v>
          </cell>
          <cell r="J699">
            <v>37437</v>
          </cell>
          <cell r="K699">
            <v>38077</v>
          </cell>
          <cell r="M699" t="e">
            <v>#REF!</v>
          </cell>
          <cell r="N699">
            <v>0</v>
          </cell>
        </row>
        <row r="700">
          <cell r="A700" t="str">
            <v>39119RAF3</v>
          </cell>
          <cell r="B700" t="str">
            <v>GREAT POINT CBO 1998-1 CL B-1</v>
          </cell>
          <cell r="C700" t="str">
            <v>ABSPVT</v>
          </cell>
          <cell r="D700">
            <v>0</v>
          </cell>
          <cell r="E700">
            <v>360000</v>
          </cell>
          <cell r="F700">
            <v>334019.99</v>
          </cell>
          <cell r="G700">
            <v>25980.01</v>
          </cell>
          <cell r="H700">
            <v>0</v>
          </cell>
          <cell r="J700">
            <v>37468</v>
          </cell>
          <cell r="K700">
            <v>38077</v>
          </cell>
          <cell r="M700">
            <v>0</v>
          </cell>
          <cell r="N700">
            <v>0</v>
          </cell>
        </row>
        <row r="701">
          <cell r="A701" t="str">
            <v>39119RAF3</v>
          </cell>
          <cell r="B701" t="str">
            <v>GREAT POINT CBO 1998-1 CL B-1</v>
          </cell>
          <cell r="C701" t="str">
            <v>ABSPVT</v>
          </cell>
          <cell r="D701">
            <v>0</v>
          </cell>
          <cell r="E701">
            <v>360000</v>
          </cell>
          <cell r="F701">
            <v>334019.99</v>
          </cell>
          <cell r="G701">
            <v>25980.01</v>
          </cell>
          <cell r="H701">
            <v>0</v>
          </cell>
          <cell r="J701">
            <v>37499</v>
          </cell>
          <cell r="K701">
            <v>38077</v>
          </cell>
          <cell r="M701">
            <v>0</v>
          </cell>
          <cell r="N701">
            <v>0</v>
          </cell>
        </row>
        <row r="702">
          <cell r="A702" t="str">
            <v>39119RAF3</v>
          </cell>
          <cell r="B702" t="str">
            <v>GREAT POINT CBO 1998-1 CL B-1</v>
          </cell>
          <cell r="C702" t="str">
            <v>ABSPVT</v>
          </cell>
          <cell r="D702">
            <v>0</v>
          </cell>
          <cell r="E702">
            <v>360000</v>
          </cell>
          <cell r="F702">
            <v>303918.99</v>
          </cell>
          <cell r="G702">
            <v>56081.01</v>
          </cell>
          <cell r="H702">
            <v>0</v>
          </cell>
          <cell r="J702">
            <v>37529</v>
          </cell>
          <cell r="K702">
            <v>38077</v>
          </cell>
          <cell r="M702">
            <v>0</v>
          </cell>
          <cell r="N702">
            <v>0</v>
          </cell>
        </row>
        <row r="703">
          <cell r="A703" t="str">
            <v>39119RAF3</v>
          </cell>
          <cell r="B703" t="str">
            <v>GREAT POINT CBO 1998-1 CL B-1</v>
          </cell>
          <cell r="C703" t="str">
            <v>ABSPVT</v>
          </cell>
          <cell r="D703">
            <v>0</v>
          </cell>
          <cell r="E703">
            <v>304000</v>
          </cell>
          <cell r="F703">
            <v>303918.99</v>
          </cell>
          <cell r="G703">
            <v>81.010000000000005</v>
          </cell>
          <cell r="H703">
            <v>0</v>
          </cell>
          <cell r="J703">
            <v>37560</v>
          </cell>
          <cell r="K703">
            <v>38077</v>
          </cell>
          <cell r="M703">
            <v>0</v>
          </cell>
          <cell r="N703">
            <v>0</v>
          </cell>
        </row>
        <row r="704">
          <cell r="A704" t="str">
            <v>39119RAF3</v>
          </cell>
          <cell r="B704" t="str">
            <v>GREAT POINT CBO 1998-1 CL B-1</v>
          </cell>
          <cell r="C704" t="str">
            <v>ABSPVT</v>
          </cell>
          <cell r="D704">
            <v>0</v>
          </cell>
          <cell r="E704">
            <v>304000</v>
          </cell>
          <cell r="F704">
            <v>303918.99</v>
          </cell>
          <cell r="G704">
            <v>81.010000000000005</v>
          </cell>
          <cell r="H704">
            <v>0</v>
          </cell>
          <cell r="J704">
            <v>37590</v>
          </cell>
          <cell r="K704">
            <v>38077</v>
          </cell>
          <cell r="M704">
            <v>0</v>
          </cell>
          <cell r="N704">
            <v>0</v>
          </cell>
        </row>
        <row r="705">
          <cell r="A705" t="str">
            <v>39119RAF3</v>
          </cell>
          <cell r="B705" t="str">
            <v>GREAT POINT CBO</v>
          </cell>
          <cell r="C705" t="str">
            <v>ABSPVT</v>
          </cell>
          <cell r="D705" t="str">
            <v>PP</v>
          </cell>
          <cell r="E705">
            <v>-246368.02762702841</v>
          </cell>
          <cell r="F705">
            <v>-246368.02762702841</v>
          </cell>
          <cell r="G705">
            <v>0</v>
          </cell>
          <cell r="H705">
            <v>0</v>
          </cell>
          <cell r="J705">
            <v>37621</v>
          </cell>
          <cell r="K705">
            <v>38077</v>
          </cell>
          <cell r="M705">
            <v>0</v>
          </cell>
          <cell r="N705">
            <v>0</v>
          </cell>
        </row>
        <row r="706">
          <cell r="A706" t="str">
            <v>39119RAF3</v>
          </cell>
          <cell r="B706" t="str">
            <v>GREAT POINT CBO 1998-1 CL B-1</v>
          </cell>
          <cell r="C706" t="str">
            <v>ABSPVT</v>
          </cell>
          <cell r="D706" t="str">
            <v>PP</v>
          </cell>
          <cell r="E706">
            <v>775219.78</v>
          </cell>
          <cell r="F706">
            <v>268342.99</v>
          </cell>
          <cell r="G706">
            <v>506876.79</v>
          </cell>
          <cell r="H706">
            <v>0</v>
          </cell>
          <cell r="J706">
            <v>37621</v>
          </cell>
          <cell r="K706">
            <v>38077</v>
          </cell>
          <cell r="M706">
            <v>0</v>
          </cell>
          <cell r="N706">
            <v>0</v>
          </cell>
        </row>
        <row r="707">
          <cell r="A707" t="str">
            <v>39119RAF3</v>
          </cell>
          <cell r="B707" t="str">
            <v>GREAT POINT CBO 1998-1 CL B-1</v>
          </cell>
          <cell r="C707" t="str">
            <v>ABSPVT</v>
          </cell>
          <cell r="D707" t="str">
            <v>PP</v>
          </cell>
          <cell r="E707">
            <v>0</v>
          </cell>
          <cell r="F707">
            <v>207827</v>
          </cell>
          <cell r="G707">
            <v>-207827</v>
          </cell>
          <cell r="H707">
            <v>-207827</v>
          </cell>
          <cell r="J707">
            <v>37621</v>
          </cell>
          <cell r="K707">
            <v>38077</v>
          </cell>
          <cell r="M707">
            <v>0</v>
          </cell>
          <cell r="N707">
            <v>0</v>
          </cell>
        </row>
        <row r="708">
          <cell r="A708" t="str">
            <v>39119RAF3</v>
          </cell>
          <cell r="B708" t="str">
            <v>GREAT POINT CBO 1998-1 CL B-1</v>
          </cell>
          <cell r="C708" t="str">
            <v>ABSPVT</v>
          </cell>
          <cell r="D708" t="str">
            <v>PP</v>
          </cell>
          <cell r="E708">
            <v>0</v>
          </cell>
          <cell r="F708">
            <v>2645718</v>
          </cell>
          <cell r="G708">
            <v>-2645718</v>
          </cell>
          <cell r="H708">
            <v>-2645718</v>
          </cell>
          <cell r="J708">
            <v>37621</v>
          </cell>
          <cell r="K708">
            <v>38077</v>
          </cell>
          <cell r="M708">
            <v>0</v>
          </cell>
          <cell r="N708">
            <v>0</v>
          </cell>
        </row>
        <row r="709">
          <cell r="A709" t="str">
            <v>39119RAF3</v>
          </cell>
          <cell r="B709" t="str">
            <v>GREAT POINT CBO 1998-1 CL B-1</v>
          </cell>
          <cell r="C709" t="str">
            <v>ABSPVT</v>
          </cell>
          <cell r="D709" t="str">
            <v>PP</v>
          </cell>
          <cell r="E709">
            <v>268400</v>
          </cell>
          <cell r="F709">
            <v>268342.99</v>
          </cell>
          <cell r="G709">
            <v>57.01</v>
          </cell>
          <cell r="H709">
            <v>0</v>
          </cell>
          <cell r="J709">
            <v>37652</v>
          </cell>
          <cell r="K709">
            <v>38077</v>
          </cell>
          <cell r="M709">
            <v>0</v>
          </cell>
          <cell r="N709">
            <v>0</v>
          </cell>
        </row>
        <row r="710">
          <cell r="A710" t="str">
            <v>39119RAF3</v>
          </cell>
          <cell r="B710" t="str">
            <v>GREAT POINT CBO 1998-1 CL B-1</v>
          </cell>
          <cell r="C710" t="str">
            <v>ABSPVT</v>
          </cell>
          <cell r="D710" t="str">
            <v>PP</v>
          </cell>
          <cell r="E710">
            <v>775200</v>
          </cell>
          <cell r="F710">
            <v>268342.99</v>
          </cell>
          <cell r="G710">
            <v>506857.01</v>
          </cell>
          <cell r="H710">
            <v>0</v>
          </cell>
          <cell r="J710">
            <v>37680</v>
          </cell>
          <cell r="K710">
            <v>38077</v>
          </cell>
          <cell r="M710">
            <v>0</v>
          </cell>
          <cell r="N710">
            <v>0</v>
          </cell>
          <cell r="O710">
            <v>0</v>
          </cell>
        </row>
        <row r="711">
          <cell r="A711" t="str">
            <v>39119RAF3</v>
          </cell>
          <cell r="B711" t="str">
            <v>GREAT POINT CBO</v>
          </cell>
          <cell r="C711" t="str">
            <v>ABSPVT</v>
          </cell>
          <cell r="D711" t="str">
            <v>PP</v>
          </cell>
          <cell r="E711">
            <v>-228682.63427108299</v>
          </cell>
          <cell r="F711">
            <v>-228682.63427108299</v>
          </cell>
          <cell r="G711">
            <v>0</v>
          </cell>
          <cell r="H711">
            <v>0</v>
          </cell>
          <cell r="J711">
            <v>37711</v>
          </cell>
          <cell r="K711">
            <v>38077</v>
          </cell>
          <cell r="M711">
            <v>0</v>
          </cell>
          <cell r="N711">
            <v>0</v>
          </cell>
        </row>
        <row r="712">
          <cell r="A712" t="str">
            <v>39119RAF3</v>
          </cell>
          <cell r="B712" t="str">
            <v>GREAT POINT CBO 1998-1 CL B-1</v>
          </cell>
          <cell r="C712" t="str">
            <v>ABSPVT</v>
          </cell>
          <cell r="D712" t="str">
            <v>PP</v>
          </cell>
          <cell r="E712">
            <v>715800</v>
          </cell>
          <cell r="F712">
            <v>268342.99</v>
          </cell>
          <cell r="G712">
            <v>447457.01</v>
          </cell>
          <cell r="H712">
            <v>0</v>
          </cell>
          <cell r="J712">
            <v>37711</v>
          </cell>
          <cell r="K712">
            <v>38077</v>
          </cell>
          <cell r="M712">
            <v>0</v>
          </cell>
          <cell r="N712">
            <v>0</v>
          </cell>
        </row>
        <row r="713">
          <cell r="A713" t="str">
            <v>39119RAF3</v>
          </cell>
          <cell r="B713" t="str">
            <v>GREAT POINT CBO 1998-1 CL B-1</v>
          </cell>
          <cell r="C713" t="str">
            <v>ABSPVT</v>
          </cell>
          <cell r="D713" t="str">
            <v>PP</v>
          </cell>
          <cell r="E713">
            <v>0</v>
          </cell>
          <cell r="F713">
            <v>233782</v>
          </cell>
          <cell r="G713">
            <v>-233782</v>
          </cell>
          <cell r="H713">
            <v>-233782</v>
          </cell>
          <cell r="J713">
            <v>37711</v>
          </cell>
          <cell r="K713">
            <v>38077</v>
          </cell>
          <cell r="M713">
            <v>0</v>
          </cell>
          <cell r="N713">
            <v>0</v>
          </cell>
        </row>
        <row r="714">
          <cell r="A714" t="str">
            <v>39119RAF3</v>
          </cell>
          <cell r="B714" t="str">
            <v>GREAT POINT CBO 1998-1 CL B-1</v>
          </cell>
          <cell r="C714" t="str">
            <v>ABSPVT</v>
          </cell>
          <cell r="D714" t="str">
            <v>PP</v>
          </cell>
          <cell r="E714">
            <v>715800</v>
          </cell>
          <cell r="F714">
            <v>505343.89</v>
          </cell>
          <cell r="G714">
            <v>210456.11</v>
          </cell>
          <cell r="H714">
            <v>0</v>
          </cell>
          <cell r="J714">
            <v>37741</v>
          </cell>
          <cell r="K714">
            <v>38077</v>
          </cell>
          <cell r="M714">
            <v>0</v>
          </cell>
          <cell r="N714">
            <v>0</v>
          </cell>
        </row>
        <row r="715">
          <cell r="A715" t="str">
            <v>39119RAF3</v>
          </cell>
          <cell r="B715" t="str">
            <v>GREAT POINT CBO 1998-1 CL B-1</v>
          </cell>
          <cell r="C715" t="str">
            <v>ABSPVT</v>
          </cell>
          <cell r="D715" t="str">
            <v>PP</v>
          </cell>
          <cell r="E715">
            <v>715800</v>
          </cell>
          <cell r="F715">
            <v>505343.89</v>
          </cell>
          <cell r="G715">
            <v>210456.11</v>
          </cell>
          <cell r="H715">
            <v>0</v>
          </cell>
          <cell r="J715">
            <v>37772</v>
          </cell>
          <cell r="K715">
            <v>38077</v>
          </cell>
          <cell r="M715">
            <v>0</v>
          </cell>
          <cell r="N715">
            <v>0</v>
          </cell>
        </row>
        <row r="716">
          <cell r="A716" t="str">
            <v>39119RAF3</v>
          </cell>
          <cell r="B716" t="str">
            <v>GREAT POINT CBO 1998-1 CL B-1</v>
          </cell>
          <cell r="C716" t="str">
            <v>ABSPVT</v>
          </cell>
          <cell r="D716" t="str">
            <v>PP</v>
          </cell>
          <cell r="E716">
            <v>522600</v>
          </cell>
          <cell r="F716">
            <v>505343.89</v>
          </cell>
          <cell r="G716">
            <v>17256.11</v>
          </cell>
          <cell r="H716">
            <v>0</v>
          </cell>
          <cell r="J716">
            <v>37802</v>
          </cell>
          <cell r="K716">
            <v>38077</v>
          </cell>
          <cell r="M716">
            <v>0</v>
          </cell>
          <cell r="N716">
            <v>0</v>
          </cell>
        </row>
        <row r="717">
          <cell r="A717" t="str">
            <v>39119RAF3</v>
          </cell>
          <cell r="B717" t="str">
            <v>GREAT POINT CBO</v>
          </cell>
          <cell r="C717" t="str">
            <v>ABSPVT</v>
          </cell>
          <cell r="D717" t="str">
            <v>PP</v>
          </cell>
          <cell r="E717">
            <v>-210997.24091513699</v>
          </cell>
          <cell r="F717">
            <v>-210997.24091513699</v>
          </cell>
          <cell r="G717">
            <v>0</v>
          </cell>
          <cell r="H717">
            <v>0</v>
          </cell>
          <cell r="J717">
            <v>37802</v>
          </cell>
          <cell r="K717">
            <v>38077</v>
          </cell>
          <cell r="M717">
            <v>0</v>
          </cell>
          <cell r="N717">
            <v>0</v>
          </cell>
        </row>
        <row r="718">
          <cell r="A718" t="str">
            <v>39119RAF3</v>
          </cell>
          <cell r="B718" t="str">
            <v>GREAT POINT CBO 1998-1 CL B-1</v>
          </cell>
          <cell r="C718" t="str">
            <v>ABSPVT</v>
          </cell>
          <cell r="D718" t="str">
            <v>PP</v>
          </cell>
          <cell r="E718">
            <v>0</v>
          </cell>
          <cell r="F718">
            <v>16377.44</v>
          </cell>
          <cell r="G718">
            <v>-16377.44</v>
          </cell>
          <cell r="H718">
            <v>-16377.44</v>
          </cell>
          <cell r="J718">
            <v>37802</v>
          </cell>
          <cell r="K718">
            <v>38077</v>
          </cell>
          <cell r="M718">
            <v>0</v>
          </cell>
          <cell r="N718">
            <v>0</v>
          </cell>
        </row>
        <row r="719">
          <cell r="A719" t="str">
            <v>39119RAF3</v>
          </cell>
          <cell r="B719" t="str">
            <v>GREAT POINT CBO 1998-1 CL B-1</v>
          </cell>
          <cell r="C719" t="str">
            <v>ABSPVT</v>
          </cell>
          <cell r="D719" t="str">
            <v>PP</v>
          </cell>
          <cell r="E719">
            <v>522600</v>
          </cell>
          <cell r="F719">
            <v>505343.89</v>
          </cell>
          <cell r="G719">
            <v>17256.11</v>
          </cell>
          <cell r="H719">
            <v>0</v>
          </cell>
          <cell r="J719">
            <v>37833</v>
          </cell>
          <cell r="K719">
            <v>38077</v>
          </cell>
          <cell r="M719">
            <v>0</v>
          </cell>
          <cell r="N719">
            <v>0</v>
          </cell>
        </row>
        <row r="720">
          <cell r="A720" t="str">
            <v>39119RAF3</v>
          </cell>
          <cell r="B720" t="str">
            <v>GREAT POINT CBO 1998-1 CL B-1</v>
          </cell>
          <cell r="C720" t="str">
            <v>ABSPVT</v>
          </cell>
          <cell r="D720" t="str">
            <v>PP</v>
          </cell>
          <cell r="E720">
            <v>522600</v>
          </cell>
          <cell r="F720">
            <v>505343.89</v>
          </cell>
          <cell r="G720">
            <v>17256.11</v>
          </cell>
          <cell r="H720">
            <v>0</v>
          </cell>
          <cell r="J720">
            <v>37864</v>
          </cell>
          <cell r="K720">
            <v>38077</v>
          </cell>
          <cell r="M720">
            <v>0</v>
          </cell>
          <cell r="N720">
            <v>0</v>
          </cell>
        </row>
        <row r="721">
          <cell r="A721" t="str">
            <v>39119RAF3</v>
          </cell>
          <cell r="B721" t="str">
            <v>GREAT POINT CBO 1998-1 CL B-1</v>
          </cell>
          <cell r="C721" t="str">
            <v>ABSPVT</v>
          </cell>
          <cell r="D721" t="str">
            <v>PP</v>
          </cell>
          <cell r="E721">
            <v>697800</v>
          </cell>
          <cell r="F721">
            <v>505343.89</v>
          </cell>
          <cell r="G721">
            <v>192456.11</v>
          </cell>
          <cell r="H721">
            <v>0</v>
          </cell>
          <cell r="J721">
            <v>37894</v>
          </cell>
          <cell r="K721">
            <v>38077</v>
          </cell>
          <cell r="M721">
            <v>0</v>
          </cell>
          <cell r="N721">
            <v>0</v>
          </cell>
        </row>
        <row r="722">
          <cell r="A722" t="str">
            <v>39119RAF3</v>
          </cell>
          <cell r="B722" t="str">
            <v>GREAT POINT CBO</v>
          </cell>
          <cell r="C722" t="str">
            <v>ABSPVT</v>
          </cell>
          <cell r="D722" t="str">
            <v>PP</v>
          </cell>
          <cell r="E722">
            <v>-193311.847559191</v>
          </cell>
          <cell r="F722">
            <v>-193311.847559191</v>
          </cell>
          <cell r="G722">
            <v>0</v>
          </cell>
          <cell r="H722">
            <v>0</v>
          </cell>
          <cell r="J722">
            <v>37894</v>
          </cell>
          <cell r="K722">
            <v>38077</v>
          </cell>
          <cell r="M722">
            <v>0</v>
          </cell>
          <cell r="N722">
            <v>0</v>
          </cell>
        </row>
        <row r="723">
          <cell r="A723" t="str">
            <v>39119RAF3</v>
          </cell>
          <cell r="B723" t="str">
            <v>GREAT POINT CBO</v>
          </cell>
          <cell r="C723" t="str">
            <v>ABSPVT</v>
          </cell>
          <cell r="D723" t="str">
            <v>PP</v>
          </cell>
          <cell r="E723">
            <v>0</v>
          </cell>
          <cell r="F723">
            <v>33777.440000000002</v>
          </cell>
          <cell r="G723">
            <v>-33777.440000000002</v>
          </cell>
          <cell r="H723">
            <v>-33777.440000000002</v>
          </cell>
          <cell r="J723">
            <v>37894</v>
          </cell>
          <cell r="K723">
            <v>38077</v>
          </cell>
          <cell r="M723">
            <v>0</v>
          </cell>
          <cell r="N723">
            <v>0</v>
          </cell>
        </row>
        <row r="724">
          <cell r="A724" t="str">
            <v>39119RAF3</v>
          </cell>
          <cell r="B724" t="str">
            <v>GREAT POINT CBO 1998-1 CL B-1</v>
          </cell>
          <cell r="C724" t="str">
            <v>ABSPVT</v>
          </cell>
          <cell r="D724" t="str">
            <v>PP</v>
          </cell>
          <cell r="E724">
            <v>697800</v>
          </cell>
          <cell r="F724">
            <v>541423.55000000005</v>
          </cell>
          <cell r="G724">
            <v>156376.45000000001</v>
          </cell>
          <cell r="H724">
            <v>0</v>
          </cell>
          <cell r="J724">
            <v>37925</v>
          </cell>
          <cell r="K724">
            <v>38077</v>
          </cell>
          <cell r="M724">
            <v>0</v>
          </cell>
          <cell r="N724">
            <v>0</v>
          </cell>
        </row>
        <row r="725">
          <cell r="A725" t="str">
            <v>39119RAF3</v>
          </cell>
          <cell r="B725" t="str">
            <v>GREAT POINT CBO 1998-1 CL B-1</v>
          </cell>
          <cell r="C725" t="str">
            <v>ABSPVT</v>
          </cell>
          <cell r="D725" t="str">
            <v>PP</v>
          </cell>
          <cell r="E725">
            <v>697800</v>
          </cell>
          <cell r="F725">
            <v>541423.55000000005</v>
          </cell>
          <cell r="G725">
            <v>156376.45000000001</v>
          </cell>
          <cell r="H725">
            <v>0</v>
          </cell>
          <cell r="J725">
            <v>37955</v>
          </cell>
          <cell r="K725">
            <v>38077</v>
          </cell>
          <cell r="M725">
            <v>0</v>
          </cell>
          <cell r="N725">
            <v>0</v>
          </cell>
        </row>
        <row r="726">
          <cell r="A726" t="str">
            <v>39119RAF3</v>
          </cell>
          <cell r="B726" t="str">
            <v>GREAT POINT CBO 1998-1 CL B-1</v>
          </cell>
          <cell r="C726" t="str">
            <v>ABSPVT</v>
          </cell>
          <cell r="D726" t="str">
            <v>PP</v>
          </cell>
          <cell r="E726">
            <v>-175626.454203245</v>
          </cell>
          <cell r="F726">
            <v>-175626.454203245</v>
          </cell>
          <cell r="G726">
            <v>0</v>
          </cell>
          <cell r="H726">
            <v>0</v>
          </cell>
          <cell r="J726">
            <v>37986</v>
          </cell>
          <cell r="K726">
            <v>38077</v>
          </cell>
          <cell r="M726">
            <v>0</v>
          </cell>
          <cell r="N726">
            <v>0</v>
          </cell>
        </row>
        <row r="727">
          <cell r="A727" t="str">
            <v>39119RAF3</v>
          </cell>
          <cell r="B727" t="str">
            <v>GREAT POINT CBO 1998-1 CL B-1</v>
          </cell>
          <cell r="C727" t="str">
            <v>ABSPVT</v>
          </cell>
          <cell r="D727" t="str">
            <v>PP</v>
          </cell>
          <cell r="E727">
            <v>480000</v>
          </cell>
          <cell r="F727">
            <v>467041.55</v>
          </cell>
          <cell r="G727">
            <v>12958.45</v>
          </cell>
          <cell r="H727">
            <v>0</v>
          </cell>
          <cell r="J727">
            <v>37986</v>
          </cell>
          <cell r="K727">
            <v>38077</v>
          </cell>
          <cell r="M727">
            <v>0</v>
          </cell>
          <cell r="N727">
            <v>0</v>
          </cell>
        </row>
        <row r="728">
          <cell r="A728" t="str">
            <v>39119RAF3</v>
          </cell>
          <cell r="B728" t="str">
            <v>GREAT POINT CBO 1998-1 CL B-1</v>
          </cell>
          <cell r="C728" t="str">
            <v>ABSPVT</v>
          </cell>
          <cell r="D728" t="str">
            <v>PP</v>
          </cell>
          <cell r="E728">
            <v>0</v>
          </cell>
          <cell r="F728">
            <v>12497.78</v>
          </cell>
          <cell r="G728">
            <v>-12497.78</v>
          </cell>
          <cell r="H728">
            <v>-12497.78</v>
          </cell>
          <cell r="J728">
            <v>37986</v>
          </cell>
          <cell r="K728">
            <v>38077</v>
          </cell>
          <cell r="M728">
            <v>0</v>
          </cell>
          <cell r="N728">
            <v>0</v>
          </cell>
        </row>
        <row r="729">
          <cell r="A729" t="str">
            <v>39119RAF3</v>
          </cell>
          <cell r="B729" t="str">
            <v>GREAT POINT CBO 1998-1 CL B-1</v>
          </cell>
          <cell r="C729" t="str">
            <v>ABSPVT</v>
          </cell>
          <cell r="D729" t="str">
            <v>PP</v>
          </cell>
          <cell r="E729">
            <v>480000</v>
          </cell>
          <cell r="F729">
            <v>467041.55</v>
          </cell>
          <cell r="G729">
            <v>12958.45</v>
          </cell>
          <cell r="H729">
            <v>0</v>
          </cell>
          <cell r="J729">
            <v>38017</v>
          </cell>
          <cell r="K729">
            <v>38077</v>
          </cell>
          <cell r="M729">
            <v>0</v>
          </cell>
          <cell r="N729">
            <v>0</v>
          </cell>
        </row>
        <row r="730">
          <cell r="A730" t="str">
            <v>39119RAF3</v>
          </cell>
          <cell r="B730" t="str">
            <v>GREAT POINT CBO 1998-1 CL B-1</v>
          </cell>
          <cell r="C730" t="str">
            <v>ABSPVT</v>
          </cell>
          <cell r="D730" t="str">
            <v>PP</v>
          </cell>
          <cell r="E730">
            <v>480000</v>
          </cell>
          <cell r="F730">
            <v>467041.55</v>
          </cell>
          <cell r="G730">
            <v>12958.45</v>
          </cell>
          <cell r="H730">
            <v>0</v>
          </cell>
          <cell r="J730">
            <v>38046</v>
          </cell>
          <cell r="K730">
            <v>38077</v>
          </cell>
          <cell r="M730">
            <v>0</v>
          </cell>
          <cell r="N730">
            <v>0</v>
          </cell>
        </row>
        <row r="731">
          <cell r="A731" t="str">
            <v>39119RAF3</v>
          </cell>
          <cell r="B731" t="str">
            <v>GREAT POINT CBO 1998-1 CL B-1</v>
          </cell>
          <cell r="C731" t="str">
            <v>ABSPVT</v>
          </cell>
          <cell r="D731">
            <v>0</v>
          </cell>
          <cell r="E731">
            <v>-157941.06084729999</v>
          </cell>
          <cell r="F731">
            <v>-157941.06084729999</v>
          </cell>
          <cell r="G731">
            <v>0</v>
          </cell>
          <cell r="H731">
            <v>0</v>
          </cell>
          <cell r="J731">
            <v>38077</v>
          </cell>
          <cell r="K731">
            <v>38077</v>
          </cell>
          <cell r="M731">
            <v>0</v>
          </cell>
          <cell r="N731">
            <v>0</v>
          </cell>
        </row>
        <row r="732">
          <cell r="A732" t="str">
            <v>39119RAF3</v>
          </cell>
          <cell r="B732" t="str">
            <v>GREAT POINT CBO 1998-1 CL B-1</v>
          </cell>
          <cell r="C732" t="str">
            <v>ABSPVT</v>
          </cell>
          <cell r="D732" t="str">
            <v>PP</v>
          </cell>
          <cell r="E732">
            <v>290000</v>
          </cell>
          <cell r="F732">
            <v>267403.55</v>
          </cell>
          <cell r="G732">
            <v>22596.45</v>
          </cell>
          <cell r="H732">
            <v>0</v>
          </cell>
          <cell r="J732">
            <v>38077</v>
          </cell>
          <cell r="K732">
            <v>38077</v>
          </cell>
          <cell r="M732">
            <v>0</v>
          </cell>
          <cell r="N732">
            <v>0</v>
          </cell>
        </row>
        <row r="733">
          <cell r="A733" t="str">
            <v>39119RAF3</v>
          </cell>
          <cell r="B733" t="str">
            <v>GREAT POINT CBO 1998-1 CL B-1</v>
          </cell>
          <cell r="C733" t="str">
            <v>ABSPVT</v>
          </cell>
          <cell r="D733">
            <v>0</v>
          </cell>
          <cell r="E733">
            <v>0</v>
          </cell>
          <cell r="F733">
            <v>27448</v>
          </cell>
          <cell r="G733">
            <v>-27448</v>
          </cell>
          <cell r="H733">
            <v>-27448</v>
          </cell>
          <cell r="J733">
            <v>38077</v>
          </cell>
          <cell r="K733">
            <v>38077</v>
          </cell>
          <cell r="M733">
            <v>0</v>
          </cell>
          <cell r="N733">
            <v>0</v>
          </cell>
        </row>
        <row r="734">
          <cell r="A734" t="str">
            <v>39119RAF3</v>
          </cell>
          <cell r="B734" t="str">
            <v>GREAT POINT CBO 1998-1 CL B-1</v>
          </cell>
          <cell r="C734" t="str">
            <v>ABSPVT</v>
          </cell>
          <cell r="D734" t="str">
            <v>PP</v>
          </cell>
          <cell r="E734">
            <v>290000</v>
          </cell>
          <cell r="F734">
            <v>296088</v>
          </cell>
          <cell r="G734">
            <v>-6088</v>
          </cell>
          <cell r="H734">
            <v>-6088</v>
          </cell>
          <cell r="J734">
            <v>38107</v>
          </cell>
          <cell r="K734">
            <v>38077</v>
          </cell>
          <cell r="M734">
            <v>0</v>
          </cell>
          <cell r="N734">
            <v>0</v>
          </cell>
        </row>
        <row r="735">
          <cell r="A735" t="str">
            <v>39119RAF3</v>
          </cell>
          <cell r="B735" t="str">
            <v>GREAT POINT CBO 1998-1 CL B-1</v>
          </cell>
          <cell r="C735" t="str">
            <v>ABSPVT</v>
          </cell>
          <cell r="D735" t="str">
            <v>PP</v>
          </cell>
          <cell r="E735">
            <v>290000</v>
          </cell>
          <cell r="F735">
            <v>296088</v>
          </cell>
          <cell r="G735">
            <v>-6088</v>
          </cell>
          <cell r="H735">
            <v>-6088</v>
          </cell>
          <cell r="J735">
            <v>38138</v>
          </cell>
          <cell r="K735">
            <v>38077</v>
          </cell>
          <cell r="M735">
            <v>0</v>
          </cell>
          <cell r="N735">
            <v>0</v>
          </cell>
        </row>
        <row r="736">
          <cell r="A736" t="str">
            <v>39119RAF3</v>
          </cell>
          <cell r="B736" t="str">
            <v>GREAT POINT CBO 1998-1 CL B-1</v>
          </cell>
          <cell r="C736" t="str">
            <v>ABSPVT</v>
          </cell>
          <cell r="D736" t="str">
            <v>PP</v>
          </cell>
          <cell r="E736">
            <v>634200</v>
          </cell>
          <cell r="F736">
            <v>296088</v>
          </cell>
          <cell r="G736">
            <v>338112</v>
          </cell>
          <cell r="H736">
            <v>0</v>
          </cell>
          <cell r="J736">
            <v>38168</v>
          </cell>
          <cell r="K736">
            <v>38077</v>
          </cell>
          <cell r="M736">
            <v>0</v>
          </cell>
          <cell r="N736">
            <v>0</v>
          </cell>
        </row>
        <row r="737">
          <cell r="A737" t="str">
            <v>39119RAF3</v>
          </cell>
          <cell r="B737" t="str">
            <v>GREAT POINT CBO 1998-1 CL B-1</v>
          </cell>
          <cell r="C737" t="str">
            <v>ABSPVT</v>
          </cell>
          <cell r="D737">
            <v>0</v>
          </cell>
          <cell r="E737">
            <v>0</v>
          </cell>
          <cell r="F737">
            <v>-140255.66749135405</v>
          </cell>
          <cell r="G737">
            <v>140255.66749135405</v>
          </cell>
          <cell r="H737">
            <v>0</v>
          </cell>
          <cell r="J737">
            <v>38168</v>
          </cell>
          <cell r="K737">
            <v>38077</v>
          </cell>
          <cell r="M737">
            <v>0</v>
          </cell>
          <cell r="N737">
            <v>0</v>
          </cell>
        </row>
        <row r="738">
          <cell r="A738" t="str">
            <v>39119RAF3</v>
          </cell>
          <cell r="B738" t="str">
            <v>GREAT POINT CBO 1998-1 CL B-1</v>
          </cell>
          <cell r="C738" t="str">
            <v>ABSPVT</v>
          </cell>
          <cell r="D738">
            <v>0</v>
          </cell>
          <cell r="E738">
            <v>0</v>
          </cell>
          <cell r="F738">
            <v>6713.33</v>
          </cell>
          <cell r="G738">
            <v>-6713.33</v>
          </cell>
          <cell r="H738">
            <v>-6713.33</v>
          </cell>
          <cell r="J738">
            <v>38168</v>
          </cell>
          <cell r="K738">
            <v>38077</v>
          </cell>
          <cell r="M738">
            <v>0</v>
          </cell>
          <cell r="N738">
            <v>0</v>
          </cell>
        </row>
        <row r="739">
          <cell r="A739" t="str">
            <v>39119RAF3 Total</v>
          </cell>
          <cell r="E739">
            <v>11406692.514577018</v>
          </cell>
          <cell r="F739">
            <v>11489849.597085664</v>
          </cell>
          <cell r="G739">
            <v>-83157.082508646345</v>
          </cell>
          <cell r="H739">
            <v>-3196316.9899999998</v>
          </cell>
          <cell r="K739">
            <v>0</v>
          </cell>
          <cell r="L739">
            <v>1</v>
          </cell>
          <cell r="N739">
            <v>0</v>
          </cell>
        </row>
        <row r="740">
          <cell r="A740" t="str">
            <v>367074AB7</v>
          </cell>
          <cell r="B740" t="str">
            <v>GARZA CNTY TX  LSE PURCH DETENTION FAC 99</v>
          </cell>
          <cell r="C740" t="str">
            <v>MUNI</v>
          </cell>
          <cell r="D740">
            <v>0</v>
          </cell>
          <cell r="E740">
            <v>4655991.75</v>
          </cell>
          <cell r="F740">
            <v>4449065.7</v>
          </cell>
          <cell r="G740">
            <v>206926.05</v>
          </cell>
          <cell r="H740">
            <v>0</v>
          </cell>
          <cell r="J740">
            <v>37437</v>
          </cell>
          <cell r="K740">
            <v>38168</v>
          </cell>
          <cell r="M740" t="e">
            <v>#REF!</v>
          </cell>
          <cell r="N740">
            <v>0</v>
          </cell>
        </row>
        <row r="741">
          <cell r="A741" t="str">
            <v>367074AB7</v>
          </cell>
          <cell r="B741" t="str">
            <v>GARZA CNTY TX  LSE PURCH DETENTION FAC 99</v>
          </cell>
          <cell r="C741" t="str">
            <v>MUNI</v>
          </cell>
          <cell r="D741">
            <v>0</v>
          </cell>
          <cell r="E741">
            <v>4674141.9000000004</v>
          </cell>
          <cell r="F741">
            <v>4431558.3899999997</v>
          </cell>
          <cell r="G741">
            <v>242583.51</v>
          </cell>
          <cell r="H741">
            <v>0</v>
          </cell>
          <cell r="J741">
            <v>37468</v>
          </cell>
          <cell r="K741">
            <v>38168</v>
          </cell>
          <cell r="M741">
            <v>0</v>
          </cell>
          <cell r="N741">
            <v>0</v>
          </cell>
        </row>
        <row r="742">
          <cell r="A742" t="str">
            <v>367074AB7</v>
          </cell>
          <cell r="B742" t="str">
            <v>GARZA CNTY TX  LSE PURCH DETENTION FAC 99</v>
          </cell>
          <cell r="C742" t="str">
            <v>MUNI</v>
          </cell>
          <cell r="D742">
            <v>0</v>
          </cell>
          <cell r="E742">
            <v>4700028.45</v>
          </cell>
          <cell r="F742">
            <v>4413959.72</v>
          </cell>
          <cell r="G742">
            <v>286068.73</v>
          </cell>
          <cell r="H742">
            <v>0</v>
          </cell>
          <cell r="J742">
            <v>37499</v>
          </cell>
          <cell r="K742">
            <v>38168</v>
          </cell>
          <cell r="M742">
            <v>0</v>
          </cell>
          <cell r="N742">
            <v>0</v>
          </cell>
        </row>
        <row r="743">
          <cell r="A743" t="str">
            <v>367074AB7</v>
          </cell>
          <cell r="B743" t="str">
            <v>GARZA CNTY TX  LSE PURCH DETENTION FAC 99</v>
          </cell>
          <cell r="C743" t="str">
            <v>MUNI</v>
          </cell>
          <cell r="D743">
            <v>0</v>
          </cell>
          <cell r="E743">
            <v>4756015.9400000004</v>
          </cell>
          <cell r="F743">
            <v>4396269.2300000004</v>
          </cell>
          <cell r="G743">
            <v>359746.71</v>
          </cell>
          <cell r="H743">
            <v>0</v>
          </cell>
          <cell r="J743">
            <v>37529</v>
          </cell>
          <cell r="K743">
            <v>38168</v>
          </cell>
          <cell r="M743">
            <v>0</v>
          </cell>
          <cell r="N743">
            <v>0</v>
          </cell>
        </row>
        <row r="744">
          <cell r="A744" t="str">
            <v>367074AB7</v>
          </cell>
          <cell r="B744" t="str">
            <v>GARZA CNTY TX  LSE PURCH DETENTION FAC 99</v>
          </cell>
          <cell r="C744" t="str">
            <v>MUNI</v>
          </cell>
          <cell r="D744">
            <v>0</v>
          </cell>
          <cell r="E744">
            <v>4640626.41</v>
          </cell>
          <cell r="F744">
            <v>4378486.43</v>
          </cell>
          <cell r="G744">
            <v>262139.98</v>
          </cell>
          <cell r="H744">
            <v>0</v>
          </cell>
          <cell r="J744">
            <v>37560</v>
          </cell>
          <cell r="K744">
            <v>38168</v>
          </cell>
          <cell r="M744">
            <v>0</v>
          </cell>
          <cell r="N744">
            <v>0</v>
          </cell>
        </row>
        <row r="745">
          <cell r="A745" t="str">
            <v>367074AB7</v>
          </cell>
          <cell r="B745" t="str">
            <v>GARZA CNTY TX  LSE PURCH DETENTION FAC 99</v>
          </cell>
          <cell r="C745" t="str">
            <v>MUNI</v>
          </cell>
          <cell r="D745">
            <v>0</v>
          </cell>
          <cell r="E745">
            <v>4582435.12</v>
          </cell>
          <cell r="F745">
            <v>4360610.8499999996</v>
          </cell>
          <cell r="G745">
            <v>221824.27</v>
          </cell>
          <cell r="H745">
            <v>0</v>
          </cell>
          <cell r="J745">
            <v>37590</v>
          </cell>
          <cell r="K745">
            <v>38168</v>
          </cell>
          <cell r="M745">
            <v>0</v>
          </cell>
          <cell r="N745">
            <v>0</v>
          </cell>
        </row>
        <row r="746">
          <cell r="A746" t="str">
            <v>367074AB7</v>
          </cell>
          <cell r="B746" t="str">
            <v>GARZA CNTY TX  LSE PURCH DETENTION FAC 99</v>
          </cell>
          <cell r="C746" t="str">
            <v>MUNI</v>
          </cell>
          <cell r="D746" t="str">
            <v>MUN</v>
          </cell>
          <cell r="E746">
            <v>4664327.4000000004</v>
          </cell>
          <cell r="F746">
            <v>4360610.8499999996</v>
          </cell>
          <cell r="G746">
            <v>303716.55000000075</v>
          </cell>
          <cell r="H746">
            <v>0</v>
          </cell>
          <cell r="J746">
            <v>37621</v>
          </cell>
          <cell r="K746">
            <v>38168</v>
          </cell>
          <cell r="M746">
            <v>0</v>
          </cell>
          <cell r="N746">
            <v>0</v>
          </cell>
        </row>
        <row r="747">
          <cell r="A747" t="str">
            <v>367074AB7</v>
          </cell>
          <cell r="B747" t="str">
            <v>GARZA CNTY TX  LSE PURCH DETENTION FAC 99</v>
          </cell>
          <cell r="C747" t="str">
            <v>MUNI</v>
          </cell>
          <cell r="D747" t="str">
            <v>MUN</v>
          </cell>
          <cell r="E747">
            <v>4589899.7699999996</v>
          </cell>
          <cell r="F747">
            <v>4342548.22</v>
          </cell>
          <cell r="G747">
            <v>247351.55</v>
          </cell>
          <cell r="H747">
            <v>0</v>
          </cell>
          <cell r="J747">
            <v>37652</v>
          </cell>
          <cell r="K747">
            <v>38168</v>
          </cell>
          <cell r="M747">
            <v>0</v>
          </cell>
          <cell r="N747">
            <v>0</v>
          </cell>
        </row>
        <row r="748">
          <cell r="A748" t="str">
            <v>367074AB7</v>
          </cell>
          <cell r="B748" t="str">
            <v>GARZA CNTY TX  LSE PURCH DETENTION FAC 99</v>
          </cell>
          <cell r="C748" t="str">
            <v>MUNI</v>
          </cell>
          <cell r="D748" t="str">
            <v>MUN</v>
          </cell>
          <cell r="E748">
            <v>4593359.4000000004</v>
          </cell>
          <cell r="F748">
            <v>4306422.47</v>
          </cell>
          <cell r="G748">
            <v>286936.93</v>
          </cell>
          <cell r="H748">
            <v>0</v>
          </cell>
          <cell r="J748">
            <v>37680</v>
          </cell>
          <cell r="K748">
            <v>38168</v>
          </cell>
          <cell r="M748">
            <v>0</v>
          </cell>
          <cell r="N748">
            <v>0</v>
          </cell>
        </row>
        <row r="749">
          <cell r="A749" t="str">
            <v>367074AB7</v>
          </cell>
          <cell r="B749" t="str">
            <v>GARZA CNTY TX  LSE PURCH DETENTION FAC 99</v>
          </cell>
          <cell r="C749" t="str">
            <v>MUNI</v>
          </cell>
          <cell r="D749" t="str">
            <v>MUN</v>
          </cell>
          <cell r="E749">
            <v>4503394.12</v>
          </cell>
          <cell r="F749">
            <v>4288170.83</v>
          </cell>
          <cell r="G749">
            <v>215223.29</v>
          </cell>
          <cell r="H749">
            <v>0</v>
          </cell>
          <cell r="J749">
            <v>37711</v>
          </cell>
          <cell r="K749">
            <v>38168</v>
          </cell>
          <cell r="M749">
            <v>0</v>
          </cell>
          <cell r="N749">
            <v>0</v>
          </cell>
        </row>
        <row r="750">
          <cell r="A750" t="str">
            <v>367074AB7</v>
          </cell>
          <cell r="B750" t="str">
            <v>GARZA CNTY TX  LSE PURCH DETENTION FAC 99</v>
          </cell>
          <cell r="C750" t="str">
            <v>MUNI</v>
          </cell>
          <cell r="D750" t="str">
            <v>MUN</v>
          </cell>
          <cell r="E750">
            <v>4424297.57</v>
          </cell>
          <cell r="F750">
            <v>4269856.8499999996</v>
          </cell>
          <cell r="G750">
            <v>154440.72000000099</v>
          </cell>
          <cell r="H750">
            <v>0</v>
          </cell>
          <cell r="J750">
            <v>37741</v>
          </cell>
          <cell r="K750">
            <v>38168</v>
          </cell>
          <cell r="M750">
            <v>0</v>
          </cell>
          <cell r="N750">
            <v>0</v>
          </cell>
          <cell r="O750">
            <v>0</v>
          </cell>
        </row>
        <row r="751">
          <cell r="A751" t="str">
            <v>367074AB7</v>
          </cell>
          <cell r="B751" t="str">
            <v>GARZA CNTY TX  LSE PURCH DETENTION FAC 99</v>
          </cell>
          <cell r="C751" t="str">
            <v>MUNI</v>
          </cell>
          <cell r="D751" t="str">
            <v>MUN</v>
          </cell>
          <cell r="E751">
            <v>3202948.16</v>
          </cell>
          <cell r="F751">
            <v>4251381.3</v>
          </cell>
          <cell r="G751">
            <v>-1048433.14</v>
          </cell>
          <cell r="H751">
            <v>-1048433.14</v>
          </cell>
          <cell r="J751">
            <v>37772</v>
          </cell>
          <cell r="K751">
            <v>38168</v>
          </cell>
          <cell r="M751">
            <v>0</v>
          </cell>
          <cell r="N751">
            <v>0</v>
          </cell>
        </row>
        <row r="752">
          <cell r="A752" t="str">
            <v>367074AB7</v>
          </cell>
          <cell r="B752" t="str">
            <v>GARZA CNTY TX  LSE PURCH DETENTION FAC 99</v>
          </cell>
          <cell r="C752" t="str">
            <v>MUNI</v>
          </cell>
          <cell r="D752" t="str">
            <v>MUN</v>
          </cell>
          <cell r="E752">
            <v>1779910.23</v>
          </cell>
          <cell r="F752">
            <v>1780000</v>
          </cell>
          <cell r="G752">
            <v>-89.770000000018626</v>
          </cell>
          <cell r="H752">
            <v>-89.770000000018626</v>
          </cell>
          <cell r="J752">
            <v>37802</v>
          </cell>
          <cell r="K752">
            <v>38168</v>
          </cell>
          <cell r="M752">
            <v>0</v>
          </cell>
          <cell r="N752">
            <v>0</v>
          </cell>
        </row>
        <row r="753">
          <cell r="A753" t="str">
            <v>367074AB7</v>
          </cell>
          <cell r="B753" t="str">
            <v>GARZA CNTY TX  LSE PURCH DETENTION FAC 99</v>
          </cell>
          <cell r="C753" t="str">
            <v>MUNI</v>
          </cell>
          <cell r="D753" t="str">
            <v>MUN</v>
          </cell>
          <cell r="E753">
            <v>1904779.08</v>
          </cell>
          <cell r="F753">
            <v>1780000</v>
          </cell>
          <cell r="G753">
            <v>124779.08</v>
          </cell>
          <cell r="H753">
            <v>0</v>
          </cell>
          <cell r="J753">
            <v>37833</v>
          </cell>
          <cell r="K753">
            <v>38168</v>
          </cell>
          <cell r="M753">
            <v>0</v>
          </cell>
          <cell r="N753">
            <v>0</v>
          </cell>
        </row>
        <row r="754">
          <cell r="A754" t="str">
            <v>367074AB7</v>
          </cell>
          <cell r="B754" t="str">
            <v>GARZA CNTY TX  LSE PURCH DETENTION FAC 99</v>
          </cell>
          <cell r="C754" t="str">
            <v>MUNI</v>
          </cell>
          <cell r="D754" t="str">
            <v>MUN</v>
          </cell>
          <cell r="E754">
            <v>1904779.08</v>
          </cell>
          <cell r="F754">
            <v>1780000</v>
          </cell>
          <cell r="G754">
            <v>124779.08</v>
          </cell>
          <cell r="H754">
            <v>0</v>
          </cell>
          <cell r="J754">
            <v>37864</v>
          </cell>
          <cell r="K754">
            <v>38168</v>
          </cell>
          <cell r="M754">
            <v>0</v>
          </cell>
          <cell r="N754">
            <v>0</v>
          </cell>
        </row>
        <row r="755">
          <cell r="A755" t="str">
            <v>367074AB7</v>
          </cell>
          <cell r="B755" t="str">
            <v>GARZA CNTY TX  LSE PURCH DETENTION FAC 99</v>
          </cell>
          <cell r="C755" t="str">
            <v>MUNI</v>
          </cell>
          <cell r="D755" t="str">
            <v>MUN</v>
          </cell>
          <cell r="E755">
            <v>1904779.08</v>
          </cell>
          <cell r="F755">
            <v>1780000</v>
          </cell>
          <cell r="G755">
            <v>124779.08</v>
          </cell>
          <cell r="H755">
            <v>0</v>
          </cell>
          <cell r="J755">
            <v>37894</v>
          </cell>
          <cell r="K755">
            <v>38168</v>
          </cell>
          <cell r="M755">
            <v>0</v>
          </cell>
          <cell r="N755">
            <v>0</v>
          </cell>
        </row>
        <row r="756">
          <cell r="A756" t="str">
            <v>367074AB7</v>
          </cell>
          <cell r="B756" t="str">
            <v>GARZA CNTY TX  LSE PURCH DETENTION FAC 99</v>
          </cell>
          <cell r="C756" t="str">
            <v>MUNI</v>
          </cell>
          <cell r="D756" t="str">
            <v>MUN</v>
          </cell>
          <cell r="E756">
            <v>1904779.08</v>
          </cell>
          <cell r="F756">
            <v>1780000</v>
          </cell>
          <cell r="G756">
            <v>124779.08</v>
          </cell>
          <cell r="H756">
            <v>0</v>
          </cell>
          <cell r="J756">
            <v>37925</v>
          </cell>
          <cell r="K756">
            <v>38168</v>
          </cell>
          <cell r="M756">
            <v>0</v>
          </cell>
          <cell r="N756">
            <v>0</v>
          </cell>
        </row>
        <row r="757">
          <cell r="A757" t="str">
            <v>367074AB7</v>
          </cell>
          <cell r="B757" t="str">
            <v>GARZA CNTY TX  LSE PURCH DETENTION FAC 99</v>
          </cell>
          <cell r="C757" t="str">
            <v>MUNI</v>
          </cell>
          <cell r="D757" t="str">
            <v>MUN</v>
          </cell>
          <cell r="E757">
            <v>1904779.08</v>
          </cell>
          <cell r="F757">
            <v>1780000</v>
          </cell>
          <cell r="G757">
            <v>124779.08</v>
          </cell>
          <cell r="H757">
            <v>0</v>
          </cell>
          <cell r="J757">
            <v>37955</v>
          </cell>
          <cell r="K757">
            <v>38168</v>
          </cell>
          <cell r="M757">
            <v>0</v>
          </cell>
          <cell r="N757">
            <v>0</v>
          </cell>
        </row>
        <row r="758">
          <cell r="A758" t="str">
            <v>367074AB7</v>
          </cell>
          <cell r="B758" t="str">
            <v>GARZA CNTY TX  LSE PURCH DETENTION FAC 99</v>
          </cell>
          <cell r="C758" t="str">
            <v>MUNI</v>
          </cell>
          <cell r="D758" t="str">
            <v>MUN</v>
          </cell>
          <cell r="E758">
            <v>1640226.43</v>
          </cell>
          <cell r="F758">
            <v>1640000</v>
          </cell>
          <cell r="G758">
            <v>226.43000000016801</v>
          </cell>
          <cell r="H758">
            <v>0</v>
          </cell>
          <cell r="J758">
            <v>37986</v>
          </cell>
          <cell r="K758">
            <v>38168</v>
          </cell>
          <cell r="M758">
            <v>0</v>
          </cell>
          <cell r="N758">
            <v>0</v>
          </cell>
        </row>
        <row r="759">
          <cell r="A759" t="str">
            <v>367074AB7</v>
          </cell>
          <cell r="B759" t="str">
            <v>GARZA CNTY TX  LSE PURCH DETENTION FAC 99</v>
          </cell>
          <cell r="C759" t="str">
            <v>MUNI</v>
          </cell>
          <cell r="D759" t="str">
            <v>MUN</v>
          </cell>
          <cell r="E759">
            <v>1613940.76</v>
          </cell>
          <cell r="F759">
            <v>1572149.96</v>
          </cell>
          <cell r="G759">
            <v>41790.800000000097</v>
          </cell>
          <cell r="H759">
            <v>0</v>
          </cell>
          <cell r="J759">
            <v>38017</v>
          </cell>
          <cell r="K759">
            <v>38168</v>
          </cell>
          <cell r="M759">
            <v>0</v>
          </cell>
          <cell r="N759">
            <v>0</v>
          </cell>
        </row>
        <row r="760">
          <cell r="A760" t="str">
            <v>367074AB7</v>
          </cell>
          <cell r="B760" t="str">
            <v>GARZA CNTY TX  LSE PURCH DETENTION FAC 99</v>
          </cell>
          <cell r="C760" t="str">
            <v>MUNI</v>
          </cell>
          <cell r="D760" t="str">
            <v>MUN</v>
          </cell>
          <cell r="E760">
            <v>1613940.76</v>
          </cell>
          <cell r="F760">
            <v>1572149.96</v>
          </cell>
          <cell r="G760">
            <v>41790.800000000097</v>
          </cell>
          <cell r="H760">
            <v>0</v>
          </cell>
          <cell r="J760">
            <v>38046</v>
          </cell>
          <cell r="K760">
            <v>38168</v>
          </cell>
          <cell r="M760">
            <v>0</v>
          </cell>
          <cell r="N760">
            <v>0</v>
          </cell>
        </row>
        <row r="761">
          <cell r="A761" t="str">
            <v>367074AB7</v>
          </cell>
          <cell r="B761" t="str">
            <v>GARZA CNTY TX  LSE PURCH DETENTION FAC 99</v>
          </cell>
          <cell r="C761" t="str">
            <v>MUNI</v>
          </cell>
          <cell r="D761" t="str">
            <v>MUN</v>
          </cell>
          <cell r="E761">
            <v>1603528.23</v>
          </cell>
          <cell r="F761">
            <v>1572149.96</v>
          </cell>
          <cell r="G761">
            <v>31378.27</v>
          </cell>
          <cell r="H761">
            <v>0</v>
          </cell>
          <cell r="J761">
            <v>38077</v>
          </cell>
          <cell r="K761">
            <v>38168</v>
          </cell>
          <cell r="M761">
            <v>0</v>
          </cell>
          <cell r="N761">
            <v>0</v>
          </cell>
        </row>
        <row r="762">
          <cell r="A762" t="str">
            <v>367074AB7</v>
          </cell>
          <cell r="B762" t="str">
            <v>GARZA CNTY TX  LSE PURCH DETENTION FAC 99</v>
          </cell>
          <cell r="C762" t="str">
            <v>MUNI</v>
          </cell>
          <cell r="D762" t="str">
            <v>MUN</v>
          </cell>
          <cell r="E762">
            <v>1199362.72</v>
          </cell>
          <cell r="F762">
            <v>1200000</v>
          </cell>
          <cell r="G762">
            <v>-637.28000000002805</v>
          </cell>
          <cell r="H762">
            <v>-637.28000000002805</v>
          </cell>
          <cell r="J762">
            <v>38107</v>
          </cell>
          <cell r="K762">
            <v>38168</v>
          </cell>
          <cell r="M762">
            <v>0</v>
          </cell>
          <cell r="N762">
            <v>0</v>
          </cell>
        </row>
        <row r="763">
          <cell r="A763" t="str">
            <v>367074AB7</v>
          </cell>
          <cell r="B763" t="str">
            <v>GARZA CNTY TX  LSE PURCH DETENTION FAC 99</v>
          </cell>
          <cell r="C763" t="str">
            <v>MUNI</v>
          </cell>
          <cell r="D763" t="str">
            <v>MUN</v>
          </cell>
          <cell r="E763">
            <v>1144827.31</v>
          </cell>
          <cell r="F763">
            <v>1200000</v>
          </cell>
          <cell r="G763">
            <v>-55172.6899999999</v>
          </cell>
          <cell r="H763">
            <v>-55172.6899999999</v>
          </cell>
          <cell r="J763">
            <v>38138</v>
          </cell>
          <cell r="K763">
            <v>38168</v>
          </cell>
          <cell r="M763">
            <v>0</v>
          </cell>
          <cell r="N763">
            <v>0</v>
          </cell>
        </row>
        <row r="764">
          <cell r="A764" t="str">
            <v>367074AB7</v>
          </cell>
          <cell r="B764" t="str">
            <v>GARZA CNTY TX  LSE PURCH DETENTION FAC 99</v>
          </cell>
          <cell r="C764" t="str">
            <v>MUNI</v>
          </cell>
          <cell r="D764" t="str">
            <v>MUN</v>
          </cell>
          <cell r="E764">
            <v>1163682.3500000001</v>
          </cell>
          <cell r="F764">
            <v>1137827.2</v>
          </cell>
          <cell r="G764">
            <v>25855.1500000001</v>
          </cell>
          <cell r="H764">
            <v>0</v>
          </cell>
          <cell r="J764">
            <v>38168</v>
          </cell>
          <cell r="K764">
            <v>38168</v>
          </cell>
          <cell r="M764">
            <v>0</v>
          </cell>
          <cell r="N764">
            <v>0</v>
          </cell>
        </row>
        <row r="765">
          <cell r="A765" t="str">
            <v>367074AB7 Total</v>
          </cell>
          <cell r="E765">
            <v>75270780.180000007</v>
          </cell>
          <cell r="F765">
            <v>72823217.919999987</v>
          </cell>
          <cell r="G765">
            <v>2447562.2600000026</v>
          </cell>
          <cell r="H765">
            <v>-1104332.8800000001</v>
          </cell>
          <cell r="K765">
            <v>0</v>
          </cell>
          <cell r="L765">
            <v>2</v>
          </cell>
          <cell r="N765">
            <v>0</v>
          </cell>
        </row>
        <row r="766">
          <cell r="A766" t="str">
            <v>315646AB5</v>
          </cell>
          <cell r="B766" t="str">
            <v>FIBERMARK INC</v>
          </cell>
          <cell r="C766" t="str">
            <v>CORPUSPUB</v>
          </cell>
          <cell r="D766">
            <v>0</v>
          </cell>
          <cell r="E766">
            <v>72187.5</v>
          </cell>
          <cell r="F766">
            <v>67761.440000000002</v>
          </cell>
          <cell r="G766">
            <v>4426.0600000000004</v>
          </cell>
          <cell r="H766">
            <v>0</v>
          </cell>
          <cell r="J766">
            <v>37437</v>
          </cell>
          <cell r="K766">
            <v>38077</v>
          </cell>
          <cell r="M766" t="e">
            <v>#REF!</v>
          </cell>
          <cell r="N766">
            <v>0</v>
          </cell>
        </row>
        <row r="767">
          <cell r="A767" t="str">
            <v>315646AB5</v>
          </cell>
          <cell r="B767" t="str">
            <v>FIBERMARK INC</v>
          </cell>
          <cell r="C767" t="str">
            <v>CORPUSPUB</v>
          </cell>
          <cell r="D767">
            <v>0</v>
          </cell>
          <cell r="E767">
            <v>120312.5</v>
          </cell>
          <cell r="F767">
            <v>112935.9</v>
          </cell>
          <cell r="G767">
            <v>7376.6</v>
          </cell>
          <cell r="H767">
            <v>0</v>
          </cell>
          <cell r="J767">
            <v>37437</v>
          </cell>
          <cell r="K767">
            <v>38077</v>
          </cell>
          <cell r="M767">
            <v>0</v>
          </cell>
          <cell r="N767">
            <v>0</v>
          </cell>
        </row>
        <row r="768">
          <cell r="A768" t="str">
            <v>315646AB5</v>
          </cell>
          <cell r="B768" t="str">
            <v>FIBERMARK INC</v>
          </cell>
          <cell r="C768" t="str">
            <v>CORPUSPUB</v>
          </cell>
          <cell r="D768">
            <v>0</v>
          </cell>
          <cell r="E768">
            <v>2695000</v>
          </cell>
          <cell r="F768">
            <v>2708874.48</v>
          </cell>
          <cell r="G768">
            <v>-13874.48</v>
          </cell>
          <cell r="H768">
            <v>-13874.48</v>
          </cell>
          <cell r="J768">
            <v>37437</v>
          </cell>
          <cell r="K768">
            <v>38077</v>
          </cell>
          <cell r="M768">
            <v>0</v>
          </cell>
          <cell r="N768">
            <v>0</v>
          </cell>
        </row>
        <row r="769">
          <cell r="A769" t="str">
            <v>315646AB5</v>
          </cell>
          <cell r="B769" t="str">
            <v>FIBERMARK INC</v>
          </cell>
          <cell r="C769" t="str">
            <v>CORPUSPUB</v>
          </cell>
          <cell r="D769">
            <v>0</v>
          </cell>
          <cell r="E769">
            <v>72750</v>
          </cell>
          <cell r="F769">
            <v>67799.92</v>
          </cell>
          <cell r="G769">
            <v>4950.08</v>
          </cell>
          <cell r="H769">
            <v>0</v>
          </cell>
          <cell r="J769">
            <v>37468</v>
          </cell>
          <cell r="K769">
            <v>38077</v>
          </cell>
          <cell r="M769">
            <v>0</v>
          </cell>
          <cell r="N769">
            <v>0</v>
          </cell>
        </row>
        <row r="770">
          <cell r="A770" t="str">
            <v>315646AB5</v>
          </cell>
          <cell r="B770" t="str">
            <v>FIBERMARK INC</v>
          </cell>
          <cell r="C770" t="str">
            <v>CORPUSPUB</v>
          </cell>
          <cell r="D770">
            <v>0</v>
          </cell>
          <cell r="E770">
            <v>2716000</v>
          </cell>
          <cell r="F770">
            <v>2709364.95</v>
          </cell>
          <cell r="G770">
            <v>6635.05</v>
          </cell>
          <cell r="H770">
            <v>0</v>
          </cell>
          <cell r="J770">
            <v>37468</v>
          </cell>
          <cell r="K770">
            <v>38077</v>
          </cell>
          <cell r="M770">
            <v>0</v>
          </cell>
          <cell r="N770">
            <v>0</v>
          </cell>
        </row>
        <row r="771">
          <cell r="A771" t="str">
            <v>315646AB5</v>
          </cell>
          <cell r="B771" t="str">
            <v>FIBERMARK INC</v>
          </cell>
          <cell r="C771" t="str">
            <v>CORPUSPUB</v>
          </cell>
          <cell r="D771">
            <v>0</v>
          </cell>
          <cell r="E771">
            <v>121250</v>
          </cell>
          <cell r="F771">
            <v>112999.95</v>
          </cell>
          <cell r="G771">
            <v>8250.0499999999993</v>
          </cell>
          <cell r="H771">
            <v>0</v>
          </cell>
          <cell r="J771">
            <v>37468</v>
          </cell>
          <cell r="K771">
            <v>38077</v>
          </cell>
          <cell r="M771">
            <v>0</v>
          </cell>
          <cell r="N771">
            <v>0</v>
          </cell>
        </row>
        <row r="772">
          <cell r="A772" t="str">
            <v>315646AB5</v>
          </cell>
          <cell r="B772" t="str">
            <v>FIBERMARK INC</v>
          </cell>
          <cell r="C772" t="str">
            <v>CORPUSPUB</v>
          </cell>
          <cell r="D772">
            <v>0</v>
          </cell>
          <cell r="E772">
            <v>73500</v>
          </cell>
          <cell r="F772">
            <v>67838.41</v>
          </cell>
          <cell r="G772">
            <v>5661.59</v>
          </cell>
          <cell r="H772">
            <v>0</v>
          </cell>
          <cell r="J772">
            <v>37499</v>
          </cell>
          <cell r="K772">
            <v>38077</v>
          </cell>
          <cell r="M772">
            <v>0</v>
          </cell>
          <cell r="N772">
            <v>0</v>
          </cell>
        </row>
        <row r="773">
          <cell r="A773" t="str">
            <v>315646AB5</v>
          </cell>
          <cell r="B773" t="str">
            <v>FIBERMARK INC</v>
          </cell>
          <cell r="C773" t="str">
            <v>CORPUSPUB</v>
          </cell>
          <cell r="D773">
            <v>0</v>
          </cell>
          <cell r="E773">
            <v>3724000</v>
          </cell>
          <cell r="F773">
            <v>3693683.42</v>
          </cell>
          <cell r="G773">
            <v>30316.58</v>
          </cell>
          <cell r="H773">
            <v>0</v>
          </cell>
          <cell r="J773">
            <v>37499</v>
          </cell>
          <cell r="K773">
            <v>38077</v>
          </cell>
          <cell r="M773">
            <v>0</v>
          </cell>
          <cell r="N773">
            <v>0</v>
          </cell>
        </row>
        <row r="774">
          <cell r="A774" t="str">
            <v>315646AB5</v>
          </cell>
          <cell r="B774" t="str">
            <v>FIBERMARK INC</v>
          </cell>
          <cell r="C774" t="str">
            <v>CORPUSPUB</v>
          </cell>
          <cell r="D774">
            <v>0</v>
          </cell>
          <cell r="E774">
            <v>122500</v>
          </cell>
          <cell r="F774">
            <v>113064</v>
          </cell>
          <cell r="G774">
            <v>9436</v>
          </cell>
          <cell r="H774">
            <v>0</v>
          </cell>
          <cell r="J774">
            <v>37499</v>
          </cell>
          <cell r="K774">
            <v>38077</v>
          </cell>
          <cell r="M774">
            <v>0</v>
          </cell>
          <cell r="N774">
            <v>0</v>
          </cell>
        </row>
        <row r="775">
          <cell r="A775" t="str">
            <v>315646AB5</v>
          </cell>
          <cell r="B775" t="str">
            <v>FIBERMARK INC</v>
          </cell>
          <cell r="C775" t="str">
            <v>CORPUSPUB</v>
          </cell>
          <cell r="D775">
            <v>0</v>
          </cell>
          <cell r="E775">
            <v>980000</v>
          </cell>
          <cell r="F775">
            <v>983828</v>
          </cell>
          <cell r="G775">
            <v>-3828</v>
          </cell>
          <cell r="H775">
            <v>-3828</v>
          </cell>
          <cell r="J775">
            <v>37499</v>
          </cell>
          <cell r="K775">
            <v>38077</v>
          </cell>
          <cell r="M775">
            <v>0</v>
          </cell>
          <cell r="N775">
            <v>0</v>
          </cell>
        </row>
        <row r="776">
          <cell r="A776" t="str">
            <v>315646AB5</v>
          </cell>
          <cell r="B776" t="str">
            <v>FIBERMARK INC</v>
          </cell>
          <cell r="C776" t="str">
            <v>CORPUSPUB</v>
          </cell>
          <cell r="D776">
            <v>0</v>
          </cell>
          <cell r="E776">
            <v>144750</v>
          </cell>
          <cell r="F776">
            <v>143560.76999999999</v>
          </cell>
          <cell r="G776">
            <v>1189.23</v>
          </cell>
          <cell r="H776">
            <v>0</v>
          </cell>
          <cell r="J776">
            <v>37529</v>
          </cell>
          <cell r="K776">
            <v>38077</v>
          </cell>
          <cell r="M776">
            <v>0</v>
          </cell>
          <cell r="N776">
            <v>0</v>
          </cell>
        </row>
        <row r="777">
          <cell r="A777" t="str">
            <v>315646AB5</v>
          </cell>
          <cell r="B777" t="str">
            <v>FIBERMARK INC</v>
          </cell>
          <cell r="C777" t="str">
            <v>CORPUSPUB</v>
          </cell>
          <cell r="D777">
            <v>0</v>
          </cell>
          <cell r="E777">
            <v>289500</v>
          </cell>
          <cell r="F777">
            <v>289744.43</v>
          </cell>
          <cell r="G777">
            <v>-244.43</v>
          </cell>
          <cell r="H777">
            <v>-244.43</v>
          </cell>
          <cell r="J777">
            <v>37529</v>
          </cell>
          <cell r="K777">
            <v>38077</v>
          </cell>
          <cell r="M777">
            <v>0</v>
          </cell>
          <cell r="N777">
            <v>0</v>
          </cell>
        </row>
        <row r="778">
          <cell r="A778" t="str">
            <v>315646AB5</v>
          </cell>
          <cell r="B778" t="str">
            <v>FIBERMARK INC</v>
          </cell>
          <cell r="C778" t="str">
            <v>CORPUSPUB</v>
          </cell>
          <cell r="D778">
            <v>0</v>
          </cell>
          <cell r="E778">
            <v>1495750</v>
          </cell>
          <cell r="F778">
            <v>1539268.38</v>
          </cell>
          <cell r="G778">
            <v>-43518.38</v>
          </cell>
          <cell r="H778">
            <v>-43518.38</v>
          </cell>
          <cell r="J778">
            <v>37529</v>
          </cell>
          <cell r="K778">
            <v>38077</v>
          </cell>
          <cell r="M778">
            <v>0</v>
          </cell>
          <cell r="N778">
            <v>0</v>
          </cell>
        </row>
        <row r="779">
          <cell r="A779" t="str">
            <v>315646AB5</v>
          </cell>
          <cell r="B779" t="str">
            <v>FIBERMARK INC</v>
          </cell>
          <cell r="C779" t="str">
            <v>CORPUSPUB</v>
          </cell>
          <cell r="D779">
            <v>0</v>
          </cell>
          <cell r="E779">
            <v>6537875</v>
          </cell>
          <cell r="F779">
            <v>6694195.1299999999</v>
          </cell>
          <cell r="G779">
            <v>-156320.13</v>
          </cell>
          <cell r="H779">
            <v>-156320.13</v>
          </cell>
          <cell r="J779">
            <v>37529</v>
          </cell>
          <cell r="K779">
            <v>38077</v>
          </cell>
          <cell r="M779">
            <v>0</v>
          </cell>
          <cell r="N779">
            <v>0</v>
          </cell>
          <cell r="O779">
            <v>0</v>
          </cell>
        </row>
        <row r="780">
          <cell r="A780" t="str">
            <v>315646AB5</v>
          </cell>
          <cell r="B780" t="str">
            <v>FIBERMARK INC</v>
          </cell>
          <cell r="C780" t="str">
            <v>CORPUSPUB</v>
          </cell>
          <cell r="D780">
            <v>0</v>
          </cell>
          <cell r="E780">
            <v>141000</v>
          </cell>
          <cell r="F780">
            <v>143594.47</v>
          </cell>
          <cell r="G780">
            <v>-2594.4699999999998</v>
          </cell>
          <cell r="H780">
            <v>-2594.4699999999998</v>
          </cell>
          <cell r="J780">
            <v>37560</v>
          </cell>
          <cell r="K780">
            <v>38077</v>
          </cell>
          <cell r="M780">
            <v>0</v>
          </cell>
          <cell r="N780">
            <v>0</v>
          </cell>
        </row>
        <row r="781">
          <cell r="A781" t="str">
            <v>315646AB5</v>
          </cell>
          <cell r="B781" t="str">
            <v>FIBERMARK INC</v>
          </cell>
          <cell r="C781" t="str">
            <v>CORPUSPUB</v>
          </cell>
          <cell r="D781">
            <v>0</v>
          </cell>
          <cell r="E781">
            <v>282000</v>
          </cell>
          <cell r="F781">
            <v>289796.09000000003</v>
          </cell>
          <cell r="G781">
            <v>-7796.09</v>
          </cell>
          <cell r="H781">
            <v>-7796.09</v>
          </cell>
          <cell r="J781">
            <v>37560</v>
          </cell>
          <cell r="K781">
            <v>38077</v>
          </cell>
          <cell r="M781">
            <v>0</v>
          </cell>
          <cell r="N781">
            <v>0</v>
          </cell>
        </row>
        <row r="782">
          <cell r="A782" t="str">
            <v>315646AB5</v>
          </cell>
          <cell r="B782" t="str">
            <v>FIBERMARK INC</v>
          </cell>
          <cell r="C782" t="str">
            <v>CORPUSPUB</v>
          </cell>
          <cell r="D782">
            <v>0</v>
          </cell>
          <cell r="E782">
            <v>1457000</v>
          </cell>
          <cell r="F782">
            <v>1539316.59</v>
          </cell>
          <cell r="G782">
            <v>-82316.59</v>
          </cell>
          <cell r="H782">
            <v>-82316.59</v>
          </cell>
          <cell r="J782">
            <v>37560</v>
          </cell>
          <cell r="K782">
            <v>38077</v>
          </cell>
          <cell r="M782">
            <v>0</v>
          </cell>
          <cell r="N782">
            <v>0</v>
          </cell>
        </row>
        <row r="783">
          <cell r="A783" t="str">
            <v>315646AB5</v>
          </cell>
          <cell r="B783" t="str">
            <v>FIBERMARK INC</v>
          </cell>
          <cell r="C783" t="str">
            <v>CORPUSPUB</v>
          </cell>
          <cell r="D783">
            <v>0</v>
          </cell>
          <cell r="E783">
            <v>6368500</v>
          </cell>
          <cell r="F783">
            <v>6694573.8799999999</v>
          </cell>
          <cell r="G783">
            <v>-326073.88</v>
          </cell>
          <cell r="H783">
            <v>-326073.88</v>
          </cell>
          <cell r="J783">
            <v>37560</v>
          </cell>
          <cell r="K783">
            <v>38077</v>
          </cell>
          <cell r="M783">
            <v>0</v>
          </cell>
          <cell r="N783">
            <v>0</v>
          </cell>
        </row>
        <row r="784">
          <cell r="A784" t="str">
            <v>315646AB5</v>
          </cell>
          <cell r="B784" t="str">
            <v>FIBERMARK INC</v>
          </cell>
          <cell r="C784" t="str">
            <v>CORPUSPUB</v>
          </cell>
          <cell r="D784">
            <v>0</v>
          </cell>
          <cell r="E784">
            <v>150000</v>
          </cell>
          <cell r="F784">
            <v>143628.82</v>
          </cell>
          <cell r="G784">
            <v>6371.18</v>
          </cell>
          <cell r="H784">
            <v>0</v>
          </cell>
          <cell r="J784">
            <v>37590</v>
          </cell>
          <cell r="K784">
            <v>38077</v>
          </cell>
          <cell r="M784">
            <v>0</v>
          </cell>
          <cell r="N784">
            <v>0</v>
          </cell>
        </row>
        <row r="785">
          <cell r="A785" t="str">
            <v>315646AB5</v>
          </cell>
          <cell r="B785" t="str">
            <v>FIBERMARK INC</v>
          </cell>
          <cell r="C785" t="str">
            <v>CORPUSPUB</v>
          </cell>
          <cell r="D785">
            <v>0</v>
          </cell>
          <cell r="E785">
            <v>1550000</v>
          </cell>
          <cell r="F785">
            <v>1539366.27</v>
          </cell>
          <cell r="G785">
            <v>10633.73</v>
          </cell>
          <cell r="H785">
            <v>0</v>
          </cell>
          <cell r="J785">
            <v>37590</v>
          </cell>
          <cell r="K785">
            <v>38077</v>
          </cell>
          <cell r="M785">
            <v>0</v>
          </cell>
          <cell r="N785">
            <v>0</v>
          </cell>
        </row>
        <row r="786">
          <cell r="A786" t="str">
            <v>315646AB5</v>
          </cell>
          <cell r="B786" t="str">
            <v>FIBERMARK INC</v>
          </cell>
          <cell r="C786" t="str">
            <v>CORPUSPUB</v>
          </cell>
          <cell r="D786">
            <v>0</v>
          </cell>
          <cell r="E786">
            <v>6775000</v>
          </cell>
          <cell r="F786">
            <v>6694964.3799999999</v>
          </cell>
          <cell r="G786">
            <v>80035.62</v>
          </cell>
          <cell r="H786">
            <v>0</v>
          </cell>
          <cell r="J786">
            <v>37590</v>
          </cell>
          <cell r="K786">
            <v>38077</v>
          </cell>
          <cell r="M786">
            <v>0</v>
          </cell>
          <cell r="N786">
            <v>0</v>
          </cell>
        </row>
        <row r="787">
          <cell r="A787" t="str">
            <v>315646AB5</v>
          </cell>
          <cell r="B787" t="str">
            <v>FIBERMARK INC</v>
          </cell>
          <cell r="C787" t="str">
            <v>CORPUSPUB</v>
          </cell>
          <cell r="D787">
            <v>0</v>
          </cell>
          <cell r="E787">
            <v>300000</v>
          </cell>
          <cell r="F787">
            <v>289849.38</v>
          </cell>
          <cell r="G787">
            <v>10150.620000000001</v>
          </cell>
          <cell r="H787">
            <v>0</v>
          </cell>
          <cell r="J787">
            <v>37590</v>
          </cell>
          <cell r="K787">
            <v>38077</v>
          </cell>
          <cell r="M787">
            <v>0</v>
          </cell>
          <cell r="N787">
            <v>0</v>
          </cell>
        </row>
        <row r="788">
          <cell r="A788" t="str">
            <v>315646AB5</v>
          </cell>
          <cell r="B788" t="str">
            <v>FIBERMARK INC</v>
          </cell>
          <cell r="C788" t="str">
            <v>CORPUSPUB</v>
          </cell>
          <cell r="D788" t="str">
            <v>HY</v>
          </cell>
          <cell r="E788">
            <v>6842750</v>
          </cell>
          <cell r="F788">
            <v>6695354.4199999999</v>
          </cell>
          <cell r="G788">
            <v>147395.57999999999</v>
          </cell>
          <cell r="H788">
            <v>0</v>
          </cell>
          <cell r="J788">
            <v>37621</v>
          </cell>
          <cell r="K788">
            <v>38077</v>
          </cell>
          <cell r="M788">
            <v>0</v>
          </cell>
          <cell r="N788">
            <v>0</v>
          </cell>
        </row>
        <row r="789">
          <cell r="A789" t="str">
            <v>315646AB5</v>
          </cell>
          <cell r="B789" t="str">
            <v>FIBERMARK INC</v>
          </cell>
          <cell r="C789" t="str">
            <v>CORPUSPUB</v>
          </cell>
          <cell r="D789" t="str">
            <v>HY</v>
          </cell>
          <cell r="E789">
            <v>303000</v>
          </cell>
          <cell r="F789">
            <v>289902.61</v>
          </cell>
          <cell r="G789">
            <v>13097.39</v>
          </cell>
          <cell r="H789">
            <v>0</v>
          </cell>
          <cell r="J789">
            <v>37621</v>
          </cell>
          <cell r="K789">
            <v>38077</v>
          </cell>
          <cell r="M789">
            <v>0</v>
          </cell>
          <cell r="N789">
            <v>0</v>
          </cell>
        </row>
        <row r="790">
          <cell r="A790" t="str">
            <v>315646AB5</v>
          </cell>
          <cell r="B790" t="str">
            <v>FIBERMARK INC</v>
          </cell>
          <cell r="C790" t="str">
            <v>CORPUSPUB</v>
          </cell>
          <cell r="D790" t="str">
            <v>HY</v>
          </cell>
          <cell r="E790">
            <v>151500</v>
          </cell>
          <cell r="F790">
            <v>143663.41</v>
          </cell>
          <cell r="G790">
            <v>7836.59</v>
          </cell>
          <cell r="H790">
            <v>0</v>
          </cell>
          <cell r="J790">
            <v>37621</v>
          </cell>
          <cell r="K790">
            <v>38077</v>
          </cell>
          <cell r="M790">
            <v>0</v>
          </cell>
          <cell r="N790">
            <v>0</v>
          </cell>
        </row>
        <row r="791">
          <cell r="A791" t="str">
            <v>315646AB5</v>
          </cell>
          <cell r="B791" t="str">
            <v>FIBERMARK INC</v>
          </cell>
          <cell r="C791" t="str">
            <v>CORPUSPUB</v>
          </cell>
          <cell r="D791" t="str">
            <v>HY</v>
          </cell>
          <cell r="E791">
            <v>1565500</v>
          </cell>
          <cell r="F791">
            <v>1539415.83</v>
          </cell>
          <cell r="G791">
            <v>26084.169999999925</v>
          </cell>
          <cell r="H791">
            <v>0</v>
          </cell>
          <cell r="J791">
            <v>37621</v>
          </cell>
          <cell r="K791">
            <v>38077</v>
          </cell>
          <cell r="M791">
            <v>0</v>
          </cell>
          <cell r="N791">
            <v>0</v>
          </cell>
        </row>
        <row r="792">
          <cell r="A792" t="str">
            <v>315646AB5</v>
          </cell>
          <cell r="B792" t="str">
            <v>FIBERMARK INC</v>
          </cell>
          <cell r="C792" t="str">
            <v>CORPUSPUB</v>
          </cell>
          <cell r="D792" t="str">
            <v>HY</v>
          </cell>
          <cell r="E792">
            <v>6876625</v>
          </cell>
          <cell r="F792">
            <v>6695744.4400000004</v>
          </cell>
          <cell r="G792">
            <v>180880.56</v>
          </cell>
          <cell r="H792">
            <v>0</v>
          </cell>
          <cell r="J792">
            <v>37652</v>
          </cell>
          <cell r="K792">
            <v>38077</v>
          </cell>
          <cell r="M792">
            <v>0</v>
          </cell>
          <cell r="N792">
            <v>0</v>
          </cell>
        </row>
        <row r="793">
          <cell r="A793" t="str">
            <v>315646AB5</v>
          </cell>
          <cell r="B793" t="str">
            <v>FIBERMARK INC</v>
          </cell>
          <cell r="C793" t="str">
            <v>CORPUSPUB</v>
          </cell>
          <cell r="D793" t="str">
            <v>HY</v>
          </cell>
          <cell r="E793">
            <v>304500</v>
          </cell>
          <cell r="F793">
            <v>289955.86</v>
          </cell>
          <cell r="G793">
            <v>14544.14</v>
          </cell>
          <cell r="H793">
            <v>0</v>
          </cell>
          <cell r="J793">
            <v>37652</v>
          </cell>
          <cell r="K793">
            <v>38077</v>
          </cell>
          <cell r="M793">
            <v>0</v>
          </cell>
          <cell r="N793">
            <v>0</v>
          </cell>
        </row>
        <row r="794">
          <cell r="A794" t="str">
            <v>315646AB5</v>
          </cell>
          <cell r="B794" t="str">
            <v>FIBERMARK INC</v>
          </cell>
          <cell r="C794" t="str">
            <v>CORPUSPUB</v>
          </cell>
          <cell r="D794" t="str">
            <v>HY</v>
          </cell>
          <cell r="E794">
            <v>152250</v>
          </cell>
          <cell r="F794">
            <v>143697.97</v>
          </cell>
          <cell r="G794">
            <v>8552.0300000000007</v>
          </cell>
          <cell r="H794">
            <v>0</v>
          </cell>
          <cell r="J794">
            <v>37652</v>
          </cell>
          <cell r="K794">
            <v>38077</v>
          </cell>
          <cell r="M794">
            <v>0</v>
          </cell>
          <cell r="N794">
            <v>0</v>
          </cell>
        </row>
        <row r="795">
          <cell r="A795" t="str">
            <v>315646AB5</v>
          </cell>
          <cell r="B795" t="str">
            <v>FIBERMARK INC</v>
          </cell>
          <cell r="C795" t="str">
            <v>CORPUSPUB</v>
          </cell>
          <cell r="D795" t="str">
            <v>HY</v>
          </cell>
          <cell r="E795">
            <v>1573250</v>
          </cell>
          <cell r="F795">
            <v>1539465.36</v>
          </cell>
          <cell r="G795">
            <v>33784.639999999999</v>
          </cell>
          <cell r="H795">
            <v>0</v>
          </cell>
          <cell r="J795">
            <v>37652</v>
          </cell>
          <cell r="K795">
            <v>38077</v>
          </cell>
          <cell r="M795">
            <v>0</v>
          </cell>
          <cell r="N795">
            <v>0</v>
          </cell>
        </row>
        <row r="796">
          <cell r="A796" t="str">
            <v>315646AB5</v>
          </cell>
          <cell r="B796" t="str">
            <v>FIBERMARK INC</v>
          </cell>
          <cell r="C796" t="str">
            <v>CORPUSPUB</v>
          </cell>
          <cell r="D796" t="str">
            <v>HY</v>
          </cell>
          <cell r="E796">
            <v>112500</v>
          </cell>
          <cell r="F796">
            <v>118554.63</v>
          </cell>
          <cell r="G796">
            <v>-6054.63</v>
          </cell>
          <cell r="H796">
            <v>-6054.63</v>
          </cell>
          <cell r="J796">
            <v>37680</v>
          </cell>
          <cell r="K796">
            <v>38077</v>
          </cell>
          <cell r="M796">
            <v>0</v>
          </cell>
          <cell r="N796">
            <v>0</v>
          </cell>
        </row>
        <row r="797">
          <cell r="A797" t="str">
            <v>315646AB5</v>
          </cell>
          <cell r="B797" t="str">
            <v>FIBERMARK INC</v>
          </cell>
          <cell r="C797" t="str">
            <v>CORPUSPUB</v>
          </cell>
          <cell r="D797" t="str">
            <v>HY</v>
          </cell>
          <cell r="E797">
            <v>225000</v>
          </cell>
          <cell r="F797">
            <v>239653.23</v>
          </cell>
          <cell r="G797">
            <v>-14653.23</v>
          </cell>
          <cell r="H797">
            <v>-14653.23</v>
          </cell>
          <cell r="J797">
            <v>37680</v>
          </cell>
          <cell r="K797">
            <v>38077</v>
          </cell>
          <cell r="M797">
            <v>0</v>
          </cell>
          <cell r="N797">
            <v>0</v>
          </cell>
        </row>
        <row r="798">
          <cell r="A798" t="str">
            <v>315646AB5</v>
          </cell>
          <cell r="B798" t="str">
            <v>FIBERMARK INC</v>
          </cell>
          <cell r="C798" t="str">
            <v>CORPUSPUB</v>
          </cell>
          <cell r="D798" t="str">
            <v>HY</v>
          </cell>
          <cell r="E798">
            <v>1125000</v>
          </cell>
          <cell r="F798">
            <v>1236667.3999999999</v>
          </cell>
          <cell r="G798">
            <v>-111667.4</v>
          </cell>
          <cell r="H798">
            <v>-111667.4</v>
          </cell>
          <cell r="J798">
            <v>37680</v>
          </cell>
          <cell r="K798">
            <v>38077</v>
          </cell>
          <cell r="M798">
            <v>0</v>
          </cell>
          <cell r="N798">
            <v>0</v>
          </cell>
        </row>
        <row r="799">
          <cell r="A799" t="str">
            <v>315646AB5</v>
          </cell>
          <cell r="B799" t="str">
            <v>FIBERMARK INC</v>
          </cell>
          <cell r="C799" t="str">
            <v>CORPUSPUB</v>
          </cell>
          <cell r="D799" t="str">
            <v>HY</v>
          </cell>
          <cell r="E799">
            <v>4815000</v>
          </cell>
          <cell r="F799">
            <v>5258380.4800000004</v>
          </cell>
          <cell r="G799">
            <v>-443380.47999999998</v>
          </cell>
          <cell r="H799">
            <v>-443380.47999999998</v>
          </cell>
          <cell r="J799">
            <v>37680</v>
          </cell>
          <cell r="K799">
            <v>38077</v>
          </cell>
          <cell r="M799">
            <v>0</v>
          </cell>
          <cell r="N799">
            <v>0</v>
          </cell>
        </row>
        <row r="800">
          <cell r="A800" t="str">
            <v>315646AB5</v>
          </cell>
          <cell r="B800" t="str">
            <v>FIBERMARK INC</v>
          </cell>
          <cell r="C800" t="str">
            <v>CORPUSPUB</v>
          </cell>
          <cell r="D800" t="str">
            <v>HY</v>
          </cell>
          <cell r="E800">
            <v>120156.25</v>
          </cell>
          <cell r="F800">
            <v>118590.92</v>
          </cell>
          <cell r="G800">
            <v>1565.33</v>
          </cell>
          <cell r="H800">
            <v>0</v>
          </cell>
          <cell r="J800">
            <v>37711</v>
          </cell>
          <cell r="K800">
            <v>38077</v>
          </cell>
          <cell r="M800">
            <v>0</v>
          </cell>
          <cell r="N800">
            <v>0</v>
          </cell>
        </row>
        <row r="801">
          <cell r="A801" t="str">
            <v>315646AB5</v>
          </cell>
          <cell r="B801" t="str">
            <v>FIBERMARK INC</v>
          </cell>
          <cell r="C801" t="str">
            <v>CORPUSPUB</v>
          </cell>
          <cell r="D801" t="str">
            <v>HY</v>
          </cell>
          <cell r="E801">
            <v>240312.5</v>
          </cell>
          <cell r="F801">
            <v>239709.91</v>
          </cell>
          <cell r="G801">
            <v>602.59</v>
          </cell>
          <cell r="H801">
            <v>0</v>
          </cell>
          <cell r="J801">
            <v>37711</v>
          </cell>
          <cell r="K801">
            <v>38077</v>
          </cell>
          <cell r="M801">
            <v>0</v>
          </cell>
          <cell r="N801">
            <v>0</v>
          </cell>
        </row>
        <row r="802">
          <cell r="A802" t="str">
            <v>315646AB5</v>
          </cell>
          <cell r="B802" t="str">
            <v>FIBERMARK INC</v>
          </cell>
          <cell r="C802" t="str">
            <v>CORPUSPUB</v>
          </cell>
          <cell r="D802" t="str">
            <v>HY</v>
          </cell>
          <cell r="E802">
            <v>240312.5</v>
          </cell>
          <cell r="F802">
            <v>252232.45</v>
          </cell>
          <cell r="G802">
            <v>-11919.95</v>
          </cell>
          <cell r="H802">
            <v>-11919.95</v>
          </cell>
          <cell r="J802">
            <v>37711</v>
          </cell>
          <cell r="K802">
            <v>38077</v>
          </cell>
          <cell r="M802">
            <v>0</v>
          </cell>
          <cell r="N802">
            <v>0</v>
          </cell>
        </row>
        <row r="803">
          <cell r="A803" t="str">
            <v>315646AB5</v>
          </cell>
          <cell r="B803" t="str">
            <v>FIBERMARK INC</v>
          </cell>
          <cell r="C803" t="str">
            <v>CORPUSPUB</v>
          </cell>
          <cell r="D803" t="str">
            <v>HY</v>
          </cell>
          <cell r="E803">
            <v>961250</v>
          </cell>
          <cell r="F803">
            <v>984512</v>
          </cell>
          <cell r="G803">
            <v>-23262</v>
          </cell>
          <cell r="H803">
            <v>-23262</v>
          </cell>
          <cell r="J803">
            <v>37711</v>
          </cell>
          <cell r="K803">
            <v>38077</v>
          </cell>
          <cell r="M803">
            <v>0</v>
          </cell>
          <cell r="N803">
            <v>0</v>
          </cell>
        </row>
        <row r="804">
          <cell r="A804" t="str">
            <v>315646AB5</v>
          </cell>
          <cell r="B804" t="str">
            <v>FIBERMARK INC</v>
          </cell>
          <cell r="C804" t="str">
            <v>CORPUSPUB</v>
          </cell>
          <cell r="D804" t="str">
            <v>HY</v>
          </cell>
          <cell r="E804">
            <v>961250</v>
          </cell>
          <cell r="F804">
            <v>984512</v>
          </cell>
          <cell r="G804">
            <v>-23262</v>
          </cell>
          <cell r="H804">
            <v>-23262</v>
          </cell>
          <cell r="J804">
            <v>37711</v>
          </cell>
          <cell r="K804">
            <v>38077</v>
          </cell>
          <cell r="M804">
            <v>0</v>
          </cell>
          <cell r="N804">
            <v>0</v>
          </cell>
        </row>
        <row r="805">
          <cell r="A805" t="str">
            <v>315646AB5</v>
          </cell>
          <cell r="B805" t="str">
            <v>FIBERMARK INC</v>
          </cell>
          <cell r="C805" t="str">
            <v>CORPUSPUB</v>
          </cell>
          <cell r="D805" t="str">
            <v>HY</v>
          </cell>
          <cell r="E805">
            <v>4181437.5</v>
          </cell>
          <cell r="F805">
            <v>4274381.62</v>
          </cell>
          <cell r="G805">
            <v>-92944.12</v>
          </cell>
          <cell r="H805">
            <v>-92944.12</v>
          </cell>
          <cell r="J805">
            <v>37711</v>
          </cell>
          <cell r="K805">
            <v>38077</v>
          </cell>
          <cell r="M805">
            <v>0</v>
          </cell>
          <cell r="N805">
            <v>0</v>
          </cell>
        </row>
        <row r="806">
          <cell r="A806" t="str">
            <v>315646AB5</v>
          </cell>
          <cell r="B806" t="str">
            <v>FIBERMARK INC</v>
          </cell>
          <cell r="C806" t="str">
            <v>CORPUSPUB</v>
          </cell>
          <cell r="D806" t="str">
            <v>HY</v>
          </cell>
          <cell r="E806">
            <v>5403500</v>
          </cell>
          <cell r="F806">
            <v>5259423.75</v>
          </cell>
          <cell r="G806">
            <v>144076.25</v>
          </cell>
          <cell r="H806">
            <v>0</v>
          </cell>
          <cell r="J806">
            <v>37741</v>
          </cell>
          <cell r="K806">
            <v>38077</v>
          </cell>
          <cell r="M806">
            <v>0</v>
          </cell>
          <cell r="N806">
            <v>0</v>
          </cell>
        </row>
        <row r="807">
          <cell r="A807" t="str">
            <v>315646AB5</v>
          </cell>
          <cell r="B807" t="str">
            <v>FIBERMARK INC</v>
          </cell>
          <cell r="C807" t="str">
            <v>CORPUSPUB</v>
          </cell>
          <cell r="D807" t="str">
            <v>HY</v>
          </cell>
          <cell r="E807">
            <v>252500</v>
          </cell>
          <cell r="F807">
            <v>239768.56</v>
          </cell>
          <cell r="G807">
            <v>12731.44</v>
          </cell>
          <cell r="H807">
            <v>0</v>
          </cell>
          <cell r="J807">
            <v>37741</v>
          </cell>
          <cell r="K807">
            <v>38077</v>
          </cell>
          <cell r="M807">
            <v>0</v>
          </cell>
          <cell r="N807">
            <v>0</v>
          </cell>
        </row>
        <row r="808">
          <cell r="A808" t="str">
            <v>315646AB5</v>
          </cell>
          <cell r="B808" t="str">
            <v>FIBERMARK INC</v>
          </cell>
          <cell r="C808" t="str">
            <v>CORPUSPUB</v>
          </cell>
          <cell r="D808" t="str">
            <v>HY</v>
          </cell>
          <cell r="E808">
            <v>1262500</v>
          </cell>
          <cell r="F808">
            <v>1236823.76</v>
          </cell>
          <cell r="G808">
            <v>25676.239999999896</v>
          </cell>
          <cell r="H808">
            <v>0</v>
          </cell>
          <cell r="J808">
            <v>37741</v>
          </cell>
          <cell r="K808">
            <v>38077</v>
          </cell>
          <cell r="M808">
            <v>0</v>
          </cell>
          <cell r="N808">
            <v>0</v>
          </cell>
        </row>
        <row r="809">
          <cell r="A809" t="str">
            <v>315646AB5</v>
          </cell>
          <cell r="B809" t="str">
            <v>FIBERMARK INC</v>
          </cell>
          <cell r="C809" t="str">
            <v>CORPUSPUB</v>
          </cell>
          <cell r="D809" t="str">
            <v>HY</v>
          </cell>
          <cell r="E809">
            <v>126250</v>
          </cell>
          <cell r="F809">
            <v>118628.46</v>
          </cell>
          <cell r="G809">
            <v>7621.54</v>
          </cell>
          <cell r="H809">
            <v>0</v>
          </cell>
          <cell r="J809">
            <v>37741</v>
          </cell>
          <cell r="K809">
            <v>38077</v>
          </cell>
          <cell r="M809">
            <v>0</v>
          </cell>
          <cell r="N809">
            <v>0</v>
          </cell>
        </row>
        <row r="810">
          <cell r="A810" t="str">
            <v>315646AB5</v>
          </cell>
          <cell r="B810" t="str">
            <v>FIBERMARK INC</v>
          </cell>
          <cell r="C810" t="str">
            <v>CORPUSPUB</v>
          </cell>
          <cell r="D810" t="str">
            <v>HY</v>
          </cell>
          <cell r="E810">
            <v>127500</v>
          </cell>
          <cell r="F810">
            <v>118667.08</v>
          </cell>
          <cell r="G810">
            <v>8832.92</v>
          </cell>
          <cell r="H810">
            <v>0</v>
          </cell>
          <cell r="J810">
            <v>37772</v>
          </cell>
          <cell r="K810">
            <v>38077</v>
          </cell>
          <cell r="M810">
            <v>0</v>
          </cell>
          <cell r="N810">
            <v>0</v>
          </cell>
        </row>
        <row r="811">
          <cell r="A811" t="str">
            <v>315646AB5</v>
          </cell>
          <cell r="B811" t="str">
            <v>FIBERMARK INC</v>
          </cell>
          <cell r="C811" t="str">
            <v>CORPUSPUB</v>
          </cell>
          <cell r="D811" t="str">
            <v>HY</v>
          </cell>
          <cell r="E811">
            <v>5457000</v>
          </cell>
          <cell r="F811">
            <v>5259968.8099999996</v>
          </cell>
          <cell r="G811">
            <v>197031.19</v>
          </cell>
          <cell r="H811">
            <v>0</v>
          </cell>
          <cell r="J811">
            <v>37772</v>
          </cell>
          <cell r="K811">
            <v>38077</v>
          </cell>
          <cell r="M811">
            <v>0</v>
          </cell>
          <cell r="N811">
            <v>0</v>
          </cell>
        </row>
        <row r="812">
          <cell r="A812" t="str">
            <v>315646AB5</v>
          </cell>
          <cell r="B812" t="str">
            <v>FIBERMARK INC</v>
          </cell>
          <cell r="C812" t="str">
            <v>CORPUSPUB</v>
          </cell>
          <cell r="D812" t="str">
            <v>HY</v>
          </cell>
          <cell r="E812">
            <v>255000</v>
          </cell>
          <cell r="F812">
            <v>239828.92</v>
          </cell>
          <cell r="G812">
            <v>15171.08</v>
          </cell>
          <cell r="H812">
            <v>0</v>
          </cell>
          <cell r="J812">
            <v>37772</v>
          </cell>
          <cell r="K812">
            <v>38077</v>
          </cell>
          <cell r="M812">
            <v>0</v>
          </cell>
          <cell r="N812">
            <v>0</v>
          </cell>
        </row>
        <row r="813">
          <cell r="A813" t="str">
            <v>315646AB5</v>
          </cell>
          <cell r="B813" t="str">
            <v>FIBERMARK INC</v>
          </cell>
          <cell r="C813" t="str">
            <v>CORPUSPUB</v>
          </cell>
          <cell r="D813" t="str">
            <v>HY</v>
          </cell>
          <cell r="E813">
            <v>1275000</v>
          </cell>
          <cell r="F813">
            <v>1236905.1100000001</v>
          </cell>
          <cell r="G813">
            <v>38094.889999999898</v>
          </cell>
          <cell r="H813">
            <v>0</v>
          </cell>
          <cell r="J813">
            <v>37772</v>
          </cell>
          <cell r="K813">
            <v>38077</v>
          </cell>
          <cell r="M813">
            <v>0</v>
          </cell>
          <cell r="N813">
            <v>0</v>
          </cell>
        </row>
        <row r="814">
          <cell r="A814" t="str">
            <v>315646AB5</v>
          </cell>
          <cell r="B814" t="str">
            <v>FIBERMARK INC</v>
          </cell>
          <cell r="C814" t="str">
            <v>CORPUSPUB</v>
          </cell>
          <cell r="D814" t="str">
            <v>HY</v>
          </cell>
          <cell r="E814">
            <v>125000</v>
          </cell>
          <cell r="F814">
            <v>118705.72</v>
          </cell>
          <cell r="G814">
            <v>6294.28</v>
          </cell>
          <cell r="H814">
            <v>0</v>
          </cell>
          <cell r="J814">
            <v>37802</v>
          </cell>
          <cell r="K814">
            <v>38077</v>
          </cell>
          <cell r="M814">
            <v>0</v>
          </cell>
          <cell r="N814">
            <v>0</v>
          </cell>
        </row>
        <row r="815">
          <cell r="A815" t="str">
            <v>315646AB5</v>
          </cell>
          <cell r="B815" t="str">
            <v>FIBERMARK INC</v>
          </cell>
          <cell r="C815" t="str">
            <v>CORPUSPUB</v>
          </cell>
          <cell r="D815" t="str">
            <v>HY</v>
          </cell>
          <cell r="E815">
            <v>250000</v>
          </cell>
          <cell r="F815">
            <v>239889.27</v>
          </cell>
          <cell r="G815">
            <v>10110.73</v>
          </cell>
          <cell r="H815">
            <v>0</v>
          </cell>
          <cell r="J815">
            <v>37802</v>
          </cell>
          <cell r="K815">
            <v>38077</v>
          </cell>
          <cell r="M815">
            <v>0</v>
          </cell>
          <cell r="N815">
            <v>0</v>
          </cell>
        </row>
        <row r="816">
          <cell r="A816" t="str">
            <v>315646AB5</v>
          </cell>
          <cell r="B816" t="str">
            <v>FIBERMARK INC</v>
          </cell>
          <cell r="C816" t="str">
            <v>CORPUSPUB</v>
          </cell>
          <cell r="D816" t="str">
            <v>HY</v>
          </cell>
          <cell r="E816">
            <v>1000000</v>
          </cell>
          <cell r="F816">
            <v>984822.2</v>
          </cell>
          <cell r="G816">
            <v>15177.8</v>
          </cell>
          <cell r="H816">
            <v>0</v>
          </cell>
          <cell r="J816">
            <v>37802</v>
          </cell>
          <cell r="K816">
            <v>38077</v>
          </cell>
          <cell r="M816">
            <v>0</v>
          </cell>
          <cell r="N816">
            <v>0</v>
          </cell>
        </row>
        <row r="817">
          <cell r="A817" t="str">
            <v>315646AB5</v>
          </cell>
          <cell r="B817" t="str">
            <v>FIBERMARK INC</v>
          </cell>
          <cell r="C817" t="str">
            <v>CORPUSPUB</v>
          </cell>
          <cell r="D817" t="str">
            <v>HY</v>
          </cell>
          <cell r="E817">
            <v>1000000</v>
          </cell>
          <cell r="F817">
            <v>984822.200000001</v>
          </cell>
          <cell r="G817">
            <v>15177.799999998999</v>
          </cell>
          <cell r="H817">
            <v>0</v>
          </cell>
          <cell r="J817">
            <v>37802</v>
          </cell>
          <cell r="K817">
            <v>38077</v>
          </cell>
          <cell r="M817">
            <v>0</v>
          </cell>
          <cell r="N817">
            <v>0</v>
          </cell>
        </row>
        <row r="818">
          <cell r="A818" t="str">
            <v>315646AB5</v>
          </cell>
          <cell r="B818" t="str">
            <v>FIBERMARK INC</v>
          </cell>
          <cell r="C818" t="str">
            <v>CORPUSPUB</v>
          </cell>
          <cell r="D818" t="str">
            <v>HY</v>
          </cell>
          <cell r="E818">
            <v>4350000</v>
          </cell>
          <cell r="F818">
            <v>4275691.62</v>
          </cell>
          <cell r="G818">
            <v>74308.379999999888</v>
          </cell>
          <cell r="H818">
            <v>0</v>
          </cell>
          <cell r="J818">
            <v>37802</v>
          </cell>
          <cell r="K818">
            <v>38077</v>
          </cell>
          <cell r="M818">
            <v>0</v>
          </cell>
          <cell r="N818">
            <v>0</v>
          </cell>
        </row>
        <row r="819">
          <cell r="A819" t="str">
            <v>315646AB5</v>
          </cell>
          <cell r="B819" t="str">
            <v>FIBERMARK INC</v>
          </cell>
          <cell r="C819" t="str">
            <v>CORPUSPUB</v>
          </cell>
          <cell r="D819" t="str">
            <v>HY</v>
          </cell>
          <cell r="E819">
            <v>250000</v>
          </cell>
          <cell r="F819">
            <v>252164.27</v>
          </cell>
          <cell r="G819">
            <v>-2164.2699999999895</v>
          </cell>
          <cell r="H819">
            <v>-2164.2699999999895</v>
          </cell>
          <cell r="J819">
            <v>37802</v>
          </cell>
          <cell r="K819">
            <v>38077</v>
          </cell>
          <cell r="M819">
            <v>0</v>
          </cell>
          <cell r="N819">
            <v>0</v>
          </cell>
        </row>
        <row r="820">
          <cell r="A820" t="str">
            <v>315646AB5</v>
          </cell>
          <cell r="B820" t="str">
            <v>FIBERMARK INC</v>
          </cell>
          <cell r="C820" t="str">
            <v>CORPUSPUB</v>
          </cell>
          <cell r="D820" t="str">
            <v>HY</v>
          </cell>
          <cell r="E820">
            <v>116250</v>
          </cell>
          <cell r="F820">
            <v>118744.34</v>
          </cell>
          <cell r="G820">
            <v>-2494.34</v>
          </cell>
          <cell r="H820">
            <v>-2494.34</v>
          </cell>
          <cell r="J820">
            <v>37833</v>
          </cell>
          <cell r="K820">
            <v>38077</v>
          </cell>
          <cell r="M820">
            <v>0</v>
          </cell>
          <cell r="N820">
            <v>0</v>
          </cell>
        </row>
        <row r="821">
          <cell r="A821" t="str">
            <v>315646AB5</v>
          </cell>
          <cell r="B821" t="str">
            <v>FIBERMARK INC</v>
          </cell>
          <cell r="C821" t="str">
            <v>CORPUSPUB</v>
          </cell>
          <cell r="D821" t="str">
            <v>HY</v>
          </cell>
          <cell r="E821">
            <v>232500</v>
          </cell>
          <cell r="F821">
            <v>239949.63</v>
          </cell>
          <cell r="G821">
            <v>-7449.63</v>
          </cell>
          <cell r="H821">
            <v>-7449.63</v>
          </cell>
          <cell r="J821">
            <v>37833</v>
          </cell>
          <cell r="K821">
            <v>38077</v>
          </cell>
          <cell r="M821">
            <v>0</v>
          </cell>
          <cell r="N821">
            <v>0</v>
          </cell>
        </row>
        <row r="822">
          <cell r="A822" t="str">
            <v>315646AB5</v>
          </cell>
          <cell r="B822" t="str">
            <v>FIBERMARK INC</v>
          </cell>
          <cell r="C822" t="str">
            <v>CORPUSPUB</v>
          </cell>
          <cell r="D822" t="str">
            <v>HY</v>
          </cell>
          <cell r="E822">
            <v>1162500</v>
          </cell>
          <cell r="F822">
            <v>1237067.81</v>
          </cell>
          <cell r="G822">
            <v>-74567.810000000056</v>
          </cell>
          <cell r="H822">
            <v>-74567.810000000056</v>
          </cell>
          <cell r="J822">
            <v>37833</v>
          </cell>
          <cell r="K822">
            <v>38077</v>
          </cell>
          <cell r="M822">
            <v>0</v>
          </cell>
          <cell r="N822">
            <v>0</v>
          </cell>
        </row>
        <row r="823">
          <cell r="A823" t="str">
            <v>315646AB5</v>
          </cell>
          <cell r="B823" t="str">
            <v>FIBERMARK INC</v>
          </cell>
          <cell r="C823" t="str">
            <v>CORPUSPUB</v>
          </cell>
          <cell r="D823" t="str">
            <v>HY</v>
          </cell>
          <cell r="E823">
            <v>4975500</v>
          </cell>
          <cell r="F823">
            <v>5261058.8499999996</v>
          </cell>
          <cell r="G823">
            <v>-285558.84999999998</v>
          </cell>
          <cell r="H823">
            <v>-285558.84999999998</v>
          </cell>
          <cell r="J823">
            <v>37833</v>
          </cell>
          <cell r="K823">
            <v>38077</v>
          </cell>
          <cell r="M823">
            <v>0</v>
          </cell>
          <cell r="N823">
            <v>0</v>
          </cell>
        </row>
        <row r="824">
          <cell r="A824" t="str">
            <v>315646AB5</v>
          </cell>
          <cell r="B824" t="str">
            <v>FIBERMARK INC</v>
          </cell>
          <cell r="C824" t="str">
            <v>CORPUSPUB</v>
          </cell>
          <cell r="D824" t="str">
            <v>HY</v>
          </cell>
          <cell r="E824">
            <v>92500</v>
          </cell>
          <cell r="F824">
            <v>118782.97</v>
          </cell>
          <cell r="G824">
            <v>-26282.97</v>
          </cell>
          <cell r="H824">
            <v>-26282.97</v>
          </cell>
          <cell r="J824">
            <v>37864</v>
          </cell>
          <cell r="K824">
            <v>38077</v>
          </cell>
          <cell r="M824">
            <v>0</v>
          </cell>
          <cell r="N824">
            <v>0</v>
          </cell>
        </row>
        <row r="825">
          <cell r="A825" t="str">
            <v>315646AB5</v>
          </cell>
          <cell r="B825" t="str">
            <v>FIBERMARK INC</v>
          </cell>
          <cell r="C825" t="str">
            <v>CORPUSPUB</v>
          </cell>
          <cell r="D825" t="str">
            <v>HY</v>
          </cell>
          <cell r="E825">
            <v>185000</v>
          </cell>
          <cell r="F825">
            <v>240010</v>
          </cell>
          <cell r="G825">
            <v>-55010</v>
          </cell>
          <cell r="H825">
            <v>-55010</v>
          </cell>
          <cell r="J825">
            <v>37864</v>
          </cell>
          <cell r="K825">
            <v>38077</v>
          </cell>
          <cell r="M825">
            <v>0</v>
          </cell>
          <cell r="N825">
            <v>0</v>
          </cell>
        </row>
        <row r="826">
          <cell r="A826" t="str">
            <v>315646AB5</v>
          </cell>
          <cell r="B826" t="str">
            <v>FIBERMARK INC</v>
          </cell>
          <cell r="C826" t="str">
            <v>CORPUSPUB</v>
          </cell>
          <cell r="D826" t="str">
            <v>HY</v>
          </cell>
          <cell r="E826">
            <v>925000</v>
          </cell>
          <cell r="F826">
            <v>1237149.1499999999</v>
          </cell>
          <cell r="G826">
            <v>-312149.15000000002</v>
          </cell>
          <cell r="H826">
            <v>-312149.15000000002</v>
          </cell>
          <cell r="J826">
            <v>37864</v>
          </cell>
          <cell r="K826">
            <v>38077</v>
          </cell>
          <cell r="M826">
            <v>0</v>
          </cell>
          <cell r="N826">
            <v>0</v>
          </cell>
        </row>
        <row r="827">
          <cell r="A827" t="str">
            <v>315646AB5</v>
          </cell>
          <cell r="B827" t="str">
            <v>FIBERMARK INC</v>
          </cell>
          <cell r="C827" t="str">
            <v>CORPUSPUB</v>
          </cell>
          <cell r="D827" t="str">
            <v>HY</v>
          </cell>
          <cell r="E827">
            <v>2479000</v>
          </cell>
          <cell r="F827">
            <v>3254098.11</v>
          </cell>
          <cell r="G827">
            <v>-775098.11</v>
          </cell>
          <cell r="H827">
            <v>-775098.11</v>
          </cell>
          <cell r="J827">
            <v>37864</v>
          </cell>
          <cell r="K827">
            <v>38077</v>
          </cell>
          <cell r="M827">
            <v>0</v>
          </cell>
          <cell r="N827">
            <v>0</v>
          </cell>
        </row>
        <row r="828">
          <cell r="A828" t="str">
            <v>315646AB5</v>
          </cell>
          <cell r="B828" t="str">
            <v>FIBERMARK INC</v>
          </cell>
          <cell r="C828" t="str">
            <v>CORPUSPUB</v>
          </cell>
          <cell r="D828" t="str">
            <v>HY</v>
          </cell>
          <cell r="E828">
            <v>16750</v>
          </cell>
          <cell r="F828">
            <v>25165.42</v>
          </cell>
          <cell r="G828">
            <v>-8415.42</v>
          </cell>
          <cell r="H828">
            <v>-8415.42</v>
          </cell>
          <cell r="J828">
            <v>37894</v>
          </cell>
          <cell r="K828">
            <v>38077</v>
          </cell>
          <cell r="M828">
            <v>0</v>
          </cell>
          <cell r="N828">
            <v>0</v>
          </cell>
        </row>
        <row r="829">
          <cell r="A829" t="str">
            <v>315646AB5</v>
          </cell>
          <cell r="B829" t="str">
            <v>FIBERMARK INC</v>
          </cell>
          <cell r="C829" t="str">
            <v>CORPUSPUB</v>
          </cell>
          <cell r="D829" t="str">
            <v>HY</v>
          </cell>
          <cell r="E829">
            <v>67000</v>
          </cell>
          <cell r="F829">
            <v>93601.01</v>
          </cell>
          <cell r="G829">
            <v>-26601.01</v>
          </cell>
          <cell r="H829">
            <v>-26601.01</v>
          </cell>
          <cell r="J829">
            <v>37894</v>
          </cell>
          <cell r="K829">
            <v>38077</v>
          </cell>
          <cell r="M829">
            <v>0</v>
          </cell>
          <cell r="N829">
            <v>0</v>
          </cell>
        </row>
        <row r="830">
          <cell r="A830" t="str">
            <v>315646AB5</v>
          </cell>
          <cell r="B830" t="str">
            <v>FIBERMARK INC</v>
          </cell>
          <cell r="C830" t="str">
            <v>CORPUSPUB</v>
          </cell>
          <cell r="D830" t="str">
            <v>HY</v>
          </cell>
          <cell r="E830">
            <v>134000</v>
          </cell>
          <cell r="F830">
            <v>189629.18</v>
          </cell>
          <cell r="G830">
            <v>-55629.18</v>
          </cell>
          <cell r="H830">
            <v>-55629.18</v>
          </cell>
          <cell r="J830">
            <v>37894</v>
          </cell>
          <cell r="K830">
            <v>38077</v>
          </cell>
          <cell r="M830">
            <v>0</v>
          </cell>
          <cell r="N830">
            <v>0</v>
          </cell>
        </row>
        <row r="831">
          <cell r="A831" t="str">
            <v>315646AB5</v>
          </cell>
          <cell r="B831" t="str">
            <v>FIBERMARK INC</v>
          </cell>
          <cell r="C831" t="str">
            <v>CORPUSPUB</v>
          </cell>
          <cell r="D831" t="str">
            <v>HY</v>
          </cell>
          <cell r="E831">
            <v>670000</v>
          </cell>
          <cell r="F831">
            <v>985134.95</v>
          </cell>
          <cell r="G831">
            <v>-315134.95</v>
          </cell>
          <cell r="H831">
            <v>-315134.95</v>
          </cell>
          <cell r="J831">
            <v>37894</v>
          </cell>
          <cell r="K831">
            <v>38077</v>
          </cell>
          <cell r="M831">
            <v>0</v>
          </cell>
          <cell r="N831">
            <v>0</v>
          </cell>
        </row>
        <row r="832">
          <cell r="A832" t="str">
            <v>315646AB5</v>
          </cell>
          <cell r="B832" t="str">
            <v>FIBERMARK INC</v>
          </cell>
          <cell r="C832" t="str">
            <v>CORPUSPUB</v>
          </cell>
          <cell r="D832" t="str">
            <v>HY</v>
          </cell>
          <cell r="E832">
            <v>670000</v>
          </cell>
          <cell r="F832">
            <v>985134.95</v>
          </cell>
          <cell r="G832">
            <v>-315134.95</v>
          </cell>
          <cell r="H832">
            <v>-315134.95</v>
          </cell>
          <cell r="J832">
            <v>37894</v>
          </cell>
          <cell r="K832">
            <v>38077</v>
          </cell>
          <cell r="M832">
            <v>0</v>
          </cell>
          <cell r="N832">
            <v>0</v>
          </cell>
        </row>
        <row r="833">
          <cell r="A833" t="str">
            <v>315646AB5</v>
          </cell>
          <cell r="B833" t="str">
            <v>FIBERMARK INC</v>
          </cell>
          <cell r="C833" t="str">
            <v>CORPUSPUB</v>
          </cell>
          <cell r="D833" t="str">
            <v>HY</v>
          </cell>
          <cell r="E833">
            <v>1172500</v>
          </cell>
          <cell r="F833">
            <v>1673390.19</v>
          </cell>
          <cell r="G833">
            <v>-500890.19</v>
          </cell>
          <cell r="H833">
            <v>-500890.19</v>
          </cell>
          <cell r="J833">
            <v>37894</v>
          </cell>
          <cell r="K833">
            <v>38077</v>
          </cell>
          <cell r="M833">
            <v>0</v>
          </cell>
          <cell r="N833">
            <v>0</v>
          </cell>
        </row>
        <row r="834">
          <cell r="A834" t="str">
            <v>315646AB5</v>
          </cell>
          <cell r="B834" t="str">
            <v>FIBERMARK INC</v>
          </cell>
          <cell r="C834" t="str">
            <v>CORPUSPUB</v>
          </cell>
          <cell r="D834" t="str">
            <v>HY</v>
          </cell>
          <cell r="E834">
            <v>16500</v>
          </cell>
          <cell r="F834">
            <v>25163.57</v>
          </cell>
          <cell r="G834">
            <v>-8663.57</v>
          </cell>
          <cell r="H834">
            <v>-8663.57</v>
          </cell>
          <cell r="J834">
            <v>37925</v>
          </cell>
          <cell r="K834">
            <v>38077</v>
          </cell>
          <cell r="M834">
            <v>0</v>
          </cell>
          <cell r="N834">
            <v>0</v>
          </cell>
        </row>
        <row r="835">
          <cell r="A835" t="str">
            <v>315646AB5</v>
          </cell>
          <cell r="B835" t="str">
            <v>FIBERMARK INC</v>
          </cell>
          <cell r="C835" t="str">
            <v>CORPUSPUB</v>
          </cell>
          <cell r="D835" t="str">
            <v>HY</v>
          </cell>
          <cell r="E835">
            <v>66000</v>
          </cell>
          <cell r="F835">
            <v>93643.46</v>
          </cell>
          <cell r="G835">
            <v>-27643.46</v>
          </cell>
          <cell r="H835">
            <v>-27643.46</v>
          </cell>
          <cell r="J835">
            <v>37925</v>
          </cell>
          <cell r="K835">
            <v>38077</v>
          </cell>
          <cell r="M835">
            <v>0</v>
          </cell>
          <cell r="N835">
            <v>0</v>
          </cell>
        </row>
        <row r="836">
          <cell r="A836" t="str">
            <v>315646AB5</v>
          </cell>
          <cell r="B836" t="str">
            <v>FIBERMARK INC</v>
          </cell>
          <cell r="C836" t="str">
            <v>CORPUSPUB</v>
          </cell>
          <cell r="D836" t="str">
            <v>HY</v>
          </cell>
          <cell r="E836">
            <v>132000</v>
          </cell>
          <cell r="F836">
            <v>189696.61</v>
          </cell>
          <cell r="G836">
            <v>-57696.61</v>
          </cell>
          <cell r="H836">
            <v>-57696.61</v>
          </cell>
          <cell r="J836">
            <v>37925</v>
          </cell>
          <cell r="K836">
            <v>38077</v>
          </cell>
          <cell r="M836">
            <v>0</v>
          </cell>
          <cell r="N836">
            <v>0</v>
          </cell>
        </row>
        <row r="837">
          <cell r="A837" t="str">
            <v>315646AB5</v>
          </cell>
          <cell r="B837" t="str">
            <v>FIBERMARK INC</v>
          </cell>
          <cell r="C837" t="str">
            <v>CORPUSPUB</v>
          </cell>
          <cell r="D837" t="str">
            <v>HY</v>
          </cell>
          <cell r="E837">
            <v>660000</v>
          </cell>
          <cell r="F837">
            <v>985242.26999999909</v>
          </cell>
          <cell r="G837">
            <v>-325242.26999999932</v>
          </cell>
          <cell r="H837">
            <v>-325242.26999999932</v>
          </cell>
          <cell r="J837">
            <v>37925</v>
          </cell>
          <cell r="K837">
            <v>38077</v>
          </cell>
          <cell r="M837">
            <v>0</v>
          </cell>
          <cell r="N837">
            <v>0</v>
          </cell>
        </row>
        <row r="838">
          <cell r="A838" t="str">
            <v>315646AB5</v>
          </cell>
          <cell r="B838" t="str">
            <v>FIBERMARK INC</v>
          </cell>
          <cell r="C838" t="str">
            <v>CORPUSPUB</v>
          </cell>
          <cell r="D838" t="str">
            <v>HY</v>
          </cell>
          <cell r="E838">
            <v>660000</v>
          </cell>
          <cell r="F838">
            <v>985242.27</v>
          </cell>
          <cell r="G838">
            <v>-325242.27</v>
          </cell>
          <cell r="H838">
            <v>-325242.27</v>
          </cell>
          <cell r="J838">
            <v>37925</v>
          </cell>
          <cell r="K838">
            <v>38077</v>
          </cell>
          <cell r="M838">
            <v>0</v>
          </cell>
          <cell r="N838">
            <v>0</v>
          </cell>
        </row>
        <row r="839">
          <cell r="A839" t="str">
            <v>315646AB5</v>
          </cell>
          <cell r="B839" t="str">
            <v>FIBERMARK INC</v>
          </cell>
          <cell r="C839" t="str">
            <v>CORPUSPUB</v>
          </cell>
          <cell r="D839" t="str">
            <v>HY</v>
          </cell>
          <cell r="E839">
            <v>1155000</v>
          </cell>
          <cell r="F839">
            <v>1673912.88</v>
          </cell>
          <cell r="G839">
            <v>-518912.88</v>
          </cell>
          <cell r="H839">
            <v>-518912.88</v>
          </cell>
          <cell r="J839">
            <v>37925</v>
          </cell>
          <cell r="K839">
            <v>38077</v>
          </cell>
          <cell r="M839">
            <v>0</v>
          </cell>
          <cell r="N839">
            <v>0</v>
          </cell>
        </row>
        <row r="840">
          <cell r="A840" t="str">
            <v>315646AB5</v>
          </cell>
          <cell r="B840" t="str">
            <v>FIBERMARK INC</v>
          </cell>
          <cell r="C840" t="str">
            <v>CORPUSPUB</v>
          </cell>
          <cell r="D840" t="str">
            <v>HY</v>
          </cell>
          <cell r="E840">
            <v>16250</v>
          </cell>
          <cell r="F840">
            <v>25161.67</v>
          </cell>
          <cell r="G840">
            <v>-8911.67</v>
          </cell>
          <cell r="H840">
            <v>-8911.67</v>
          </cell>
          <cell r="J840">
            <v>37955</v>
          </cell>
          <cell r="K840">
            <v>38077</v>
          </cell>
          <cell r="M840">
            <v>0</v>
          </cell>
          <cell r="N840">
            <v>0</v>
          </cell>
        </row>
        <row r="841">
          <cell r="A841" t="str">
            <v>315646AB5</v>
          </cell>
          <cell r="B841" t="str">
            <v>FIBERMARK INC</v>
          </cell>
          <cell r="C841" t="str">
            <v>CORPUSPUB</v>
          </cell>
          <cell r="D841" t="str">
            <v>HY</v>
          </cell>
          <cell r="E841">
            <v>65000</v>
          </cell>
          <cell r="F841">
            <v>93687.1</v>
          </cell>
          <cell r="G841">
            <v>-28687.1</v>
          </cell>
          <cell r="H841">
            <v>-28687.1</v>
          </cell>
          <cell r="J841">
            <v>37955</v>
          </cell>
          <cell r="K841">
            <v>38077</v>
          </cell>
          <cell r="M841">
            <v>0</v>
          </cell>
          <cell r="N841">
            <v>0</v>
          </cell>
        </row>
        <row r="842">
          <cell r="A842" t="str">
            <v>315646AB5</v>
          </cell>
          <cell r="B842" t="str">
            <v>FIBERMARK INC</v>
          </cell>
          <cell r="C842" t="str">
            <v>CORPUSPUB</v>
          </cell>
          <cell r="D842" t="str">
            <v>HY</v>
          </cell>
          <cell r="E842">
            <v>130000</v>
          </cell>
          <cell r="F842">
            <v>189765.97</v>
          </cell>
          <cell r="G842">
            <v>-59765.97</v>
          </cell>
          <cell r="H842">
            <v>-59765.97</v>
          </cell>
          <cell r="J842">
            <v>37955</v>
          </cell>
          <cell r="K842">
            <v>38077</v>
          </cell>
          <cell r="M842">
            <v>0</v>
          </cell>
          <cell r="N842">
            <v>0</v>
          </cell>
        </row>
        <row r="843">
          <cell r="A843" t="str">
            <v>315646AB5</v>
          </cell>
          <cell r="B843" t="str">
            <v>FIBERMARK INC</v>
          </cell>
          <cell r="C843" t="str">
            <v>CORPUSPUB</v>
          </cell>
          <cell r="D843" t="str">
            <v>HY</v>
          </cell>
          <cell r="E843">
            <v>650000</v>
          </cell>
          <cell r="F843">
            <v>985352.28</v>
          </cell>
          <cell r="G843">
            <v>-335352.28000000003</v>
          </cell>
          <cell r="H843">
            <v>-335352.28000000003</v>
          </cell>
          <cell r="J843">
            <v>37955</v>
          </cell>
          <cell r="K843">
            <v>38077</v>
          </cell>
          <cell r="M843">
            <v>0</v>
          </cell>
          <cell r="N843">
            <v>0</v>
          </cell>
        </row>
        <row r="844">
          <cell r="A844" t="str">
            <v>315646AB5</v>
          </cell>
          <cell r="B844" t="str">
            <v>FIBERMARK INC</v>
          </cell>
          <cell r="C844" t="str">
            <v>CORPUSPUB</v>
          </cell>
          <cell r="D844" t="str">
            <v>HY</v>
          </cell>
          <cell r="E844">
            <v>650000</v>
          </cell>
          <cell r="F844">
            <v>985352.28000000084</v>
          </cell>
          <cell r="G844">
            <v>-335352.28000000003</v>
          </cell>
          <cell r="H844">
            <v>-335352.28000000003</v>
          </cell>
          <cell r="J844">
            <v>37955</v>
          </cell>
          <cell r="K844">
            <v>38077</v>
          </cell>
          <cell r="M844">
            <v>0</v>
          </cell>
          <cell r="N844">
            <v>0</v>
          </cell>
        </row>
        <row r="845">
          <cell r="A845" t="str">
            <v>315646AB5</v>
          </cell>
          <cell r="B845" t="str">
            <v>FIBERMARK INC</v>
          </cell>
          <cell r="C845" t="str">
            <v>CORPUSPUB</v>
          </cell>
          <cell r="D845" t="str">
            <v>HY</v>
          </cell>
          <cell r="E845">
            <v>1137500</v>
          </cell>
          <cell r="F845">
            <v>1674450.25</v>
          </cell>
          <cell r="G845">
            <v>-536950.25</v>
          </cell>
          <cell r="H845">
            <v>-536950.25</v>
          </cell>
          <cell r="J845">
            <v>37955</v>
          </cell>
          <cell r="K845">
            <v>38077</v>
          </cell>
          <cell r="M845">
            <v>0</v>
          </cell>
          <cell r="N845">
            <v>0</v>
          </cell>
        </row>
        <row r="846">
          <cell r="A846" t="str">
            <v>315646AB5</v>
          </cell>
          <cell r="B846" t="str">
            <v>FIBERMARK INC</v>
          </cell>
          <cell r="C846" t="str">
            <v>CORPUSPUB</v>
          </cell>
          <cell r="D846" t="str">
            <v>HY</v>
          </cell>
          <cell r="E846">
            <v>62000</v>
          </cell>
          <cell r="F846">
            <v>93730.75</v>
          </cell>
          <cell r="G846">
            <v>-31730.75</v>
          </cell>
          <cell r="H846">
            <v>-31730.75</v>
          </cell>
          <cell r="J846">
            <v>37986</v>
          </cell>
          <cell r="K846">
            <v>38077</v>
          </cell>
          <cell r="M846">
            <v>0</v>
          </cell>
          <cell r="N846">
            <v>0</v>
          </cell>
        </row>
        <row r="847">
          <cell r="A847" t="str">
            <v>315646AB5</v>
          </cell>
          <cell r="B847" t="str">
            <v>FIBERMARK INC</v>
          </cell>
          <cell r="C847" t="str">
            <v>CORPUSPUB</v>
          </cell>
          <cell r="D847" t="str">
            <v>HY</v>
          </cell>
          <cell r="E847">
            <v>124000</v>
          </cell>
          <cell r="F847">
            <v>189835.33</v>
          </cell>
          <cell r="G847">
            <v>-65835.33</v>
          </cell>
          <cell r="H847">
            <v>-65835.33</v>
          </cell>
          <cell r="J847">
            <v>37986</v>
          </cell>
          <cell r="K847">
            <v>38077</v>
          </cell>
          <cell r="M847">
            <v>0</v>
          </cell>
          <cell r="N847">
            <v>0</v>
          </cell>
        </row>
        <row r="848">
          <cell r="A848" t="str">
            <v>315646AB5</v>
          </cell>
          <cell r="B848" t="str">
            <v>FIBERMARK</v>
          </cell>
          <cell r="C848" t="str">
            <v>CORPUSPUB</v>
          </cell>
          <cell r="D848" t="str">
            <v>PP</v>
          </cell>
          <cell r="E848">
            <v>620000</v>
          </cell>
          <cell r="F848">
            <v>906673.01</v>
          </cell>
          <cell r="G848">
            <v>-286673.01</v>
          </cell>
          <cell r="H848">
            <v>-286673.01</v>
          </cell>
          <cell r="J848">
            <v>37986</v>
          </cell>
          <cell r="K848">
            <v>38077</v>
          </cell>
          <cell r="M848">
            <v>0</v>
          </cell>
          <cell r="N848">
            <v>0</v>
          </cell>
        </row>
        <row r="849">
          <cell r="A849" t="str">
            <v>315646AB5</v>
          </cell>
          <cell r="B849" t="str">
            <v>FIBERMARK INC</v>
          </cell>
          <cell r="C849" t="str">
            <v>CORPUSPUB</v>
          </cell>
          <cell r="D849" t="str">
            <v>HY</v>
          </cell>
          <cell r="E849">
            <v>635500</v>
          </cell>
          <cell r="F849">
            <v>1010622.06</v>
          </cell>
          <cell r="G849">
            <v>-375122.06</v>
          </cell>
          <cell r="H849">
            <v>-375122.06</v>
          </cell>
          <cell r="J849">
            <v>37986</v>
          </cell>
          <cell r="K849">
            <v>38077</v>
          </cell>
          <cell r="M849">
            <v>0</v>
          </cell>
          <cell r="N849">
            <v>0</v>
          </cell>
        </row>
        <row r="850">
          <cell r="A850" t="str">
            <v>315646AB5</v>
          </cell>
          <cell r="B850" t="str">
            <v>FIBERMARK INC</v>
          </cell>
          <cell r="C850" t="str">
            <v>CORPUSPUB</v>
          </cell>
          <cell r="D850" t="str">
            <v>HY</v>
          </cell>
          <cell r="E850">
            <v>1705000</v>
          </cell>
          <cell r="F850">
            <v>2660449.9300000002</v>
          </cell>
          <cell r="G850">
            <v>-955449.93</v>
          </cell>
          <cell r="H850">
            <v>-955449.93</v>
          </cell>
          <cell r="J850">
            <v>37986</v>
          </cell>
          <cell r="K850">
            <v>38077</v>
          </cell>
          <cell r="M850">
            <v>0</v>
          </cell>
          <cell r="N850">
            <v>0</v>
          </cell>
        </row>
        <row r="851">
          <cell r="A851" t="str">
            <v>315646AB5</v>
          </cell>
          <cell r="B851" t="str">
            <v>FIBERMARK INC</v>
          </cell>
          <cell r="C851" t="str">
            <v>CORPUSPUB</v>
          </cell>
          <cell r="D851" t="str">
            <v>HY</v>
          </cell>
          <cell r="E851">
            <v>17500</v>
          </cell>
          <cell r="F851">
            <v>25157.87</v>
          </cell>
          <cell r="G851">
            <v>-7657.87</v>
          </cell>
          <cell r="H851">
            <v>-7657.87</v>
          </cell>
          <cell r="J851">
            <v>38017</v>
          </cell>
          <cell r="K851">
            <v>38077</v>
          </cell>
          <cell r="M851">
            <v>0</v>
          </cell>
          <cell r="N851">
            <v>0</v>
          </cell>
        </row>
        <row r="852">
          <cell r="A852" t="str">
            <v>315646AB5</v>
          </cell>
          <cell r="B852" t="str">
            <v>FIBERMARK INC</v>
          </cell>
          <cell r="C852" t="str">
            <v>CORPUSPUB</v>
          </cell>
          <cell r="D852" t="str">
            <v>HY</v>
          </cell>
          <cell r="E852">
            <v>70000</v>
          </cell>
          <cell r="F852">
            <v>93774.399999999994</v>
          </cell>
          <cell r="G852">
            <v>-23774.400000000001</v>
          </cell>
          <cell r="H852">
            <v>-23774.400000000001</v>
          </cell>
          <cell r="J852">
            <v>38017</v>
          </cell>
          <cell r="K852">
            <v>38077</v>
          </cell>
          <cell r="M852">
            <v>0</v>
          </cell>
          <cell r="N852">
            <v>0</v>
          </cell>
        </row>
        <row r="853">
          <cell r="A853" t="str">
            <v>315646AB5</v>
          </cell>
          <cell r="B853" t="str">
            <v>FIBERMARK INC</v>
          </cell>
          <cell r="C853" t="str">
            <v>CORPUSPUB</v>
          </cell>
          <cell r="D853" t="str">
            <v>HY</v>
          </cell>
          <cell r="E853">
            <v>140000</v>
          </cell>
          <cell r="F853">
            <v>189904.68</v>
          </cell>
          <cell r="G853">
            <v>-49904.68</v>
          </cell>
          <cell r="H853">
            <v>-49904.68</v>
          </cell>
          <cell r="J853">
            <v>38017</v>
          </cell>
          <cell r="K853">
            <v>38077</v>
          </cell>
          <cell r="M853">
            <v>0</v>
          </cell>
          <cell r="N853">
            <v>0</v>
          </cell>
        </row>
        <row r="854">
          <cell r="A854" t="str">
            <v>315646AB5</v>
          </cell>
          <cell r="B854" t="str">
            <v>FIBERMARK INC</v>
          </cell>
          <cell r="C854" t="str">
            <v>CORPUSPUB</v>
          </cell>
          <cell r="D854" t="str">
            <v>HY</v>
          </cell>
          <cell r="E854">
            <v>700000</v>
          </cell>
          <cell r="F854">
            <v>985572.29</v>
          </cell>
          <cell r="G854">
            <v>-285572.28999999998</v>
          </cell>
          <cell r="H854">
            <v>-285572.28999999998</v>
          </cell>
          <cell r="J854">
            <v>38017</v>
          </cell>
          <cell r="K854">
            <v>38077</v>
          </cell>
          <cell r="M854">
            <v>0</v>
          </cell>
          <cell r="N854">
            <v>0</v>
          </cell>
        </row>
        <row r="855">
          <cell r="A855" t="str">
            <v>315646AB5</v>
          </cell>
          <cell r="B855" t="str">
            <v>FIBERMARK INC</v>
          </cell>
          <cell r="C855" t="str">
            <v>CORPUSPUB</v>
          </cell>
          <cell r="D855" t="str">
            <v>HY</v>
          </cell>
          <cell r="E855">
            <v>700000</v>
          </cell>
          <cell r="F855">
            <v>985572.29000000062</v>
          </cell>
          <cell r="G855">
            <v>-285572.28999999998</v>
          </cell>
          <cell r="H855">
            <v>-285572.28999999998</v>
          </cell>
          <cell r="J855">
            <v>38017</v>
          </cell>
          <cell r="K855">
            <v>38077</v>
          </cell>
          <cell r="M855">
            <v>0</v>
          </cell>
          <cell r="N855">
            <v>0</v>
          </cell>
        </row>
        <row r="856">
          <cell r="A856" t="str">
            <v>315646AB5</v>
          </cell>
          <cell r="B856" t="str">
            <v>FIBERMARK INC</v>
          </cell>
          <cell r="C856" t="str">
            <v>CORPUSPUB</v>
          </cell>
          <cell r="D856" t="str">
            <v>HY</v>
          </cell>
          <cell r="E856">
            <v>1225000</v>
          </cell>
          <cell r="F856">
            <v>1675525.02</v>
          </cell>
          <cell r="G856">
            <v>-450525.02</v>
          </cell>
          <cell r="H856">
            <v>-450525.02</v>
          </cell>
          <cell r="J856">
            <v>38017</v>
          </cell>
          <cell r="K856">
            <v>38077</v>
          </cell>
          <cell r="M856">
            <v>0</v>
          </cell>
          <cell r="N856">
            <v>0</v>
          </cell>
        </row>
        <row r="857">
          <cell r="A857" t="str">
            <v>315646AB5</v>
          </cell>
          <cell r="B857" t="str">
            <v>FIBERMARK INC</v>
          </cell>
          <cell r="C857" t="str">
            <v>CORPUSPUB</v>
          </cell>
          <cell r="D857" t="str">
            <v>HY</v>
          </cell>
          <cell r="E857">
            <v>16500</v>
          </cell>
          <cell r="F857">
            <v>25155.96</v>
          </cell>
          <cell r="G857">
            <v>-8655.9599999999991</v>
          </cell>
          <cell r="H857">
            <v>-8655.9599999999991</v>
          </cell>
          <cell r="J857">
            <v>38046</v>
          </cell>
          <cell r="K857">
            <v>38077</v>
          </cell>
          <cell r="M857">
            <v>0</v>
          </cell>
          <cell r="N857">
            <v>0</v>
          </cell>
        </row>
        <row r="858">
          <cell r="A858" t="str">
            <v>315646AB5</v>
          </cell>
          <cell r="B858" t="str">
            <v>FIBERMARK INC</v>
          </cell>
          <cell r="C858" t="str">
            <v>CORPUSPUB</v>
          </cell>
          <cell r="D858" t="str">
            <v>HY</v>
          </cell>
          <cell r="E858">
            <v>66000</v>
          </cell>
          <cell r="F858">
            <v>93818.05</v>
          </cell>
          <cell r="G858">
            <v>-27818.05</v>
          </cell>
          <cell r="H858">
            <v>-27818.05</v>
          </cell>
          <cell r="J858">
            <v>38046</v>
          </cell>
          <cell r="K858">
            <v>38077</v>
          </cell>
          <cell r="M858">
            <v>0</v>
          </cell>
          <cell r="N858">
            <v>0</v>
          </cell>
        </row>
        <row r="859">
          <cell r="A859" t="str">
            <v>315646AB5</v>
          </cell>
          <cell r="B859" t="str">
            <v>FIBERMARK INC</v>
          </cell>
          <cell r="C859" t="str">
            <v>CORPUSPUB</v>
          </cell>
          <cell r="D859" t="str">
            <v>HY</v>
          </cell>
          <cell r="E859">
            <v>132000</v>
          </cell>
          <cell r="F859">
            <v>189974.06</v>
          </cell>
          <cell r="G859">
            <v>-57974.06</v>
          </cell>
          <cell r="H859">
            <v>-57974.06</v>
          </cell>
          <cell r="J859">
            <v>38046</v>
          </cell>
          <cell r="K859">
            <v>38077</v>
          </cell>
          <cell r="M859">
            <v>0</v>
          </cell>
          <cell r="N859">
            <v>0</v>
          </cell>
        </row>
        <row r="860">
          <cell r="A860" t="str">
            <v>315646AB5</v>
          </cell>
          <cell r="B860" t="str">
            <v>FIBERMARK INC</v>
          </cell>
          <cell r="C860" t="str">
            <v>CORPUSPUB</v>
          </cell>
          <cell r="D860" t="str">
            <v>HY</v>
          </cell>
          <cell r="E860">
            <v>660000</v>
          </cell>
          <cell r="F860">
            <v>985682.3</v>
          </cell>
          <cell r="G860">
            <v>-325682.3</v>
          </cell>
          <cell r="H860">
            <v>-325682.3</v>
          </cell>
          <cell r="J860">
            <v>38046</v>
          </cell>
          <cell r="K860">
            <v>38077</v>
          </cell>
          <cell r="M860">
            <v>0</v>
          </cell>
          <cell r="N860">
            <v>0</v>
          </cell>
        </row>
        <row r="861">
          <cell r="A861" t="str">
            <v>315646AB5</v>
          </cell>
          <cell r="B861" t="str">
            <v>FIBERMARK INC</v>
          </cell>
          <cell r="C861" t="str">
            <v>CORPUSPUB</v>
          </cell>
          <cell r="D861" t="str">
            <v>HY</v>
          </cell>
          <cell r="E861">
            <v>660000</v>
          </cell>
          <cell r="F861">
            <v>985682.29999999946</v>
          </cell>
          <cell r="G861">
            <v>-325682.3</v>
          </cell>
          <cell r="H861">
            <v>-325682.3</v>
          </cell>
          <cell r="J861">
            <v>38046</v>
          </cell>
          <cell r="K861">
            <v>38077</v>
          </cell>
          <cell r="M861">
            <v>0</v>
          </cell>
          <cell r="N861">
            <v>0</v>
          </cell>
        </row>
        <row r="862">
          <cell r="A862" t="str">
            <v>315646AB5</v>
          </cell>
          <cell r="B862" t="str">
            <v>FIBERMARK INC</v>
          </cell>
          <cell r="C862" t="str">
            <v>CORPUSPUB</v>
          </cell>
          <cell r="D862" t="str">
            <v>HY</v>
          </cell>
          <cell r="E862">
            <v>1155000</v>
          </cell>
          <cell r="F862">
            <v>1676062.4</v>
          </cell>
          <cell r="G862">
            <v>-521062.40000000002</v>
          </cell>
          <cell r="H862">
            <v>-521062.40000000002</v>
          </cell>
          <cell r="J862">
            <v>38046</v>
          </cell>
          <cell r="K862">
            <v>38077</v>
          </cell>
          <cell r="M862">
            <v>0</v>
          </cell>
          <cell r="N862">
            <v>0</v>
          </cell>
        </row>
        <row r="863">
          <cell r="A863" t="str">
            <v>315646AB5</v>
          </cell>
          <cell r="B863" t="str">
            <v>FIBERMARK INC</v>
          </cell>
          <cell r="C863" t="str">
            <v>CORPUSPUB</v>
          </cell>
          <cell r="D863" t="str">
            <v>HY</v>
          </cell>
          <cell r="E863">
            <v>0</v>
          </cell>
          <cell r="F863">
            <v>0</v>
          </cell>
          <cell r="G863">
            <v>0</v>
          </cell>
          <cell r="H863">
            <v>0</v>
          </cell>
          <cell r="J863">
            <v>38077</v>
          </cell>
          <cell r="K863">
            <v>38077</v>
          </cell>
          <cell r="M863">
            <v>0</v>
          </cell>
          <cell r="N863">
            <v>0</v>
          </cell>
        </row>
        <row r="864">
          <cell r="A864" t="str">
            <v>315646AB5</v>
          </cell>
          <cell r="B864" t="str">
            <v>FIBERMARK INC</v>
          </cell>
          <cell r="C864" t="str">
            <v>CORPUSPUB</v>
          </cell>
          <cell r="D864" t="str">
            <v>HY</v>
          </cell>
          <cell r="E864">
            <v>0</v>
          </cell>
          <cell r="F864">
            <v>0</v>
          </cell>
          <cell r="G864">
            <v>0</v>
          </cell>
          <cell r="H864">
            <v>0</v>
          </cell>
          <cell r="J864">
            <v>38077</v>
          </cell>
          <cell r="K864">
            <v>38077</v>
          </cell>
          <cell r="M864">
            <v>0</v>
          </cell>
          <cell r="N864">
            <v>0</v>
          </cell>
        </row>
        <row r="865">
          <cell r="A865" t="str">
            <v>315646AB5</v>
          </cell>
          <cell r="B865" t="str">
            <v>FIBERMARK INC</v>
          </cell>
          <cell r="C865" t="str">
            <v>CORPUSPUB</v>
          </cell>
          <cell r="D865" t="str">
            <v>HY</v>
          </cell>
          <cell r="E865">
            <v>0</v>
          </cell>
          <cell r="F865">
            <v>0</v>
          </cell>
          <cell r="G865">
            <v>0</v>
          </cell>
          <cell r="H865">
            <v>0</v>
          </cell>
          <cell r="J865">
            <v>38077</v>
          </cell>
          <cell r="K865">
            <v>38077</v>
          </cell>
          <cell r="M865">
            <v>0</v>
          </cell>
          <cell r="N865">
            <v>0</v>
          </cell>
        </row>
        <row r="866">
          <cell r="A866" t="str">
            <v>315646AB5</v>
          </cell>
          <cell r="B866" t="str">
            <v>FIBERMARK INC</v>
          </cell>
          <cell r="C866" t="str">
            <v>CORPUSPUB</v>
          </cell>
          <cell r="D866" t="str">
            <v>HY</v>
          </cell>
          <cell r="E866">
            <v>0</v>
          </cell>
          <cell r="F866">
            <v>0</v>
          </cell>
          <cell r="G866">
            <v>0</v>
          </cell>
          <cell r="H866">
            <v>0</v>
          </cell>
          <cell r="J866">
            <v>38077</v>
          </cell>
          <cell r="K866">
            <v>38077</v>
          </cell>
          <cell r="M866">
            <v>0</v>
          </cell>
          <cell r="N866">
            <v>0</v>
          </cell>
        </row>
        <row r="867">
          <cell r="A867" t="str">
            <v>315646AB5</v>
          </cell>
          <cell r="B867" t="str">
            <v>FIBERMARK INC</v>
          </cell>
          <cell r="C867" t="str">
            <v>CORPUSPUB</v>
          </cell>
          <cell r="D867" t="str">
            <v>HY</v>
          </cell>
          <cell r="E867">
            <v>0</v>
          </cell>
          <cell r="F867">
            <v>0</v>
          </cell>
          <cell r="G867">
            <v>0</v>
          </cell>
          <cell r="H867">
            <v>0</v>
          </cell>
          <cell r="J867">
            <v>38077</v>
          </cell>
          <cell r="K867">
            <v>38077</v>
          </cell>
          <cell r="M867">
            <v>0</v>
          </cell>
          <cell r="N867">
            <v>0</v>
          </cell>
        </row>
        <row r="868">
          <cell r="A868" t="str">
            <v>315646AB5</v>
          </cell>
          <cell r="B868" t="str">
            <v>FIBERMARK INC</v>
          </cell>
          <cell r="C868" t="str">
            <v>CORPUSPUB</v>
          </cell>
          <cell r="D868" t="str">
            <v>HY</v>
          </cell>
          <cell r="E868">
            <v>0</v>
          </cell>
          <cell r="F868">
            <v>0</v>
          </cell>
          <cell r="G868">
            <v>0</v>
          </cell>
          <cell r="H868">
            <v>0</v>
          </cell>
          <cell r="J868">
            <v>38077</v>
          </cell>
          <cell r="K868">
            <v>38077</v>
          </cell>
          <cell r="M868">
            <v>0</v>
          </cell>
          <cell r="N868">
            <v>0</v>
          </cell>
        </row>
        <row r="869">
          <cell r="A869" t="str">
            <v>315646AB5</v>
          </cell>
          <cell r="B869" t="str">
            <v>FIBERMARK INC</v>
          </cell>
          <cell r="C869" t="str">
            <v>CORPUSPUB</v>
          </cell>
          <cell r="D869" t="str">
            <v>HY</v>
          </cell>
          <cell r="E869">
            <v>0</v>
          </cell>
          <cell r="F869">
            <v>0</v>
          </cell>
          <cell r="G869">
            <v>0</v>
          </cell>
          <cell r="H869">
            <v>0</v>
          </cell>
          <cell r="J869">
            <v>38107</v>
          </cell>
          <cell r="K869">
            <v>38077</v>
          </cell>
          <cell r="M869">
            <v>0</v>
          </cell>
          <cell r="N869">
            <v>0</v>
          </cell>
        </row>
        <row r="870">
          <cell r="A870" t="str">
            <v>315646AB5</v>
          </cell>
          <cell r="B870" t="str">
            <v>FIBERMARK INC</v>
          </cell>
          <cell r="C870" t="str">
            <v>CORPUSPUB</v>
          </cell>
          <cell r="D870" t="str">
            <v>HY</v>
          </cell>
          <cell r="E870">
            <v>0</v>
          </cell>
          <cell r="F870">
            <v>0</v>
          </cell>
          <cell r="G870">
            <v>0</v>
          </cell>
          <cell r="H870">
            <v>0</v>
          </cell>
          <cell r="J870">
            <v>38107</v>
          </cell>
          <cell r="K870">
            <v>38077</v>
          </cell>
          <cell r="M870">
            <v>0</v>
          </cell>
          <cell r="N870">
            <v>0</v>
          </cell>
        </row>
        <row r="871">
          <cell r="A871" t="str">
            <v>315646AB5</v>
          </cell>
          <cell r="B871" t="str">
            <v>FIBERMARK INC</v>
          </cell>
          <cell r="C871" t="str">
            <v>CORPUSPUB</v>
          </cell>
          <cell r="D871" t="str">
            <v>HY</v>
          </cell>
          <cell r="E871">
            <v>0</v>
          </cell>
          <cell r="F871">
            <v>0</v>
          </cell>
          <cell r="G871">
            <v>0</v>
          </cell>
          <cell r="H871">
            <v>0</v>
          </cell>
          <cell r="J871">
            <v>38107</v>
          </cell>
          <cell r="K871">
            <v>38077</v>
          </cell>
          <cell r="M871">
            <v>0</v>
          </cell>
          <cell r="N871">
            <v>0</v>
          </cell>
        </row>
        <row r="872">
          <cell r="A872" t="str">
            <v>315646AB5</v>
          </cell>
          <cell r="B872" t="str">
            <v>FIBERMARK INC</v>
          </cell>
          <cell r="C872" t="str">
            <v>CORPUSPUB</v>
          </cell>
          <cell r="D872" t="str">
            <v>HY</v>
          </cell>
          <cell r="E872">
            <v>0</v>
          </cell>
          <cell r="F872">
            <v>0</v>
          </cell>
          <cell r="G872">
            <v>0</v>
          </cell>
          <cell r="H872">
            <v>0</v>
          </cell>
          <cell r="J872">
            <v>38107</v>
          </cell>
          <cell r="K872">
            <v>38077</v>
          </cell>
          <cell r="M872">
            <v>0</v>
          </cell>
          <cell r="N872">
            <v>0</v>
          </cell>
        </row>
        <row r="873">
          <cell r="A873" t="str">
            <v>315646AB5</v>
          </cell>
          <cell r="B873" t="str">
            <v>FIBERMARK INC</v>
          </cell>
          <cell r="C873" t="str">
            <v>CORPUSPUB</v>
          </cell>
          <cell r="D873" t="str">
            <v>HY</v>
          </cell>
          <cell r="E873">
            <v>0</v>
          </cell>
          <cell r="F873">
            <v>0</v>
          </cell>
          <cell r="G873">
            <v>0</v>
          </cell>
          <cell r="H873">
            <v>0</v>
          </cell>
          <cell r="J873">
            <v>38107</v>
          </cell>
          <cell r="K873">
            <v>38077</v>
          </cell>
          <cell r="M873">
            <v>0</v>
          </cell>
          <cell r="N873">
            <v>0</v>
          </cell>
        </row>
        <row r="874">
          <cell r="A874" t="str">
            <v>315646AB5</v>
          </cell>
          <cell r="B874" t="str">
            <v>FIBERMARK INC</v>
          </cell>
          <cell r="C874" t="str">
            <v>CORPUSPUB</v>
          </cell>
          <cell r="D874" t="str">
            <v>HY</v>
          </cell>
          <cell r="E874">
            <v>0</v>
          </cell>
          <cell r="F874">
            <v>0</v>
          </cell>
          <cell r="G874">
            <v>0</v>
          </cell>
          <cell r="H874">
            <v>0</v>
          </cell>
          <cell r="J874">
            <v>38107</v>
          </cell>
          <cell r="K874">
            <v>38077</v>
          </cell>
          <cell r="M874">
            <v>0</v>
          </cell>
          <cell r="N874">
            <v>0</v>
          </cell>
        </row>
        <row r="875">
          <cell r="A875" t="str">
            <v>315646AB5</v>
          </cell>
          <cell r="B875" t="str">
            <v>FIBERMARK INC</v>
          </cell>
          <cell r="C875" t="str">
            <v>CORPUSPUB</v>
          </cell>
          <cell r="D875" t="str">
            <v>HY</v>
          </cell>
          <cell r="E875">
            <v>0</v>
          </cell>
          <cell r="F875">
            <v>0</v>
          </cell>
          <cell r="G875">
            <v>0</v>
          </cell>
          <cell r="H875">
            <v>0</v>
          </cell>
          <cell r="J875">
            <v>38138</v>
          </cell>
          <cell r="K875">
            <v>38077</v>
          </cell>
          <cell r="M875">
            <v>0</v>
          </cell>
          <cell r="N875">
            <v>0</v>
          </cell>
        </row>
        <row r="876">
          <cell r="A876" t="str">
            <v>315646AB5</v>
          </cell>
          <cell r="B876" t="str">
            <v>FIBERMARK INC</v>
          </cell>
          <cell r="C876" t="str">
            <v>CORPUSPUB</v>
          </cell>
          <cell r="D876" t="str">
            <v>HY</v>
          </cell>
          <cell r="E876">
            <v>0</v>
          </cell>
          <cell r="F876">
            <v>0</v>
          </cell>
          <cell r="G876">
            <v>0</v>
          </cell>
          <cell r="H876">
            <v>0</v>
          </cell>
          <cell r="J876">
            <v>38138</v>
          </cell>
          <cell r="K876">
            <v>38077</v>
          </cell>
          <cell r="M876">
            <v>0</v>
          </cell>
          <cell r="N876">
            <v>0</v>
          </cell>
        </row>
        <row r="877">
          <cell r="A877" t="str">
            <v>315646AB5</v>
          </cell>
          <cell r="B877" t="str">
            <v>FIBERMARK INC</v>
          </cell>
          <cell r="C877" t="str">
            <v>CORPUSPUB</v>
          </cell>
          <cell r="D877" t="str">
            <v>HY</v>
          </cell>
          <cell r="E877">
            <v>0</v>
          </cell>
          <cell r="F877">
            <v>0</v>
          </cell>
          <cell r="G877">
            <v>0</v>
          </cell>
          <cell r="H877">
            <v>0</v>
          </cell>
          <cell r="J877">
            <v>38138</v>
          </cell>
          <cell r="K877">
            <v>38077</v>
          </cell>
          <cell r="M877">
            <v>0</v>
          </cell>
          <cell r="N877">
            <v>0</v>
          </cell>
        </row>
        <row r="878">
          <cell r="A878" t="str">
            <v>315646AB5</v>
          </cell>
          <cell r="B878" t="str">
            <v>FIBERMARK INC</v>
          </cell>
          <cell r="C878" t="str">
            <v>CORPUSPUB</v>
          </cell>
          <cell r="D878" t="str">
            <v>HY</v>
          </cell>
          <cell r="E878">
            <v>0</v>
          </cell>
          <cell r="F878">
            <v>0</v>
          </cell>
          <cell r="G878">
            <v>0</v>
          </cell>
          <cell r="H878">
            <v>0</v>
          </cell>
          <cell r="J878">
            <v>38138</v>
          </cell>
          <cell r="K878">
            <v>38077</v>
          </cell>
          <cell r="M878">
            <v>0</v>
          </cell>
          <cell r="N878">
            <v>0</v>
          </cell>
        </row>
        <row r="879">
          <cell r="A879" t="str">
            <v>315646AB5</v>
          </cell>
          <cell r="B879" t="str">
            <v>FIBERMARK INC</v>
          </cell>
          <cell r="C879" t="str">
            <v>CORPUSPUB</v>
          </cell>
          <cell r="D879" t="str">
            <v>HY</v>
          </cell>
          <cell r="E879">
            <v>0</v>
          </cell>
          <cell r="F879">
            <v>0</v>
          </cell>
          <cell r="G879">
            <v>0</v>
          </cell>
          <cell r="H879">
            <v>0</v>
          </cell>
          <cell r="J879">
            <v>38138</v>
          </cell>
          <cell r="K879">
            <v>38077</v>
          </cell>
          <cell r="M879">
            <v>0</v>
          </cell>
          <cell r="N879">
            <v>0</v>
          </cell>
        </row>
        <row r="880">
          <cell r="A880" t="str">
            <v>315646AB5</v>
          </cell>
          <cell r="B880" t="str">
            <v>FIBERMARK INC</v>
          </cell>
          <cell r="C880" t="str">
            <v>CORPUSPUB</v>
          </cell>
          <cell r="D880" t="str">
            <v>HY</v>
          </cell>
          <cell r="E880">
            <v>0</v>
          </cell>
          <cell r="F880">
            <v>0</v>
          </cell>
          <cell r="G880">
            <v>0</v>
          </cell>
          <cell r="H880">
            <v>0</v>
          </cell>
          <cell r="J880">
            <v>38138</v>
          </cell>
          <cell r="K880">
            <v>38077</v>
          </cell>
          <cell r="M880">
            <v>0</v>
          </cell>
          <cell r="N880">
            <v>0</v>
          </cell>
        </row>
        <row r="881">
          <cell r="A881" t="str">
            <v>315646AB5 Total</v>
          </cell>
          <cell r="E881">
            <v>114999968.75</v>
          </cell>
          <cell r="F881">
            <v>124589293.20000002</v>
          </cell>
          <cell r="G881">
            <v>-9589324.450000003</v>
          </cell>
          <cell r="H881">
            <v>-10779404.4</v>
          </cell>
          <cell r="K881">
            <v>0</v>
          </cell>
          <cell r="L881">
            <v>9</v>
          </cell>
          <cell r="N881">
            <v>0</v>
          </cell>
        </row>
        <row r="882">
          <cell r="A882" t="str">
            <v>29078PAC4</v>
          </cell>
          <cell r="B882" t="str">
            <v>EMBARCADERO AIRCRAFT SECURITIZATION TRUST</v>
          </cell>
          <cell r="C882" t="str">
            <v>ABSPUB</v>
          </cell>
          <cell r="D882">
            <v>0</v>
          </cell>
          <cell r="E882">
            <v>2730094.24</v>
          </cell>
          <cell r="F882">
            <v>9100314.1400000006</v>
          </cell>
          <cell r="G882">
            <v>-6370219.9000000004</v>
          </cell>
          <cell r="H882">
            <v>-6370219.9000000004</v>
          </cell>
          <cell r="J882">
            <v>37437</v>
          </cell>
          <cell r="K882">
            <v>38168</v>
          </cell>
          <cell r="M882" t="e">
            <v>#REF!</v>
          </cell>
          <cell r="N882">
            <v>0</v>
          </cell>
        </row>
        <row r="883">
          <cell r="A883" t="str">
            <v>29078PAC4</v>
          </cell>
          <cell r="B883" t="str">
            <v>EMBARCADERO AIRCRAFT SECURITIZATION TRUST</v>
          </cell>
          <cell r="C883" t="str">
            <v>ABSPUB</v>
          </cell>
          <cell r="D883">
            <v>0</v>
          </cell>
          <cell r="E883">
            <v>2275078.54</v>
          </cell>
          <cell r="F883">
            <v>9100314.1400000006</v>
          </cell>
          <cell r="G883">
            <v>-6825235.5999999996</v>
          </cell>
          <cell r="H883">
            <v>-6825235.5999999996</v>
          </cell>
          <cell r="J883">
            <v>37468</v>
          </cell>
          <cell r="K883">
            <v>38168</v>
          </cell>
          <cell r="M883">
            <v>0</v>
          </cell>
          <cell r="N883">
            <v>0</v>
          </cell>
        </row>
        <row r="884">
          <cell r="A884" t="str">
            <v>29078PAC4</v>
          </cell>
          <cell r="B884" t="str">
            <v>EMBARCADERO AIRCRAFT SECURITIZATION TRUST</v>
          </cell>
          <cell r="C884" t="str">
            <v>ABSPUB</v>
          </cell>
          <cell r="D884">
            <v>0</v>
          </cell>
          <cell r="E884">
            <v>910031.41</v>
          </cell>
          <cell r="F884">
            <v>9100314.1400000006</v>
          </cell>
          <cell r="G884">
            <v>-8190282.7300000004</v>
          </cell>
          <cell r="H884">
            <v>-8190282.7300000004</v>
          </cell>
          <cell r="J884">
            <v>37499</v>
          </cell>
          <cell r="K884">
            <v>38168</v>
          </cell>
          <cell r="M884">
            <v>0</v>
          </cell>
          <cell r="N884">
            <v>0</v>
          </cell>
        </row>
        <row r="885">
          <cell r="A885" t="str">
            <v>29078PAC4</v>
          </cell>
          <cell r="B885" t="str">
            <v>EMBARCADERO AIRCRAFT SECURITIZATION TRUST</v>
          </cell>
          <cell r="C885" t="str">
            <v>ABSPUB</v>
          </cell>
          <cell r="D885">
            <v>0</v>
          </cell>
          <cell r="E885">
            <v>7778948.5300000003</v>
          </cell>
          <cell r="F885">
            <v>9149471.1400000006</v>
          </cell>
          <cell r="G885">
            <v>-1370522.61</v>
          </cell>
          <cell r="H885">
            <v>-1370522.61</v>
          </cell>
          <cell r="J885">
            <v>37529</v>
          </cell>
          <cell r="K885">
            <v>38168</v>
          </cell>
          <cell r="M885">
            <v>0</v>
          </cell>
          <cell r="N885">
            <v>0</v>
          </cell>
        </row>
        <row r="886">
          <cell r="A886" t="str">
            <v>29078PAC4</v>
          </cell>
          <cell r="B886" t="str">
            <v>EMBARCADERO AIRCRAFT SECURITIZATION TRUST</v>
          </cell>
          <cell r="C886" t="str">
            <v>ABSPUB</v>
          </cell>
          <cell r="D886">
            <v>0</v>
          </cell>
          <cell r="E886">
            <v>7778948.5300000003</v>
          </cell>
          <cell r="F886">
            <v>9149471.1400000006</v>
          </cell>
          <cell r="G886">
            <v>-1370522.61</v>
          </cell>
          <cell r="H886">
            <v>-1370522.61</v>
          </cell>
          <cell r="J886">
            <v>37560</v>
          </cell>
          <cell r="K886">
            <v>38168</v>
          </cell>
          <cell r="M886">
            <v>0</v>
          </cell>
          <cell r="N886">
            <v>0</v>
          </cell>
        </row>
        <row r="887">
          <cell r="A887" t="str">
            <v>29078PAC4</v>
          </cell>
          <cell r="B887" t="str">
            <v>EMBARCADERO AIRCRAFT SECURITIZATION TRUST</v>
          </cell>
          <cell r="C887" t="str">
            <v>ABSPUB</v>
          </cell>
          <cell r="D887">
            <v>0</v>
          </cell>
          <cell r="E887">
            <v>7778948.5300000003</v>
          </cell>
          <cell r="F887">
            <v>9149471.1400000006</v>
          </cell>
          <cell r="G887">
            <v>-1370522.61</v>
          </cell>
          <cell r="H887">
            <v>-1370522.61</v>
          </cell>
          <cell r="J887">
            <v>37590</v>
          </cell>
          <cell r="K887">
            <v>38168</v>
          </cell>
          <cell r="M887">
            <v>0</v>
          </cell>
          <cell r="N887">
            <v>0</v>
          </cell>
        </row>
        <row r="888">
          <cell r="A888" t="str">
            <v>29078PAC4</v>
          </cell>
          <cell r="B888" t="str">
            <v>EMBARCADERO AIRCRAFT SECURITIZATION TRUST</v>
          </cell>
          <cell r="C888" t="str">
            <v>ABSPUB</v>
          </cell>
          <cell r="D888" t="str">
            <v>ABS</v>
          </cell>
          <cell r="E888">
            <v>0</v>
          </cell>
          <cell r="F888">
            <v>10192</v>
          </cell>
          <cell r="G888">
            <v>-10192</v>
          </cell>
          <cell r="H888">
            <v>-10192</v>
          </cell>
          <cell r="J888">
            <v>37621</v>
          </cell>
          <cell r="K888">
            <v>38168</v>
          </cell>
          <cell r="M888">
            <v>0</v>
          </cell>
          <cell r="N888">
            <v>0</v>
          </cell>
        </row>
        <row r="889">
          <cell r="A889" t="str">
            <v>29078PAC4</v>
          </cell>
          <cell r="B889" t="str">
            <v>EMBARCADERO AIRCRAFT SECURITIZATION TRUST</v>
          </cell>
          <cell r="C889" t="str">
            <v>ABSPUB</v>
          </cell>
          <cell r="D889" t="str">
            <v>ABS</v>
          </cell>
          <cell r="E889">
            <v>9159507</v>
          </cell>
          <cell r="F889">
            <v>9250678.1400000006</v>
          </cell>
          <cell r="G889">
            <v>-91171.140000000596</v>
          </cell>
          <cell r="H889">
            <v>-91171.140000000596</v>
          </cell>
          <cell r="J889">
            <v>37621</v>
          </cell>
          <cell r="K889">
            <v>38168</v>
          </cell>
          <cell r="M889">
            <v>0</v>
          </cell>
          <cell r="N889">
            <v>0</v>
          </cell>
        </row>
        <row r="890">
          <cell r="A890" t="str">
            <v>29078PAC4</v>
          </cell>
          <cell r="B890" t="str">
            <v>EMBARCADERO AIRCRAFT SECURITIZATION TRUST</v>
          </cell>
          <cell r="C890" t="str">
            <v>ABSPUB</v>
          </cell>
          <cell r="D890" t="str">
            <v>ABS</v>
          </cell>
          <cell r="E890">
            <v>9148545.8000000007</v>
          </cell>
          <cell r="F890">
            <v>9250678.1400000006</v>
          </cell>
          <cell r="G890">
            <v>-102132.34</v>
          </cell>
          <cell r="H890">
            <v>-102132.34</v>
          </cell>
          <cell r="J890">
            <v>37652</v>
          </cell>
          <cell r="K890">
            <v>38168</v>
          </cell>
          <cell r="M890">
            <v>0</v>
          </cell>
          <cell r="N890">
            <v>0</v>
          </cell>
        </row>
        <row r="891">
          <cell r="A891" t="str">
            <v>29078PAC4</v>
          </cell>
          <cell r="B891" t="str">
            <v>EMBARCADERO AIRCRAFT SECURITIZATION TRUST</v>
          </cell>
          <cell r="C891" t="str">
            <v>ABSPUB</v>
          </cell>
          <cell r="D891" t="str">
            <v>ABS</v>
          </cell>
          <cell r="E891">
            <v>9159466.1799999997</v>
          </cell>
          <cell r="F891">
            <v>9250678.1400000006</v>
          </cell>
          <cell r="G891">
            <v>-91211.96</v>
          </cell>
          <cell r="H891">
            <v>-91211.96</v>
          </cell>
          <cell r="J891">
            <v>37680</v>
          </cell>
          <cell r="K891">
            <v>38168</v>
          </cell>
          <cell r="M891">
            <v>0</v>
          </cell>
          <cell r="N891">
            <v>0</v>
          </cell>
        </row>
        <row r="892">
          <cell r="A892" t="str">
            <v>29078PAC4</v>
          </cell>
          <cell r="B892" t="str">
            <v>EMBARCADERO AIRCRAFT SECURITIZATION TRUST</v>
          </cell>
          <cell r="C892" t="str">
            <v>ABSPUB</v>
          </cell>
          <cell r="D892" t="str">
            <v>ABS</v>
          </cell>
          <cell r="E892">
            <v>0</v>
          </cell>
          <cell r="F892">
            <v>62015</v>
          </cell>
          <cell r="G892">
            <v>-62015</v>
          </cell>
          <cell r="H892">
            <v>-62015</v>
          </cell>
          <cell r="J892">
            <v>37711</v>
          </cell>
          <cell r="K892">
            <v>38168</v>
          </cell>
          <cell r="M892">
            <v>0</v>
          </cell>
          <cell r="N892">
            <v>0</v>
          </cell>
          <cell r="O892">
            <v>0</v>
          </cell>
        </row>
        <row r="893">
          <cell r="A893" t="str">
            <v>29078PAC4</v>
          </cell>
          <cell r="B893" t="str">
            <v>EMBARCADERO AIRCRAFT SECURITIZATION TRUST</v>
          </cell>
          <cell r="C893" t="str">
            <v>ABSPUB</v>
          </cell>
          <cell r="D893" t="str">
            <v>ABS</v>
          </cell>
          <cell r="E893">
            <v>2846578.26</v>
          </cell>
          <cell r="F893">
            <v>9313603.1400000006</v>
          </cell>
          <cell r="G893">
            <v>-6467024.8799999999</v>
          </cell>
          <cell r="H893">
            <v>-6467024.8799999999</v>
          </cell>
          <cell r="J893">
            <v>37711</v>
          </cell>
          <cell r="K893">
            <v>38168</v>
          </cell>
          <cell r="M893">
            <v>0</v>
          </cell>
          <cell r="N893">
            <v>0</v>
          </cell>
        </row>
        <row r="894">
          <cell r="A894" t="str">
            <v>29078PAC4</v>
          </cell>
          <cell r="B894" t="str">
            <v>EMBARCADERO AIRCRAFT SECURITIZATION TRUST</v>
          </cell>
          <cell r="C894" t="str">
            <v>ABSPUB</v>
          </cell>
          <cell r="D894" t="str">
            <v>ABS</v>
          </cell>
          <cell r="E894">
            <v>2846578.26</v>
          </cell>
          <cell r="F894">
            <v>9313603.1400000006</v>
          </cell>
          <cell r="G894">
            <v>-6467024.8799999999</v>
          </cell>
          <cell r="H894">
            <v>-6467024.8799999999</v>
          </cell>
          <cell r="J894">
            <v>37741</v>
          </cell>
          <cell r="K894">
            <v>38168</v>
          </cell>
          <cell r="M894">
            <v>0</v>
          </cell>
          <cell r="N894">
            <v>0</v>
          </cell>
        </row>
        <row r="895">
          <cell r="A895" t="str">
            <v>29078PAC4</v>
          </cell>
          <cell r="B895" t="str">
            <v>EMBARCADERO AIRCRAFT SECURITIZATION TRUST</v>
          </cell>
          <cell r="C895" t="str">
            <v>ABSPUB</v>
          </cell>
          <cell r="D895" t="str">
            <v>ABS</v>
          </cell>
          <cell r="E895">
            <v>2846578.26</v>
          </cell>
          <cell r="F895">
            <v>9557528.2100000009</v>
          </cell>
          <cell r="G895">
            <v>-6710949.9500000002</v>
          </cell>
          <cell r="H895">
            <v>-6710949.9500000002</v>
          </cell>
          <cell r="J895">
            <v>37772</v>
          </cell>
          <cell r="K895">
            <v>38168</v>
          </cell>
          <cell r="M895">
            <v>0</v>
          </cell>
          <cell r="N895">
            <v>0</v>
          </cell>
        </row>
        <row r="896">
          <cell r="A896" t="str">
            <v>29078PAC4</v>
          </cell>
          <cell r="B896" t="str">
            <v>EMBARCADERO AIRCRAFT SECURITIZATION TRUST</v>
          </cell>
          <cell r="C896" t="str">
            <v>ABSPUB</v>
          </cell>
          <cell r="D896" t="str">
            <v>ABS</v>
          </cell>
          <cell r="E896">
            <v>1699938.68</v>
          </cell>
          <cell r="F896">
            <v>1678483.55</v>
          </cell>
          <cell r="G896">
            <v>21455.129999999888</v>
          </cell>
          <cell r="H896">
            <v>0</v>
          </cell>
          <cell r="J896">
            <v>37802</v>
          </cell>
          <cell r="K896">
            <v>38168</v>
          </cell>
          <cell r="M896">
            <v>0</v>
          </cell>
          <cell r="N896">
            <v>0</v>
          </cell>
        </row>
        <row r="897">
          <cell r="A897" t="str">
            <v>29078PAC4</v>
          </cell>
          <cell r="B897" t="str">
            <v>EMBARCADERO AIRCRAFT SECURITIZATION TRUST</v>
          </cell>
          <cell r="C897" t="str">
            <v>ABSPUB</v>
          </cell>
          <cell r="D897" t="str">
            <v>ABS</v>
          </cell>
          <cell r="E897">
            <v>0</v>
          </cell>
          <cell r="F897">
            <v>62014.85</v>
          </cell>
          <cell r="G897">
            <v>-62014.85</v>
          </cell>
          <cell r="H897">
            <v>-62014.85</v>
          </cell>
          <cell r="J897">
            <v>37802</v>
          </cell>
          <cell r="K897">
            <v>38168</v>
          </cell>
          <cell r="M897">
            <v>0</v>
          </cell>
          <cell r="N897">
            <v>0</v>
          </cell>
        </row>
        <row r="898">
          <cell r="A898" t="str">
            <v>29078PAC4</v>
          </cell>
          <cell r="B898" t="str">
            <v>EMBARCADERO AIRCRAFT SECURITIZATION TRUST</v>
          </cell>
          <cell r="C898" t="str">
            <v>ABSPUB</v>
          </cell>
          <cell r="D898" t="str">
            <v>ABS</v>
          </cell>
          <cell r="E898">
            <v>1699938.68</v>
          </cell>
          <cell r="F898">
            <v>1754194.37</v>
          </cell>
          <cell r="G898">
            <v>-54255.690000000177</v>
          </cell>
          <cell r="H898">
            <v>-54255.690000000177</v>
          </cell>
          <cell r="J898">
            <v>37833</v>
          </cell>
          <cell r="K898">
            <v>38168</v>
          </cell>
          <cell r="M898">
            <v>0</v>
          </cell>
          <cell r="N898">
            <v>0</v>
          </cell>
        </row>
        <row r="899">
          <cell r="A899" t="str">
            <v>29078PAC4</v>
          </cell>
          <cell r="B899" t="str">
            <v>EMBARCADERO AIRCRAFT SECURITIZATION TRUST</v>
          </cell>
          <cell r="C899" t="str">
            <v>ABSPUB</v>
          </cell>
          <cell r="D899" t="str">
            <v>ABS</v>
          </cell>
          <cell r="E899">
            <v>1699938.68</v>
          </cell>
          <cell r="F899">
            <v>1784521.17</v>
          </cell>
          <cell r="G899">
            <v>-84582.49</v>
          </cell>
          <cell r="H899">
            <v>-84582.49</v>
          </cell>
          <cell r="J899">
            <v>37864</v>
          </cell>
          <cell r="K899">
            <v>38168</v>
          </cell>
          <cell r="M899">
            <v>0</v>
          </cell>
          <cell r="N899">
            <v>0</v>
          </cell>
        </row>
        <row r="900">
          <cell r="A900" t="str">
            <v>29078PAC4</v>
          </cell>
          <cell r="B900" t="str">
            <v>EMBARCADERO AIRCRAFT SECURITIZATION TRUST</v>
          </cell>
          <cell r="C900" t="str">
            <v>ABSPUB</v>
          </cell>
          <cell r="D900" t="str">
            <v>ABS</v>
          </cell>
          <cell r="E900">
            <v>0</v>
          </cell>
          <cell r="F900">
            <v>15652.54</v>
          </cell>
          <cell r="G900">
            <v>-15652.54</v>
          </cell>
          <cell r="H900">
            <v>-15652.54</v>
          </cell>
          <cell r="J900">
            <v>37894</v>
          </cell>
          <cell r="K900">
            <v>38168</v>
          </cell>
          <cell r="M900">
            <v>0</v>
          </cell>
          <cell r="N900">
            <v>0</v>
          </cell>
        </row>
        <row r="901">
          <cell r="A901" t="str">
            <v>29078PAC4</v>
          </cell>
          <cell r="B901" t="str">
            <v>EMBARCADERO AIRCRAFT SECURITIZATION TRUST</v>
          </cell>
          <cell r="C901" t="str">
            <v>ABSPUB</v>
          </cell>
          <cell r="D901" t="str">
            <v>ABS</v>
          </cell>
          <cell r="E901">
            <v>1699938.68</v>
          </cell>
          <cell r="F901">
            <v>1795817.47</v>
          </cell>
          <cell r="G901">
            <v>-95878.79</v>
          </cell>
          <cell r="H901">
            <v>-95878.79</v>
          </cell>
          <cell r="J901">
            <v>37894</v>
          </cell>
          <cell r="K901">
            <v>38168</v>
          </cell>
          <cell r="M901">
            <v>0</v>
          </cell>
          <cell r="N901">
            <v>0</v>
          </cell>
        </row>
        <row r="902">
          <cell r="A902" t="str">
            <v>29078PAC4</v>
          </cell>
          <cell r="B902" t="str">
            <v>EMBARCADERO AIRCRAFT SECURITIZATION TRUST</v>
          </cell>
          <cell r="C902" t="str">
            <v>ABSPUB</v>
          </cell>
          <cell r="D902" t="str">
            <v>ABS</v>
          </cell>
          <cell r="E902">
            <v>1699938.68</v>
          </cell>
          <cell r="F902">
            <v>1844904.34</v>
          </cell>
          <cell r="G902">
            <v>-144965.66</v>
          </cell>
          <cell r="H902">
            <v>-144965.66</v>
          </cell>
          <cell r="J902">
            <v>37925</v>
          </cell>
          <cell r="K902">
            <v>38168</v>
          </cell>
          <cell r="M902">
            <v>0</v>
          </cell>
          <cell r="N902">
            <v>0</v>
          </cell>
        </row>
        <row r="903">
          <cell r="A903" t="str">
            <v>29078PAC4</v>
          </cell>
          <cell r="B903" t="str">
            <v>EMBARCADERO AIRCRAFT SECURITIZATION TRUST</v>
          </cell>
          <cell r="C903" t="str">
            <v>ABSPUB</v>
          </cell>
          <cell r="D903" t="str">
            <v>ABS</v>
          </cell>
          <cell r="E903">
            <v>1699938.68</v>
          </cell>
          <cell r="F903">
            <v>1878856.1</v>
          </cell>
          <cell r="G903">
            <v>-178917.42</v>
          </cell>
          <cell r="H903">
            <v>-178917.42</v>
          </cell>
          <cell r="J903">
            <v>37955</v>
          </cell>
          <cell r="K903">
            <v>38168</v>
          </cell>
          <cell r="M903">
            <v>0</v>
          </cell>
          <cell r="N903">
            <v>0</v>
          </cell>
        </row>
        <row r="904">
          <cell r="A904" t="str">
            <v>29078PAC4</v>
          </cell>
          <cell r="B904" t="str">
            <v>EMBARCADERO AIRCRAFT SECURITIZATION TRUST</v>
          </cell>
          <cell r="C904" t="str">
            <v>ABSPUB</v>
          </cell>
          <cell r="D904" t="str">
            <v>ABS</v>
          </cell>
          <cell r="E904">
            <v>1668997.61</v>
          </cell>
          <cell r="F904">
            <v>1604113.22</v>
          </cell>
          <cell r="G904">
            <v>64884.389999999898</v>
          </cell>
          <cell r="H904">
            <v>0</v>
          </cell>
          <cell r="J904">
            <v>37986</v>
          </cell>
          <cell r="K904">
            <v>38168</v>
          </cell>
          <cell r="M904">
            <v>0</v>
          </cell>
          <cell r="N904">
            <v>0</v>
          </cell>
        </row>
        <row r="905">
          <cell r="A905" t="str">
            <v>29078PAC4</v>
          </cell>
          <cell r="B905" t="str">
            <v>EMBARCADERO AIRCRAFT SECURITIZATION TRUST</v>
          </cell>
          <cell r="C905" t="str">
            <v>ABSPUB</v>
          </cell>
          <cell r="D905" t="str">
            <v>ABS</v>
          </cell>
          <cell r="E905">
            <v>0</v>
          </cell>
          <cell r="F905">
            <v>17490.3</v>
          </cell>
          <cell r="G905">
            <v>-17490.3</v>
          </cell>
          <cell r="H905">
            <v>-17490.3</v>
          </cell>
          <cell r="J905">
            <v>37986</v>
          </cell>
          <cell r="K905">
            <v>38168</v>
          </cell>
          <cell r="M905">
            <v>0</v>
          </cell>
          <cell r="N905">
            <v>0</v>
          </cell>
        </row>
        <row r="906">
          <cell r="A906" t="str">
            <v>29078PAC4</v>
          </cell>
          <cell r="B906" t="str">
            <v>EMBARCADERO AIRCRAFT SECURITIZATION TRUST</v>
          </cell>
          <cell r="C906" t="str">
            <v>ABSPUB</v>
          </cell>
          <cell r="D906" t="str">
            <v>ABS</v>
          </cell>
          <cell r="E906">
            <v>0</v>
          </cell>
          <cell r="F906">
            <v>172734</v>
          </cell>
          <cell r="G906">
            <v>-172734</v>
          </cell>
          <cell r="H906">
            <v>-172734</v>
          </cell>
          <cell r="J906">
            <v>37986</v>
          </cell>
          <cell r="K906">
            <v>38168</v>
          </cell>
          <cell r="M906">
            <v>0</v>
          </cell>
          <cell r="N906">
            <v>0</v>
          </cell>
        </row>
        <row r="907">
          <cell r="A907" t="str">
            <v>29078PAC4</v>
          </cell>
          <cell r="B907" t="str">
            <v>EMBARCADERO AIRCRAFT SECURITIZATION TRUST</v>
          </cell>
          <cell r="C907" t="str">
            <v>ABSPUB</v>
          </cell>
          <cell r="D907" t="str">
            <v>ABS</v>
          </cell>
          <cell r="E907">
            <v>1668997.61</v>
          </cell>
          <cell r="F907">
            <v>1634733.25</v>
          </cell>
          <cell r="G907">
            <v>34264.359999999906</v>
          </cell>
          <cell r="H907">
            <v>0</v>
          </cell>
          <cell r="J907">
            <v>38017</v>
          </cell>
          <cell r="K907">
            <v>38168</v>
          </cell>
          <cell r="M907">
            <v>0</v>
          </cell>
          <cell r="N907">
            <v>0</v>
          </cell>
        </row>
        <row r="908">
          <cell r="A908" t="str">
            <v>29078PAC4</v>
          </cell>
          <cell r="B908" t="str">
            <v>EMBARCADERO AIRCRAFT SECURITIZATION TRUST</v>
          </cell>
          <cell r="C908" t="str">
            <v>ABSPUB</v>
          </cell>
          <cell r="D908" t="str">
            <v>ABS</v>
          </cell>
          <cell r="E908">
            <v>1668997.61</v>
          </cell>
          <cell r="F908">
            <v>1646737.46</v>
          </cell>
          <cell r="G908">
            <v>22260.149999999903</v>
          </cell>
          <cell r="H908">
            <v>0</v>
          </cell>
          <cell r="J908">
            <v>38046</v>
          </cell>
          <cell r="K908">
            <v>38168</v>
          </cell>
          <cell r="M908">
            <v>0</v>
          </cell>
          <cell r="N908">
            <v>0</v>
          </cell>
        </row>
        <row r="909">
          <cell r="A909" t="str">
            <v>29078PAC4</v>
          </cell>
          <cell r="B909" t="str">
            <v>EMBARCADERO AIRCRAFT SECURITIZATION TRUST</v>
          </cell>
          <cell r="C909" t="str">
            <v>ABSPUB</v>
          </cell>
          <cell r="D909" t="str">
            <v>ABS</v>
          </cell>
          <cell r="E909">
            <v>1827343.08</v>
          </cell>
          <cell r="F909">
            <v>1703007.73</v>
          </cell>
          <cell r="G909">
            <v>124335.35</v>
          </cell>
          <cell r="H909">
            <v>0</v>
          </cell>
          <cell r="J909">
            <v>38077</v>
          </cell>
          <cell r="K909">
            <v>38168</v>
          </cell>
          <cell r="M909">
            <v>0</v>
          </cell>
          <cell r="N909">
            <v>0</v>
          </cell>
        </row>
        <row r="910">
          <cell r="A910" t="str">
            <v>29078PAC4</v>
          </cell>
          <cell r="B910" t="str">
            <v>EMBARCADERO AIRCRAFT SECURITIZATION TRUST</v>
          </cell>
          <cell r="C910" t="str">
            <v>ABSPUB</v>
          </cell>
          <cell r="D910">
            <v>0</v>
          </cell>
          <cell r="E910">
            <v>0</v>
          </cell>
          <cell r="F910">
            <v>15943</v>
          </cell>
          <cell r="G910">
            <v>-15943</v>
          </cell>
          <cell r="H910">
            <v>-15943</v>
          </cell>
          <cell r="J910">
            <v>38077</v>
          </cell>
          <cell r="K910">
            <v>38168</v>
          </cell>
          <cell r="M910">
            <v>0</v>
          </cell>
          <cell r="N910">
            <v>0</v>
          </cell>
        </row>
        <row r="911">
          <cell r="A911" t="str">
            <v>29078PAC4</v>
          </cell>
          <cell r="B911" t="str">
            <v>EMBARCADERO AIRCRAFT SECURITIZATION TRUST</v>
          </cell>
          <cell r="C911" t="str">
            <v>ABSPUB</v>
          </cell>
          <cell r="D911" t="str">
            <v>ABS</v>
          </cell>
          <cell r="E911">
            <v>1827343.08</v>
          </cell>
          <cell r="F911">
            <v>1729886.51</v>
          </cell>
          <cell r="G911">
            <v>97456.570000000094</v>
          </cell>
          <cell r="H911">
            <v>0</v>
          </cell>
          <cell r="J911">
            <v>38107</v>
          </cell>
          <cell r="K911">
            <v>38168</v>
          </cell>
          <cell r="M911">
            <v>0</v>
          </cell>
          <cell r="N911">
            <v>0</v>
          </cell>
        </row>
        <row r="912">
          <cell r="A912" t="str">
            <v>29078PAC4</v>
          </cell>
          <cell r="B912" t="str">
            <v>EMBARCADERO AIRCRAFT SECURITIZATION TRUST</v>
          </cell>
          <cell r="C912" t="str">
            <v>ABSPUB</v>
          </cell>
          <cell r="D912" t="str">
            <v>ABS</v>
          </cell>
          <cell r="E912">
            <v>1827343.08</v>
          </cell>
          <cell r="F912">
            <v>1754882.04</v>
          </cell>
          <cell r="G912">
            <v>72461.039999999994</v>
          </cell>
          <cell r="H912">
            <v>0</v>
          </cell>
          <cell r="J912">
            <v>38138</v>
          </cell>
          <cell r="K912">
            <v>38168</v>
          </cell>
          <cell r="M912">
            <v>0</v>
          </cell>
          <cell r="N912">
            <v>0</v>
          </cell>
        </row>
        <row r="913">
          <cell r="A913" t="str">
            <v>29078PAC4</v>
          </cell>
          <cell r="B913" t="str">
            <v>EMBARCADERO AIRCRAFT SECURITIZATION TRUST</v>
          </cell>
          <cell r="C913" t="str">
            <v>ABSPUB</v>
          </cell>
          <cell r="D913" t="str">
            <v>ABS</v>
          </cell>
          <cell r="E913">
            <v>43681.51</v>
          </cell>
          <cell r="F913">
            <v>54882.04</v>
          </cell>
          <cell r="G913">
            <v>-11200.53</v>
          </cell>
          <cell r="H913">
            <v>-11200.53</v>
          </cell>
          <cell r="J913">
            <v>38168</v>
          </cell>
          <cell r="K913">
            <v>38168</v>
          </cell>
          <cell r="M913">
            <v>0</v>
          </cell>
          <cell r="N913">
            <v>0</v>
          </cell>
        </row>
        <row r="914">
          <cell r="A914" t="str">
            <v>29078PAC4</v>
          </cell>
          <cell r="B914" t="str">
            <v>EMBARCADERO AIRCRAFT SECURITIZATION TRUST</v>
          </cell>
          <cell r="C914" t="str">
            <v>ABSPUB</v>
          </cell>
          <cell r="D914">
            <v>0</v>
          </cell>
          <cell r="E914">
            <v>0</v>
          </cell>
          <cell r="F914">
            <v>35149.96</v>
          </cell>
          <cell r="G914">
            <v>-35149.96</v>
          </cell>
          <cell r="H914">
            <v>-35149.96</v>
          </cell>
          <cell r="J914">
            <v>38168</v>
          </cell>
          <cell r="K914">
            <v>38168</v>
          </cell>
          <cell r="M914">
            <v>0</v>
          </cell>
          <cell r="N914">
            <v>0</v>
          </cell>
        </row>
        <row r="915">
          <cell r="A915" t="str">
            <v>29078PAC4 Total</v>
          </cell>
          <cell r="E915">
            <v>85991639.200000018</v>
          </cell>
          <cell r="F915">
            <v>131942335.65000001</v>
          </cell>
          <cell r="G915">
            <v>-45950696.449999996</v>
          </cell>
          <cell r="H915">
            <v>-46387813.439999998</v>
          </cell>
          <cell r="K915">
            <v>0</v>
          </cell>
          <cell r="L915">
            <v>1</v>
          </cell>
          <cell r="N915">
            <v>0</v>
          </cell>
        </row>
        <row r="916">
          <cell r="A916" t="str">
            <v>22844#AF7</v>
          </cell>
          <cell r="B916" t="str">
            <v>CROWN PACIFIC LIMITED SR NTS</v>
          </cell>
          <cell r="C916" t="str">
            <v>CORPUSPVT</v>
          </cell>
          <cell r="D916">
            <v>0</v>
          </cell>
          <cell r="E916">
            <v>3870482.88</v>
          </cell>
          <cell r="F916">
            <v>3827200.64</v>
          </cell>
          <cell r="G916">
            <v>43282.239999999998</v>
          </cell>
          <cell r="H916">
            <v>0</v>
          </cell>
          <cell r="J916">
            <v>37437</v>
          </cell>
          <cell r="K916">
            <v>38168</v>
          </cell>
          <cell r="M916" t="e">
            <v>#REF!</v>
          </cell>
          <cell r="N916">
            <v>0</v>
          </cell>
        </row>
        <row r="917">
          <cell r="A917" t="str">
            <v>22844#AF7</v>
          </cell>
          <cell r="B917" t="str">
            <v>CROWN PACIFIC LIMITED SR NTS</v>
          </cell>
          <cell r="C917" t="str">
            <v>CORPUSPVT</v>
          </cell>
          <cell r="D917">
            <v>0</v>
          </cell>
          <cell r="E917">
            <v>9772969.2699999996</v>
          </cell>
          <cell r="F917">
            <v>9827560.5500000007</v>
          </cell>
          <cell r="G917">
            <v>-54591.28</v>
          </cell>
          <cell r="H917">
            <v>-54591.28</v>
          </cell>
          <cell r="J917">
            <v>37437</v>
          </cell>
          <cell r="K917">
            <v>38168</v>
          </cell>
          <cell r="M917">
            <v>0</v>
          </cell>
          <cell r="N917">
            <v>0</v>
          </cell>
        </row>
        <row r="918">
          <cell r="A918" t="str">
            <v>22844#AF7</v>
          </cell>
          <cell r="B918" t="str">
            <v>CROWN PACIFIC LIMITED SR NTS</v>
          </cell>
          <cell r="C918" t="str">
            <v>CORPUSPVT</v>
          </cell>
          <cell r="D918">
            <v>0</v>
          </cell>
          <cell r="E918">
            <v>3784440.86</v>
          </cell>
          <cell r="F918">
            <v>3827899.48</v>
          </cell>
          <cell r="G918">
            <v>-43458.62</v>
          </cell>
          <cell r="H918">
            <v>-43458.62</v>
          </cell>
          <cell r="J918">
            <v>37468</v>
          </cell>
          <cell r="K918">
            <v>38168</v>
          </cell>
          <cell r="M918">
            <v>0</v>
          </cell>
          <cell r="N918">
            <v>0</v>
          </cell>
        </row>
        <row r="919">
          <cell r="A919" t="str">
            <v>22844#AF7</v>
          </cell>
          <cell r="B919" t="str">
            <v>CROWN PACIFIC LIMITED SR NTS</v>
          </cell>
          <cell r="C919" t="str">
            <v>CORPUSPVT</v>
          </cell>
          <cell r="D919">
            <v>0</v>
          </cell>
          <cell r="E919">
            <v>9555713.1699999999</v>
          </cell>
          <cell r="F919">
            <v>9828080.9399999995</v>
          </cell>
          <cell r="G919">
            <v>-272367.77</v>
          </cell>
          <cell r="H919">
            <v>-272367.77</v>
          </cell>
          <cell r="J919">
            <v>37468</v>
          </cell>
          <cell r="K919">
            <v>38168</v>
          </cell>
          <cell r="M919">
            <v>0</v>
          </cell>
          <cell r="N919">
            <v>0</v>
          </cell>
        </row>
        <row r="920">
          <cell r="A920" t="str">
            <v>22844#AF7</v>
          </cell>
          <cell r="B920" t="str">
            <v>CROWN PACIFIC LIMITED SR NTS</v>
          </cell>
          <cell r="C920" t="str">
            <v>CORPUSPVT</v>
          </cell>
          <cell r="D920">
            <v>0</v>
          </cell>
          <cell r="E920">
            <v>10006692.65</v>
          </cell>
          <cell r="F920">
            <v>9828625.8499999996</v>
          </cell>
          <cell r="G920">
            <v>178066.8</v>
          </cell>
          <cell r="H920">
            <v>0</v>
          </cell>
          <cell r="J920">
            <v>37499</v>
          </cell>
          <cell r="K920">
            <v>38168</v>
          </cell>
          <cell r="M920">
            <v>0</v>
          </cell>
          <cell r="N920">
            <v>0</v>
          </cell>
        </row>
        <row r="921">
          <cell r="A921" t="str">
            <v>22844#AF7</v>
          </cell>
          <cell r="B921" t="str">
            <v>CROWN PACIFIC LIMITED SR NTS</v>
          </cell>
          <cell r="C921" t="str">
            <v>CORPUSPVT</v>
          </cell>
          <cell r="D921">
            <v>0</v>
          </cell>
          <cell r="E921">
            <v>3963046.6</v>
          </cell>
          <cell r="F921">
            <v>3828632.18</v>
          </cell>
          <cell r="G921">
            <v>134414.42000000001</v>
          </cell>
          <cell r="H921">
            <v>0</v>
          </cell>
          <cell r="J921">
            <v>37499</v>
          </cell>
          <cell r="K921">
            <v>38168</v>
          </cell>
          <cell r="M921">
            <v>0</v>
          </cell>
          <cell r="N921">
            <v>0</v>
          </cell>
        </row>
        <row r="922">
          <cell r="A922" t="str">
            <v>22844#AF7</v>
          </cell>
          <cell r="B922" t="str">
            <v>CROWN PACIFIC LIMITED SR NTS</v>
          </cell>
          <cell r="C922" t="str">
            <v>CORPUSPVT</v>
          </cell>
          <cell r="D922">
            <v>0</v>
          </cell>
          <cell r="E922">
            <v>9995593.6699999999</v>
          </cell>
          <cell r="F922">
            <v>9829170.75</v>
          </cell>
          <cell r="G922">
            <v>166422.92000000001</v>
          </cell>
          <cell r="H922">
            <v>0</v>
          </cell>
          <cell r="J922">
            <v>37529</v>
          </cell>
          <cell r="K922">
            <v>38168</v>
          </cell>
          <cell r="M922">
            <v>0</v>
          </cell>
          <cell r="N922">
            <v>0</v>
          </cell>
        </row>
        <row r="923">
          <cell r="A923" t="str">
            <v>22844#AF7</v>
          </cell>
          <cell r="B923" t="str">
            <v>CROWN PACIFIC LIMITED SR NTS</v>
          </cell>
          <cell r="C923" t="str">
            <v>CORPUSPVT</v>
          </cell>
          <cell r="D923">
            <v>0</v>
          </cell>
          <cell r="E923">
            <v>3958650.96</v>
          </cell>
          <cell r="F923">
            <v>3829364.88</v>
          </cell>
          <cell r="G923">
            <v>129286.08</v>
          </cell>
          <cell r="H923">
            <v>0</v>
          </cell>
          <cell r="J923">
            <v>37529</v>
          </cell>
          <cell r="K923">
            <v>38168</v>
          </cell>
          <cell r="M923">
            <v>0</v>
          </cell>
          <cell r="N923">
            <v>0</v>
          </cell>
        </row>
        <row r="924">
          <cell r="A924" t="str">
            <v>22844#AF7</v>
          </cell>
          <cell r="B924" t="str">
            <v>CROWN PACIFIC LIMITED SR NTS</v>
          </cell>
          <cell r="C924" t="str">
            <v>CORPUSPVT</v>
          </cell>
          <cell r="D924">
            <v>0</v>
          </cell>
          <cell r="E924">
            <v>3463755.13</v>
          </cell>
          <cell r="F924">
            <v>3624594.95</v>
          </cell>
          <cell r="G924">
            <v>-160839.82</v>
          </cell>
          <cell r="H924">
            <v>-160839.82</v>
          </cell>
          <cell r="J924">
            <v>37560</v>
          </cell>
          <cell r="K924">
            <v>38168</v>
          </cell>
          <cell r="M924">
            <v>0</v>
          </cell>
          <cell r="N924">
            <v>0</v>
          </cell>
        </row>
        <row r="925">
          <cell r="A925" t="str">
            <v>22844#AF7</v>
          </cell>
          <cell r="B925" t="str">
            <v>CROWN PACIFIC LIMITED SR NTS</v>
          </cell>
          <cell r="C925" t="str">
            <v>CORPUSPVT</v>
          </cell>
          <cell r="D925">
            <v>0</v>
          </cell>
          <cell r="E925">
            <v>8745981.6999999993</v>
          </cell>
          <cell r="F925">
            <v>9302305.4000000004</v>
          </cell>
          <cell r="G925">
            <v>-556323.69999999995</v>
          </cell>
          <cell r="H925">
            <v>-556323.69999999995</v>
          </cell>
          <cell r="J925">
            <v>37560</v>
          </cell>
          <cell r="K925">
            <v>38168</v>
          </cell>
          <cell r="M925">
            <v>0</v>
          </cell>
          <cell r="N925">
            <v>0</v>
          </cell>
        </row>
        <row r="926">
          <cell r="A926" t="str">
            <v>22844#AF7</v>
          </cell>
          <cell r="B926" t="str">
            <v>CROWN PACIFIC LIMITED SR NTS</v>
          </cell>
          <cell r="C926" t="str">
            <v>CORPUSPVT</v>
          </cell>
          <cell r="D926">
            <v>0</v>
          </cell>
          <cell r="E926">
            <v>3523129.63</v>
          </cell>
          <cell r="F926">
            <v>3625288.49</v>
          </cell>
          <cell r="G926">
            <v>-102158.86</v>
          </cell>
          <cell r="H926">
            <v>-102158.86</v>
          </cell>
          <cell r="J926">
            <v>37590</v>
          </cell>
          <cell r="K926">
            <v>38168</v>
          </cell>
          <cell r="M926">
            <v>0</v>
          </cell>
          <cell r="N926">
            <v>0</v>
          </cell>
          <cell r="O926">
            <v>0</v>
          </cell>
        </row>
        <row r="927">
          <cell r="A927" t="str">
            <v>22844#AF7</v>
          </cell>
          <cell r="B927" t="str">
            <v>CROWN PACIFIC LIMITED SR NTS</v>
          </cell>
          <cell r="C927" t="str">
            <v>CORPUSPVT</v>
          </cell>
          <cell r="D927">
            <v>0</v>
          </cell>
          <cell r="E927">
            <v>8895902.2899999991</v>
          </cell>
          <cell r="F927">
            <v>9302821.0999999996</v>
          </cell>
          <cell r="G927">
            <v>-406918.81</v>
          </cell>
          <cell r="H927">
            <v>-406918.81</v>
          </cell>
          <cell r="J927">
            <v>37590</v>
          </cell>
          <cell r="K927">
            <v>38168</v>
          </cell>
          <cell r="M927">
            <v>0</v>
          </cell>
          <cell r="N927">
            <v>0</v>
          </cell>
        </row>
        <row r="928">
          <cell r="A928" t="str">
            <v>22844#AF7</v>
          </cell>
          <cell r="B928" t="str">
            <v>CROWN PACIFIC LIMITED SR NTS</v>
          </cell>
          <cell r="C928" t="str">
            <v>CORPUSPVT</v>
          </cell>
          <cell r="D928" t="str">
            <v>PP</v>
          </cell>
          <cell r="E928">
            <v>3190363.51</v>
          </cell>
          <cell r="F928">
            <v>3546591.1</v>
          </cell>
          <cell r="G928">
            <v>-356227.59</v>
          </cell>
          <cell r="H928">
            <v>-356227.59</v>
          </cell>
          <cell r="J928">
            <v>37621</v>
          </cell>
          <cell r="K928">
            <v>38168</v>
          </cell>
          <cell r="M928">
            <v>0</v>
          </cell>
          <cell r="N928">
            <v>0</v>
          </cell>
        </row>
        <row r="929">
          <cell r="A929" t="str">
            <v>22844#AF7</v>
          </cell>
          <cell r="B929" t="str">
            <v>CROWN PACIFIC LIMITED SR NTS</v>
          </cell>
          <cell r="C929" t="str">
            <v>CORPUSPVT</v>
          </cell>
          <cell r="D929" t="str">
            <v>PP</v>
          </cell>
          <cell r="E929">
            <v>8055667.8799999999</v>
          </cell>
          <cell r="F929">
            <v>9099640.4600000009</v>
          </cell>
          <cell r="G929">
            <v>-1043972.58</v>
          </cell>
          <cell r="H929">
            <v>-1043972.58</v>
          </cell>
          <cell r="J929">
            <v>37621</v>
          </cell>
          <cell r="K929">
            <v>38168</v>
          </cell>
          <cell r="M929">
            <v>0</v>
          </cell>
          <cell r="N929">
            <v>0</v>
          </cell>
        </row>
        <row r="930">
          <cell r="A930" t="str">
            <v>22844#AF7</v>
          </cell>
          <cell r="B930" t="str">
            <v>CROWN PACIFIC LIMITED SR NTS</v>
          </cell>
          <cell r="C930" t="str">
            <v>CORPUSPVT</v>
          </cell>
          <cell r="D930" t="str">
            <v>PP</v>
          </cell>
          <cell r="E930">
            <v>3194188.1</v>
          </cell>
          <cell r="F930">
            <v>3547269.28</v>
          </cell>
          <cell r="G930">
            <v>-353081.18</v>
          </cell>
          <cell r="H930">
            <v>-353081.18</v>
          </cell>
          <cell r="J930">
            <v>37652</v>
          </cell>
          <cell r="K930">
            <v>38168</v>
          </cell>
          <cell r="M930">
            <v>0</v>
          </cell>
          <cell r="N930">
            <v>0</v>
          </cell>
        </row>
        <row r="931">
          <cell r="A931" t="str">
            <v>22844#AF7</v>
          </cell>
          <cell r="B931" t="str">
            <v>CROWN PACIFIC LIMITED SR NTS</v>
          </cell>
          <cell r="C931" t="str">
            <v>CORPUSPVT</v>
          </cell>
          <cell r="D931" t="str">
            <v>PP</v>
          </cell>
          <cell r="E931">
            <v>8065324.9500000002</v>
          </cell>
          <cell r="F931">
            <v>9100144.7899999991</v>
          </cell>
          <cell r="G931">
            <v>-1034819.84</v>
          </cell>
          <cell r="H931">
            <v>-1034819.84</v>
          </cell>
          <cell r="J931">
            <v>37652</v>
          </cell>
          <cell r="K931">
            <v>38168</v>
          </cell>
          <cell r="M931">
            <v>0</v>
          </cell>
          <cell r="N931">
            <v>0</v>
          </cell>
        </row>
        <row r="932">
          <cell r="A932" t="str">
            <v>22844#AF7</v>
          </cell>
          <cell r="B932" t="str">
            <v>CROWN PACIFIC LIMITED SR NTS</v>
          </cell>
          <cell r="C932" t="str">
            <v>CORPUSPVT</v>
          </cell>
          <cell r="D932" t="str">
            <v>PP</v>
          </cell>
          <cell r="E932">
            <v>8243172.7599999998</v>
          </cell>
          <cell r="F932">
            <v>8243172.7599999998</v>
          </cell>
          <cell r="G932">
            <v>0</v>
          </cell>
          <cell r="H932">
            <v>0</v>
          </cell>
          <cell r="J932">
            <v>37680</v>
          </cell>
          <cell r="K932">
            <v>38168</v>
          </cell>
          <cell r="M932">
            <v>0</v>
          </cell>
          <cell r="N932">
            <v>0</v>
          </cell>
        </row>
        <row r="933">
          <cell r="A933" t="str">
            <v>22844#AF7</v>
          </cell>
          <cell r="B933" t="str">
            <v>CROWN PACIFIC LIMITED SR NTS</v>
          </cell>
          <cell r="C933" t="str">
            <v>CORPUSPVT</v>
          </cell>
          <cell r="D933" t="str">
            <v>PP</v>
          </cell>
          <cell r="E933">
            <v>3264622.88</v>
          </cell>
          <cell r="F933">
            <v>3264623.78</v>
          </cell>
          <cell r="G933">
            <v>-0.9</v>
          </cell>
          <cell r="H933">
            <v>-0.9</v>
          </cell>
          <cell r="J933">
            <v>37680</v>
          </cell>
          <cell r="K933">
            <v>38168</v>
          </cell>
          <cell r="M933">
            <v>0</v>
          </cell>
          <cell r="N933">
            <v>0</v>
          </cell>
        </row>
        <row r="934">
          <cell r="A934" t="str">
            <v>22844#AF7</v>
          </cell>
          <cell r="B934" t="str">
            <v>CROWN PACIFIC LIMITED SR NTS</v>
          </cell>
          <cell r="C934" t="str">
            <v>CORPUSPVT</v>
          </cell>
          <cell r="D934" t="str">
            <v>PP</v>
          </cell>
          <cell r="E934">
            <v>8243172.7599999998</v>
          </cell>
          <cell r="F934">
            <v>8243172.7599999998</v>
          </cell>
          <cell r="G934">
            <v>0</v>
          </cell>
          <cell r="H934">
            <v>0</v>
          </cell>
          <cell r="J934">
            <v>37711</v>
          </cell>
          <cell r="K934">
            <v>38168</v>
          </cell>
          <cell r="M934">
            <v>0</v>
          </cell>
          <cell r="N934">
            <v>0</v>
          </cell>
        </row>
        <row r="935">
          <cell r="A935" t="str">
            <v>22844#AF7</v>
          </cell>
          <cell r="B935" t="str">
            <v>CROWN PACIFIC LIMITED SR NTS</v>
          </cell>
          <cell r="C935" t="str">
            <v>CORPUSPVT</v>
          </cell>
          <cell r="D935" t="str">
            <v>PP</v>
          </cell>
          <cell r="E935">
            <v>3264622.88</v>
          </cell>
          <cell r="F935">
            <v>3264623.78</v>
          </cell>
          <cell r="G935">
            <v>-0.9</v>
          </cell>
          <cell r="H935">
            <v>-0.9</v>
          </cell>
          <cell r="J935">
            <v>37711</v>
          </cell>
          <cell r="K935">
            <v>38168</v>
          </cell>
          <cell r="M935">
            <v>0</v>
          </cell>
          <cell r="N935">
            <v>0</v>
          </cell>
        </row>
        <row r="936">
          <cell r="A936" t="str">
            <v>22844#AF7</v>
          </cell>
          <cell r="B936" t="str">
            <v>CROWN PACIFIC LIMITED SR NTS</v>
          </cell>
          <cell r="C936" t="str">
            <v>CORPUSPVT</v>
          </cell>
          <cell r="D936" t="str">
            <v>PP</v>
          </cell>
          <cell r="E936">
            <v>8243172.7599999998</v>
          </cell>
          <cell r="F936">
            <v>8243172.7599999998</v>
          </cell>
          <cell r="G936">
            <v>0</v>
          </cell>
          <cell r="H936">
            <v>0</v>
          </cell>
          <cell r="J936">
            <v>37741</v>
          </cell>
          <cell r="K936">
            <v>38168</v>
          </cell>
          <cell r="M936">
            <v>0</v>
          </cell>
          <cell r="N936">
            <v>0</v>
          </cell>
        </row>
        <row r="937">
          <cell r="A937" t="str">
            <v>22844#AF7</v>
          </cell>
          <cell r="B937" t="str">
            <v>CROWN PACIFIC LIMITED SR NTS</v>
          </cell>
          <cell r="C937" t="str">
            <v>CORPUSPVT</v>
          </cell>
          <cell r="D937" t="str">
            <v>PP</v>
          </cell>
          <cell r="E937">
            <v>3264622.88</v>
          </cell>
          <cell r="F937">
            <v>3264623.78</v>
          </cell>
          <cell r="G937">
            <v>-0.90000000037252903</v>
          </cell>
          <cell r="H937">
            <v>-0.90000000037252903</v>
          </cell>
          <cell r="J937">
            <v>37741</v>
          </cell>
          <cell r="K937">
            <v>38168</v>
          </cell>
          <cell r="M937">
            <v>0</v>
          </cell>
          <cell r="N937">
            <v>0</v>
          </cell>
        </row>
        <row r="938">
          <cell r="A938" t="str">
            <v>22844#AF7</v>
          </cell>
          <cell r="B938" t="str">
            <v>CROWN PACIFIC LIMITED SR NTS</v>
          </cell>
          <cell r="C938" t="str">
            <v>CORPUSPVT</v>
          </cell>
          <cell r="D938" t="str">
            <v>PP</v>
          </cell>
          <cell r="E938">
            <v>2700568.59</v>
          </cell>
          <cell r="F938">
            <v>3264623.78</v>
          </cell>
          <cell r="G938">
            <v>-564055.18999999994</v>
          </cell>
          <cell r="H938">
            <v>-564055.18999999994</v>
          </cell>
          <cell r="J938">
            <v>37772</v>
          </cell>
          <cell r="K938">
            <v>38168</v>
          </cell>
          <cell r="M938">
            <v>0</v>
          </cell>
          <cell r="N938">
            <v>0</v>
          </cell>
        </row>
        <row r="939">
          <cell r="A939" t="str">
            <v>22844#AF7</v>
          </cell>
          <cell r="B939" t="str">
            <v>CROWN PACIFIC LIMITED SR NTS</v>
          </cell>
          <cell r="C939" t="str">
            <v>CORPUSPVT</v>
          </cell>
          <cell r="D939" t="str">
            <v>PP</v>
          </cell>
          <cell r="E939">
            <v>6818935.6900000004</v>
          </cell>
          <cell r="F939">
            <v>8243172.7599999998</v>
          </cell>
          <cell r="G939">
            <v>-1424237.07</v>
          </cell>
          <cell r="H939">
            <v>-1424237.07</v>
          </cell>
          <cell r="J939">
            <v>37772</v>
          </cell>
          <cell r="K939">
            <v>38168</v>
          </cell>
          <cell r="M939">
            <v>0</v>
          </cell>
          <cell r="N939">
            <v>0</v>
          </cell>
        </row>
        <row r="940">
          <cell r="A940" t="str">
            <v>22844#AF7</v>
          </cell>
          <cell r="B940" t="str">
            <v>CROWN PACIFIC LIMITED SR NTS</v>
          </cell>
          <cell r="C940" t="str">
            <v>CORPUSPVT</v>
          </cell>
          <cell r="D940" t="str">
            <v>PP</v>
          </cell>
          <cell r="E940">
            <v>6818935.6900000004</v>
          </cell>
          <cell r="F940">
            <v>6818935.6799999997</v>
          </cell>
          <cell r="G940">
            <v>1.0000000707805157E-2</v>
          </cell>
          <cell r="H940">
            <v>0</v>
          </cell>
          <cell r="J940">
            <v>37802</v>
          </cell>
          <cell r="K940">
            <v>38168</v>
          </cell>
          <cell r="M940">
            <v>0</v>
          </cell>
          <cell r="N940">
            <v>0</v>
          </cell>
        </row>
        <row r="941">
          <cell r="A941" t="str">
            <v>22844#AF7</v>
          </cell>
          <cell r="B941" t="str">
            <v>CROWN PACIFIC LIMITED SR NTS</v>
          </cell>
          <cell r="C941" t="str">
            <v>CORPUSPVT</v>
          </cell>
          <cell r="D941" t="str">
            <v>PP</v>
          </cell>
          <cell r="E941">
            <v>2700568.59</v>
          </cell>
          <cell r="F941">
            <v>2700605.05</v>
          </cell>
          <cell r="G941">
            <v>-36.459999999962747</v>
          </cell>
          <cell r="H941">
            <v>-36.459999999962747</v>
          </cell>
          <cell r="J941">
            <v>37802</v>
          </cell>
          <cell r="K941">
            <v>38168</v>
          </cell>
          <cell r="M941">
            <v>0</v>
          </cell>
          <cell r="N941">
            <v>0</v>
          </cell>
        </row>
        <row r="942">
          <cell r="A942" t="str">
            <v>22844#AF7</v>
          </cell>
          <cell r="B942" t="str">
            <v>CROWN PACIFIC LIMITED SR NTS</v>
          </cell>
          <cell r="C942" t="str">
            <v>CORPUSPVT</v>
          </cell>
          <cell r="D942" t="str">
            <v>PP</v>
          </cell>
          <cell r="E942">
            <v>0</v>
          </cell>
          <cell r="F942">
            <v>131</v>
          </cell>
          <cell r="G942">
            <v>-131</v>
          </cell>
          <cell r="H942">
            <v>-131</v>
          </cell>
          <cell r="J942">
            <v>37802</v>
          </cell>
          <cell r="K942">
            <v>38168</v>
          </cell>
          <cell r="M942">
            <v>0</v>
          </cell>
          <cell r="N942">
            <v>0</v>
          </cell>
        </row>
        <row r="943">
          <cell r="A943" t="str">
            <v>22844#AF7</v>
          </cell>
          <cell r="B943" t="str">
            <v>CROWN PACIFIC LIMITED SR NTS</v>
          </cell>
          <cell r="C943" t="str">
            <v>CORPUSPVT</v>
          </cell>
          <cell r="D943" t="str">
            <v>PP</v>
          </cell>
          <cell r="E943">
            <v>6818935.6900000004</v>
          </cell>
          <cell r="F943">
            <v>6818935.6799999997</v>
          </cell>
          <cell r="G943">
            <v>1.0000000707805157E-2</v>
          </cell>
          <cell r="H943">
            <v>0</v>
          </cell>
          <cell r="J943">
            <v>37833</v>
          </cell>
          <cell r="K943">
            <v>38168</v>
          </cell>
          <cell r="M943">
            <v>0</v>
          </cell>
          <cell r="N943">
            <v>0</v>
          </cell>
        </row>
        <row r="944">
          <cell r="A944" t="str">
            <v>22844#AF7</v>
          </cell>
          <cell r="B944" t="str">
            <v>CROWN PACIFIC LIMITED SR NTS</v>
          </cell>
          <cell r="C944" t="str">
            <v>CORPUSPVT</v>
          </cell>
          <cell r="D944" t="str">
            <v>PP</v>
          </cell>
          <cell r="E944">
            <v>2700568.59</v>
          </cell>
          <cell r="F944">
            <v>2700605.05</v>
          </cell>
          <cell r="G944">
            <v>-36.459999999962747</v>
          </cell>
          <cell r="H944">
            <v>-36.459999999962747</v>
          </cell>
          <cell r="J944">
            <v>37833</v>
          </cell>
          <cell r="K944">
            <v>38168</v>
          </cell>
          <cell r="M944">
            <v>0</v>
          </cell>
          <cell r="N944">
            <v>0</v>
          </cell>
        </row>
        <row r="945">
          <cell r="A945" t="str">
            <v>22844#AF7</v>
          </cell>
          <cell r="B945" t="str">
            <v>CROWN PACIFIC LIMITED SR NTS</v>
          </cell>
          <cell r="C945" t="str">
            <v>CORPUSPVT</v>
          </cell>
          <cell r="D945" t="str">
            <v>PP</v>
          </cell>
          <cell r="E945">
            <v>0</v>
          </cell>
          <cell r="F945">
            <v>0</v>
          </cell>
          <cell r="G945">
            <v>0</v>
          </cell>
          <cell r="H945">
            <v>0</v>
          </cell>
          <cell r="J945">
            <v>37864</v>
          </cell>
          <cell r="K945">
            <v>38168</v>
          </cell>
          <cell r="M945">
            <v>0</v>
          </cell>
          <cell r="N945">
            <v>0</v>
          </cell>
        </row>
        <row r="946">
          <cell r="A946" t="str">
            <v>22844#AF7</v>
          </cell>
          <cell r="B946" t="str">
            <v>CROWN PACIFIC LIMITED SR NTS</v>
          </cell>
          <cell r="C946" t="str">
            <v>CORPUSPVT</v>
          </cell>
          <cell r="D946" t="str">
            <v>RC/GN/N</v>
          </cell>
          <cell r="E946">
            <v>0</v>
          </cell>
          <cell r="F946">
            <v>0</v>
          </cell>
          <cell r="G946">
            <v>0</v>
          </cell>
          <cell r="H946">
            <v>0</v>
          </cell>
          <cell r="J946">
            <v>37864</v>
          </cell>
          <cell r="K946">
            <v>38168</v>
          </cell>
          <cell r="M946">
            <v>0</v>
          </cell>
          <cell r="N946">
            <v>0</v>
          </cell>
        </row>
        <row r="947">
          <cell r="A947" t="str">
            <v>22844#AF7</v>
          </cell>
          <cell r="B947" t="str">
            <v>CROWN PACIFIC LIMITED SR NTS</v>
          </cell>
          <cell r="C947" t="str">
            <v>CORPUSPVT</v>
          </cell>
          <cell r="D947" t="str">
            <v>RC/GN/N</v>
          </cell>
          <cell r="E947">
            <v>0</v>
          </cell>
          <cell r="F947">
            <v>0</v>
          </cell>
          <cell r="G947">
            <v>0</v>
          </cell>
          <cell r="H947">
            <v>0</v>
          </cell>
          <cell r="J947">
            <v>37864</v>
          </cell>
          <cell r="K947">
            <v>38168</v>
          </cell>
          <cell r="M947">
            <v>0</v>
          </cell>
          <cell r="N947">
            <v>0</v>
          </cell>
        </row>
        <row r="948">
          <cell r="A948" t="str">
            <v>22844#AF7</v>
          </cell>
          <cell r="B948" t="str">
            <v>CROWN PACIFIC LIMITED SR NTS</v>
          </cell>
          <cell r="C948" t="str">
            <v>CORPUSPVT</v>
          </cell>
          <cell r="D948" t="str">
            <v>PP</v>
          </cell>
          <cell r="E948">
            <v>6818935.6900000004</v>
          </cell>
          <cell r="F948">
            <v>6818935.6799999997</v>
          </cell>
          <cell r="G948">
            <v>1.0000000707805157E-2</v>
          </cell>
          <cell r="H948">
            <v>0</v>
          </cell>
          <cell r="J948">
            <v>37864</v>
          </cell>
          <cell r="K948">
            <v>38168</v>
          </cell>
          <cell r="M948">
            <v>0</v>
          </cell>
          <cell r="N948">
            <v>0</v>
          </cell>
        </row>
        <row r="949">
          <cell r="A949" t="str">
            <v>22844#AF7</v>
          </cell>
          <cell r="B949" t="str">
            <v>CROWN PACIFIC LIMITED SR NTS</v>
          </cell>
          <cell r="C949" t="str">
            <v>CORPUSPVT</v>
          </cell>
          <cell r="D949" t="str">
            <v>PP</v>
          </cell>
          <cell r="E949">
            <v>2700568.59</v>
          </cell>
          <cell r="F949">
            <v>2700605.05</v>
          </cell>
          <cell r="G949">
            <v>-36.459999999962747</v>
          </cell>
          <cell r="H949">
            <v>-36.459999999962747</v>
          </cell>
          <cell r="J949">
            <v>37864</v>
          </cell>
          <cell r="K949">
            <v>38168</v>
          </cell>
          <cell r="M949">
            <v>0</v>
          </cell>
          <cell r="N949">
            <v>0</v>
          </cell>
        </row>
        <row r="950">
          <cell r="A950" t="str">
            <v>22844#AF7</v>
          </cell>
          <cell r="B950" t="str">
            <v>CROWN PACIFIC LIMITED SR NTS</v>
          </cell>
          <cell r="C950" t="str">
            <v>CORPUSPVT</v>
          </cell>
          <cell r="D950" t="str">
            <v>PP</v>
          </cell>
          <cell r="E950">
            <v>6818935.6900000004</v>
          </cell>
          <cell r="F950">
            <v>6818935.6799999997</v>
          </cell>
          <cell r="G950">
            <v>1.0000000707805157E-2</v>
          </cell>
          <cell r="H950">
            <v>0</v>
          </cell>
          <cell r="J950">
            <v>37894</v>
          </cell>
          <cell r="K950">
            <v>38168</v>
          </cell>
          <cell r="M950">
            <v>0</v>
          </cell>
          <cell r="N950">
            <v>0</v>
          </cell>
        </row>
        <row r="951">
          <cell r="A951" t="str">
            <v>22844#AF7</v>
          </cell>
          <cell r="B951" t="str">
            <v>CROWN PACIFIC LIMITED SR NTS</v>
          </cell>
          <cell r="C951" t="str">
            <v>CORPUSPVT</v>
          </cell>
          <cell r="D951" t="str">
            <v>PP</v>
          </cell>
          <cell r="E951">
            <v>2700568.59</v>
          </cell>
          <cell r="F951">
            <v>2700605.05</v>
          </cell>
          <cell r="G951">
            <v>-36.459999999962747</v>
          </cell>
          <cell r="H951">
            <v>-36.459999999962747</v>
          </cell>
          <cell r="J951">
            <v>37894</v>
          </cell>
          <cell r="K951">
            <v>38168</v>
          </cell>
          <cell r="M951">
            <v>0</v>
          </cell>
          <cell r="N951">
            <v>0</v>
          </cell>
        </row>
        <row r="952">
          <cell r="A952" t="str">
            <v>22844#AF7</v>
          </cell>
          <cell r="B952" t="str">
            <v>CROWN PACIFIC LIMITED SR NTS</v>
          </cell>
          <cell r="C952" t="str">
            <v>CORPUSPVT</v>
          </cell>
          <cell r="D952" t="str">
            <v>PP</v>
          </cell>
          <cell r="E952">
            <v>0</v>
          </cell>
          <cell r="F952">
            <v>126.93</v>
          </cell>
          <cell r="G952">
            <v>-126.93</v>
          </cell>
          <cell r="H952">
            <v>-126.93</v>
          </cell>
          <cell r="J952">
            <v>37894</v>
          </cell>
          <cell r="K952">
            <v>38168</v>
          </cell>
          <cell r="M952">
            <v>0</v>
          </cell>
          <cell r="N952">
            <v>0</v>
          </cell>
        </row>
        <row r="953">
          <cell r="A953" t="str">
            <v>22844#AF7</v>
          </cell>
          <cell r="B953" t="str">
            <v>CROWN PACIFIC LIMITED SR NTS</v>
          </cell>
          <cell r="C953" t="str">
            <v>CORPUSPVT</v>
          </cell>
          <cell r="D953" t="str">
            <v>PP</v>
          </cell>
          <cell r="E953">
            <v>6818935.6900000004</v>
          </cell>
          <cell r="F953">
            <v>6818935.6799999997</v>
          </cell>
          <cell r="G953">
            <v>1.00000007078052E-2</v>
          </cell>
          <cell r="H953">
            <v>0</v>
          </cell>
          <cell r="J953">
            <v>37925</v>
          </cell>
          <cell r="K953">
            <v>38168</v>
          </cell>
          <cell r="M953">
            <v>0</v>
          </cell>
          <cell r="N953">
            <v>0</v>
          </cell>
        </row>
        <row r="954">
          <cell r="A954" t="str">
            <v>22844#AF7</v>
          </cell>
          <cell r="B954" t="str">
            <v>CROWN PACIFIC LIMITED SR NTS</v>
          </cell>
          <cell r="C954" t="str">
            <v>CORPUSPVT</v>
          </cell>
          <cell r="D954" t="str">
            <v>PP</v>
          </cell>
          <cell r="E954">
            <v>0</v>
          </cell>
          <cell r="F954">
            <v>0</v>
          </cell>
          <cell r="G954">
            <v>0</v>
          </cell>
          <cell r="H954">
            <v>0</v>
          </cell>
          <cell r="J954">
            <v>37925</v>
          </cell>
          <cell r="K954">
            <v>38168</v>
          </cell>
          <cell r="M954">
            <v>0</v>
          </cell>
          <cell r="N954">
            <v>0</v>
          </cell>
        </row>
        <row r="955">
          <cell r="A955" t="str">
            <v>22844#AF7</v>
          </cell>
          <cell r="B955" t="str">
            <v>CROWN PACIFIC LIMITED SR NTS</v>
          </cell>
          <cell r="C955" t="str">
            <v>CORPUSPVT</v>
          </cell>
          <cell r="D955" t="str">
            <v>PP</v>
          </cell>
          <cell r="E955">
            <v>0</v>
          </cell>
          <cell r="F955">
            <v>0</v>
          </cell>
          <cell r="G955">
            <v>0</v>
          </cell>
          <cell r="H955">
            <v>0</v>
          </cell>
          <cell r="J955">
            <v>37925</v>
          </cell>
          <cell r="K955">
            <v>38168</v>
          </cell>
          <cell r="M955">
            <v>0</v>
          </cell>
          <cell r="N955">
            <v>0</v>
          </cell>
        </row>
        <row r="956">
          <cell r="A956" t="str">
            <v>22844#AF7</v>
          </cell>
          <cell r="B956" t="str">
            <v>CROWN PACIFIC LIMITED SR NTS</v>
          </cell>
          <cell r="C956" t="str">
            <v>CORPUSPVT</v>
          </cell>
          <cell r="D956" t="str">
            <v>RC/GN/N</v>
          </cell>
          <cell r="E956">
            <v>0</v>
          </cell>
          <cell r="F956">
            <v>0</v>
          </cell>
          <cell r="G956">
            <v>0</v>
          </cell>
          <cell r="H956">
            <v>0</v>
          </cell>
          <cell r="J956">
            <v>37925</v>
          </cell>
          <cell r="K956">
            <v>38168</v>
          </cell>
          <cell r="M956">
            <v>0</v>
          </cell>
          <cell r="N956">
            <v>0</v>
          </cell>
        </row>
        <row r="957">
          <cell r="A957" t="str">
            <v>22844#AF7</v>
          </cell>
          <cell r="B957" t="str">
            <v>CROWN PACIFIC LIMITED SR NTS</v>
          </cell>
          <cell r="C957" t="str">
            <v>CORPUSPVT</v>
          </cell>
          <cell r="D957" t="str">
            <v>PP</v>
          </cell>
          <cell r="E957">
            <v>0</v>
          </cell>
          <cell r="F957">
            <v>0</v>
          </cell>
          <cell r="G957">
            <v>0</v>
          </cell>
          <cell r="H957">
            <v>0</v>
          </cell>
          <cell r="J957">
            <v>37925</v>
          </cell>
          <cell r="K957">
            <v>38168</v>
          </cell>
          <cell r="M957">
            <v>0</v>
          </cell>
          <cell r="N957">
            <v>0</v>
          </cell>
        </row>
        <row r="958">
          <cell r="A958" t="str">
            <v>22844#AF7</v>
          </cell>
          <cell r="B958" t="str">
            <v>CROWN PACIFIC LIMITED SR NTS</v>
          </cell>
          <cell r="C958" t="str">
            <v>CORPUSPVT</v>
          </cell>
          <cell r="D958" t="str">
            <v>RC/GN/N</v>
          </cell>
          <cell r="E958">
            <v>0</v>
          </cell>
          <cell r="F958">
            <v>0</v>
          </cell>
          <cell r="G958">
            <v>0</v>
          </cell>
          <cell r="H958">
            <v>0</v>
          </cell>
          <cell r="J958">
            <v>37925</v>
          </cell>
          <cell r="K958">
            <v>38168</v>
          </cell>
          <cell r="M958">
            <v>0</v>
          </cell>
          <cell r="N958">
            <v>0</v>
          </cell>
        </row>
        <row r="959">
          <cell r="A959" t="str">
            <v>22844#AF7</v>
          </cell>
          <cell r="B959" t="str">
            <v>CROWN PACIFIC LIMITED SR NTS</v>
          </cell>
          <cell r="C959" t="str">
            <v>CORPUSPVT</v>
          </cell>
          <cell r="D959" t="str">
            <v>PP</v>
          </cell>
          <cell r="E959">
            <v>2700568.59</v>
          </cell>
          <cell r="F959">
            <v>2700605.05</v>
          </cell>
          <cell r="G959">
            <v>-36.459999999962697</v>
          </cell>
          <cell r="H959">
            <v>-36.459999999962697</v>
          </cell>
          <cell r="J959">
            <v>37925</v>
          </cell>
          <cell r="K959">
            <v>38168</v>
          </cell>
          <cell r="M959">
            <v>0</v>
          </cell>
          <cell r="N959">
            <v>0</v>
          </cell>
        </row>
        <row r="960">
          <cell r="A960" t="str">
            <v>22844#AF7</v>
          </cell>
          <cell r="B960" t="str">
            <v>CROWN PACIFIC LIMITED SR NTS</v>
          </cell>
          <cell r="C960" t="str">
            <v>CORPUSPVT</v>
          </cell>
          <cell r="D960" t="str">
            <v>PP</v>
          </cell>
          <cell r="E960">
            <v>6818935.6900000004</v>
          </cell>
          <cell r="F960">
            <v>6818935.6799999997</v>
          </cell>
          <cell r="G960">
            <v>1.00000007078052E-2</v>
          </cell>
          <cell r="H960">
            <v>0</v>
          </cell>
          <cell r="J960">
            <v>37955</v>
          </cell>
          <cell r="K960">
            <v>38168</v>
          </cell>
          <cell r="M960">
            <v>0</v>
          </cell>
          <cell r="N960">
            <v>0</v>
          </cell>
        </row>
        <row r="961">
          <cell r="A961" t="str">
            <v>22844#AF7</v>
          </cell>
          <cell r="B961" t="str">
            <v>CROWN PACIFIC LIMITED SR NTS</v>
          </cell>
          <cell r="C961" t="str">
            <v>CORPUSPVT</v>
          </cell>
          <cell r="D961" t="str">
            <v>PP</v>
          </cell>
          <cell r="E961">
            <v>0</v>
          </cell>
          <cell r="F961">
            <v>0</v>
          </cell>
          <cell r="G961">
            <v>0</v>
          </cell>
          <cell r="H961">
            <v>0</v>
          </cell>
          <cell r="J961">
            <v>37955</v>
          </cell>
          <cell r="K961">
            <v>38168</v>
          </cell>
          <cell r="M961">
            <v>0</v>
          </cell>
          <cell r="N961">
            <v>0</v>
          </cell>
        </row>
        <row r="962">
          <cell r="A962" t="str">
            <v>22844#AF7</v>
          </cell>
          <cell r="B962" t="str">
            <v>CROWN PACIFIC LIMITED SR NTS</v>
          </cell>
          <cell r="C962" t="str">
            <v>CORPUSPVT</v>
          </cell>
          <cell r="D962" t="str">
            <v>PP</v>
          </cell>
          <cell r="E962">
            <v>0</v>
          </cell>
          <cell r="F962">
            <v>0</v>
          </cell>
          <cell r="G962">
            <v>0</v>
          </cell>
          <cell r="H962">
            <v>0</v>
          </cell>
          <cell r="J962">
            <v>37955</v>
          </cell>
          <cell r="K962">
            <v>38168</v>
          </cell>
          <cell r="M962">
            <v>0</v>
          </cell>
          <cell r="N962">
            <v>0</v>
          </cell>
        </row>
        <row r="963">
          <cell r="A963" t="str">
            <v>22844#AF7</v>
          </cell>
          <cell r="B963" t="str">
            <v>CROWN PACIFIC LIMITED SR NTS</v>
          </cell>
          <cell r="C963" t="str">
            <v>CORPUSPVT</v>
          </cell>
          <cell r="D963" t="str">
            <v>RC/GN/N</v>
          </cell>
          <cell r="E963">
            <v>0</v>
          </cell>
          <cell r="F963">
            <v>0</v>
          </cell>
          <cell r="G963">
            <v>0</v>
          </cell>
          <cell r="H963">
            <v>0</v>
          </cell>
          <cell r="J963">
            <v>37955</v>
          </cell>
          <cell r="K963">
            <v>38168</v>
          </cell>
          <cell r="M963">
            <v>0</v>
          </cell>
          <cell r="N963">
            <v>0</v>
          </cell>
        </row>
        <row r="964">
          <cell r="A964" t="str">
            <v>22844#AF7</v>
          </cell>
          <cell r="B964" t="str">
            <v>CROWN PACIFIC LIMITED SR NTS</v>
          </cell>
          <cell r="C964" t="str">
            <v>CORPUSPVT</v>
          </cell>
          <cell r="D964" t="str">
            <v>PP</v>
          </cell>
          <cell r="E964">
            <v>0</v>
          </cell>
          <cell r="F964">
            <v>0</v>
          </cell>
          <cell r="G964">
            <v>0</v>
          </cell>
          <cell r="H964">
            <v>0</v>
          </cell>
          <cell r="J964">
            <v>37955</v>
          </cell>
          <cell r="K964">
            <v>38168</v>
          </cell>
          <cell r="M964">
            <v>0</v>
          </cell>
          <cell r="N964">
            <v>0</v>
          </cell>
        </row>
        <row r="965">
          <cell r="A965" t="str">
            <v>22844#AF7</v>
          </cell>
          <cell r="B965" t="str">
            <v>CROWN PACIFIC LIMITED SR NTS</v>
          </cell>
          <cell r="C965" t="str">
            <v>CORPUSPVT</v>
          </cell>
          <cell r="D965" t="str">
            <v>RC/GN/N</v>
          </cell>
          <cell r="E965">
            <v>0</v>
          </cell>
          <cell r="F965">
            <v>0</v>
          </cell>
          <cell r="G965">
            <v>0</v>
          </cell>
          <cell r="H965">
            <v>0</v>
          </cell>
          <cell r="J965">
            <v>37955</v>
          </cell>
          <cell r="K965">
            <v>38168</v>
          </cell>
          <cell r="M965">
            <v>0</v>
          </cell>
          <cell r="N965">
            <v>0</v>
          </cell>
        </row>
        <row r="966">
          <cell r="A966" t="str">
            <v>22844#AF7</v>
          </cell>
          <cell r="B966" t="str">
            <v>CROWN PACIFIC LIMITED SR NTS</v>
          </cell>
          <cell r="C966" t="str">
            <v>CORPUSPVT</v>
          </cell>
          <cell r="D966" t="str">
            <v>PP</v>
          </cell>
          <cell r="E966">
            <v>2700568.59</v>
          </cell>
          <cell r="F966">
            <v>2700605.05</v>
          </cell>
          <cell r="G966">
            <v>-36.459999999962697</v>
          </cell>
          <cell r="H966">
            <v>-36.459999999962697</v>
          </cell>
          <cell r="J966">
            <v>37955</v>
          </cell>
          <cell r="K966">
            <v>38168</v>
          </cell>
          <cell r="M966">
            <v>0</v>
          </cell>
          <cell r="N966">
            <v>0</v>
          </cell>
        </row>
        <row r="967">
          <cell r="A967" t="str">
            <v>22844#AF7</v>
          </cell>
          <cell r="B967" t="str">
            <v>CROWN PACIFIC LIMITED SR NTS</v>
          </cell>
          <cell r="C967" t="str">
            <v>CORPUSPVT</v>
          </cell>
          <cell r="D967" t="str">
            <v>PP</v>
          </cell>
          <cell r="E967">
            <v>6818935.6900000004</v>
          </cell>
          <cell r="F967">
            <v>6818935.6799999997</v>
          </cell>
          <cell r="G967">
            <v>1.00000007078052E-2</v>
          </cell>
          <cell r="H967">
            <v>0</v>
          </cell>
          <cell r="J967">
            <v>37986</v>
          </cell>
          <cell r="K967">
            <v>38168</v>
          </cell>
          <cell r="M967">
            <v>0</v>
          </cell>
          <cell r="N967">
            <v>0</v>
          </cell>
        </row>
        <row r="968">
          <cell r="A968" t="str">
            <v>22844#AF7</v>
          </cell>
          <cell r="B968" t="str">
            <v>CROWN PACIFIC LIMITED SR NTS</v>
          </cell>
          <cell r="C968" t="str">
            <v>CORPUSPVT</v>
          </cell>
          <cell r="D968" t="str">
            <v>PP</v>
          </cell>
          <cell r="E968">
            <v>0</v>
          </cell>
          <cell r="F968">
            <v>0</v>
          </cell>
          <cell r="G968">
            <v>0</v>
          </cell>
          <cell r="H968">
            <v>0</v>
          </cell>
          <cell r="J968">
            <v>37986</v>
          </cell>
          <cell r="K968">
            <v>38168</v>
          </cell>
          <cell r="M968">
            <v>0</v>
          </cell>
          <cell r="N968">
            <v>0</v>
          </cell>
        </row>
        <row r="969">
          <cell r="A969" t="str">
            <v>22844#AF7</v>
          </cell>
          <cell r="B969" t="str">
            <v>CROWN PACIFIC LIMITED SR NTS</v>
          </cell>
          <cell r="C969" t="str">
            <v>CORPUSPVT</v>
          </cell>
          <cell r="D969" t="str">
            <v>RC/GN/N</v>
          </cell>
          <cell r="E969">
            <v>0</v>
          </cell>
          <cell r="F969">
            <v>0</v>
          </cell>
          <cell r="G969">
            <v>0</v>
          </cell>
          <cell r="H969">
            <v>0</v>
          </cell>
          <cell r="J969">
            <v>37986</v>
          </cell>
          <cell r="K969">
            <v>38168</v>
          </cell>
          <cell r="M969">
            <v>0</v>
          </cell>
          <cell r="N969">
            <v>0</v>
          </cell>
        </row>
        <row r="970">
          <cell r="A970" t="str">
            <v>22844#AF7</v>
          </cell>
          <cell r="B970" t="str">
            <v>CROWN PACIFIC LIMITED SR NTS</v>
          </cell>
          <cell r="C970" t="str">
            <v>CORPUSPVT</v>
          </cell>
          <cell r="D970" t="str">
            <v>RC/GN/N</v>
          </cell>
          <cell r="E970">
            <v>0</v>
          </cell>
          <cell r="F970">
            <v>0</v>
          </cell>
          <cell r="G970">
            <v>0</v>
          </cell>
          <cell r="H970">
            <v>0</v>
          </cell>
          <cell r="J970">
            <v>37986</v>
          </cell>
          <cell r="K970">
            <v>38168</v>
          </cell>
          <cell r="M970">
            <v>0</v>
          </cell>
          <cell r="N970">
            <v>0</v>
          </cell>
        </row>
        <row r="971">
          <cell r="A971" t="str">
            <v>22844#AF7</v>
          </cell>
          <cell r="B971" t="str">
            <v>CROWN PACIFIC LIMITED SR NTS</v>
          </cell>
          <cell r="C971" t="str">
            <v>CORPUSPVT</v>
          </cell>
          <cell r="D971" t="str">
            <v>PP</v>
          </cell>
          <cell r="E971">
            <v>2700568.59</v>
          </cell>
          <cell r="F971">
            <v>2700605.05</v>
          </cell>
          <cell r="G971">
            <v>-36.459999999962697</v>
          </cell>
          <cell r="H971">
            <v>-36.459999999962697</v>
          </cell>
          <cell r="J971">
            <v>37986</v>
          </cell>
          <cell r="K971">
            <v>38168</v>
          </cell>
          <cell r="M971">
            <v>0</v>
          </cell>
          <cell r="N971">
            <v>0</v>
          </cell>
        </row>
        <row r="972">
          <cell r="A972" t="str">
            <v>22844#AF7</v>
          </cell>
          <cell r="B972" t="str">
            <v>CROWN PACIFIC LIMITED SR NTS</v>
          </cell>
          <cell r="C972" t="str">
            <v>CORPUSPVT</v>
          </cell>
          <cell r="D972" t="str">
            <v>PP</v>
          </cell>
          <cell r="E972">
            <v>0</v>
          </cell>
          <cell r="F972">
            <v>122.86</v>
          </cell>
          <cell r="G972">
            <v>-122.86</v>
          </cell>
          <cell r="H972">
            <v>-122.86</v>
          </cell>
          <cell r="J972">
            <v>37986</v>
          </cell>
          <cell r="K972">
            <v>38168</v>
          </cell>
          <cell r="M972">
            <v>0</v>
          </cell>
          <cell r="N972">
            <v>0</v>
          </cell>
        </row>
        <row r="973">
          <cell r="A973" t="str">
            <v>22844#AF7</v>
          </cell>
          <cell r="B973" t="str">
            <v>CROWN PACIFIC LIMITED SR NTS</v>
          </cell>
          <cell r="C973" t="str">
            <v>CORPUSPVT</v>
          </cell>
          <cell r="D973" t="str">
            <v>PP</v>
          </cell>
          <cell r="E973">
            <v>6818935.6900000004</v>
          </cell>
          <cell r="F973">
            <v>6818935.6799999997</v>
          </cell>
          <cell r="G973">
            <v>1.00000007078052E-2</v>
          </cell>
          <cell r="H973">
            <v>0</v>
          </cell>
          <cell r="J973">
            <v>38017</v>
          </cell>
          <cell r="K973">
            <v>38168</v>
          </cell>
          <cell r="M973">
            <v>0</v>
          </cell>
          <cell r="N973">
            <v>0</v>
          </cell>
        </row>
        <row r="974">
          <cell r="A974" t="str">
            <v>22844#AF7</v>
          </cell>
          <cell r="B974" t="str">
            <v>CROWN PACIFIC LIMITED SR NTS</v>
          </cell>
          <cell r="C974" t="str">
            <v>CORPUSPVT</v>
          </cell>
          <cell r="D974" t="str">
            <v>PP</v>
          </cell>
          <cell r="E974">
            <v>2700568.59</v>
          </cell>
          <cell r="F974">
            <v>2700605.05</v>
          </cell>
          <cell r="G974">
            <v>-36.459999999962697</v>
          </cell>
          <cell r="H974">
            <v>-36.459999999962697</v>
          </cell>
          <cell r="J974">
            <v>38017</v>
          </cell>
          <cell r="K974">
            <v>38168</v>
          </cell>
          <cell r="M974">
            <v>0</v>
          </cell>
          <cell r="N974">
            <v>0</v>
          </cell>
        </row>
        <row r="975">
          <cell r="A975" t="str">
            <v>22844#AF7</v>
          </cell>
          <cell r="B975" t="str">
            <v>CROWN PACIFIC LIMITED SR NTS</v>
          </cell>
          <cell r="C975" t="str">
            <v>CORPUSPVT</v>
          </cell>
          <cell r="D975" t="str">
            <v>PP</v>
          </cell>
          <cell r="E975">
            <v>6818935.6900000004</v>
          </cell>
          <cell r="F975">
            <v>6818935.6799999997</v>
          </cell>
          <cell r="G975">
            <v>1.00000007078052E-2</v>
          </cell>
          <cell r="H975">
            <v>0</v>
          </cell>
          <cell r="J975">
            <v>38046</v>
          </cell>
          <cell r="K975">
            <v>38168</v>
          </cell>
          <cell r="M975">
            <v>0</v>
          </cell>
          <cell r="N975">
            <v>0</v>
          </cell>
        </row>
        <row r="976">
          <cell r="A976" t="str">
            <v>22844#AF7</v>
          </cell>
          <cell r="B976" t="str">
            <v>CROWN PACIFIC LIMITED SR NTS</v>
          </cell>
          <cell r="C976" t="str">
            <v>CORPUSPVT</v>
          </cell>
          <cell r="D976" t="str">
            <v>PP</v>
          </cell>
          <cell r="E976">
            <v>2700568.59</v>
          </cell>
          <cell r="F976">
            <v>2700605.05</v>
          </cell>
          <cell r="G976">
            <v>-36.459999999962697</v>
          </cell>
          <cell r="H976">
            <v>-36.459999999962697</v>
          </cell>
          <cell r="J976">
            <v>38046</v>
          </cell>
          <cell r="K976">
            <v>38168</v>
          </cell>
          <cell r="M976">
            <v>0</v>
          </cell>
          <cell r="N976">
            <v>0</v>
          </cell>
        </row>
        <row r="977">
          <cell r="A977" t="str">
            <v>22844#AF7</v>
          </cell>
          <cell r="B977" t="str">
            <v>CROWN PACIFIC LIMITED SR NTS</v>
          </cell>
          <cell r="C977" t="str">
            <v>CORPUSPVT</v>
          </cell>
          <cell r="D977" t="str">
            <v>PP</v>
          </cell>
          <cell r="E977">
            <v>6818935.6900000004</v>
          </cell>
          <cell r="F977">
            <v>6818935.6799999997</v>
          </cell>
          <cell r="G977">
            <v>1.00000007078052E-2</v>
          </cell>
          <cell r="H977">
            <v>0</v>
          </cell>
          <cell r="J977">
            <v>38077</v>
          </cell>
          <cell r="K977">
            <v>38168</v>
          </cell>
          <cell r="M977">
            <v>0</v>
          </cell>
          <cell r="N977">
            <v>0</v>
          </cell>
        </row>
        <row r="978">
          <cell r="A978" t="str">
            <v>22844#AF7</v>
          </cell>
          <cell r="B978" t="str">
            <v>CROWN PACIFIC LIMITED SR NTS</v>
          </cell>
          <cell r="C978" t="str">
            <v>CORPUSPVT</v>
          </cell>
          <cell r="D978" t="str">
            <v>PP</v>
          </cell>
          <cell r="E978">
            <v>2700568.59</v>
          </cell>
          <cell r="F978">
            <v>2700605.05</v>
          </cell>
          <cell r="G978">
            <v>-36.459999999962697</v>
          </cell>
          <cell r="H978">
            <v>-36.459999999962697</v>
          </cell>
          <cell r="J978">
            <v>38077</v>
          </cell>
          <cell r="K978">
            <v>38168</v>
          </cell>
          <cell r="M978">
            <v>0</v>
          </cell>
          <cell r="N978">
            <v>0</v>
          </cell>
        </row>
        <row r="979">
          <cell r="A979" t="str">
            <v>22844#AF7</v>
          </cell>
          <cell r="B979" t="str">
            <v>CROWN PACIFIC LIMITED SR NTS</v>
          </cell>
          <cell r="C979" t="str">
            <v>CORPUSPVT</v>
          </cell>
          <cell r="D979">
            <v>0</v>
          </cell>
          <cell r="E979">
            <v>0</v>
          </cell>
          <cell r="F979">
            <v>118.859999999069</v>
          </cell>
          <cell r="G979">
            <v>-118.859999999069</v>
          </cell>
          <cell r="H979">
            <v>-118.859999999069</v>
          </cell>
          <cell r="J979">
            <v>38077</v>
          </cell>
          <cell r="K979">
            <v>38168</v>
          </cell>
          <cell r="M979">
            <v>0</v>
          </cell>
          <cell r="N979">
            <v>0</v>
          </cell>
        </row>
        <row r="980">
          <cell r="A980" t="str">
            <v>22844#AF7</v>
          </cell>
          <cell r="B980" t="str">
            <v>CROWN PACIFIC LIMITED SR NTS</v>
          </cell>
          <cell r="C980" t="str">
            <v>CORPUSPVT</v>
          </cell>
          <cell r="D980" t="str">
            <v>PP</v>
          </cell>
          <cell r="E980">
            <v>6818935.6900000004</v>
          </cell>
          <cell r="F980">
            <v>6818935.6799999997</v>
          </cell>
          <cell r="G980">
            <v>1.00000007078052E-2</v>
          </cell>
          <cell r="H980">
            <v>0</v>
          </cell>
          <cell r="J980">
            <v>38107</v>
          </cell>
          <cell r="K980">
            <v>38168</v>
          </cell>
          <cell r="M980">
            <v>0</v>
          </cell>
          <cell r="N980">
            <v>0</v>
          </cell>
        </row>
        <row r="981">
          <cell r="A981" t="str">
            <v>22844#AF7</v>
          </cell>
          <cell r="B981" t="str">
            <v>CROWN PACIFIC LIMITED SR NTS</v>
          </cell>
          <cell r="C981" t="str">
            <v>CORPUSPVT</v>
          </cell>
          <cell r="D981" t="str">
            <v>PP</v>
          </cell>
          <cell r="E981">
            <v>2700568.59</v>
          </cell>
          <cell r="F981">
            <v>2700605.05</v>
          </cell>
          <cell r="G981">
            <v>-36.459999999962697</v>
          </cell>
          <cell r="H981">
            <v>-36.459999999962697</v>
          </cell>
          <cell r="J981">
            <v>38107</v>
          </cell>
          <cell r="K981">
            <v>38168</v>
          </cell>
          <cell r="M981">
            <v>0</v>
          </cell>
          <cell r="N981">
            <v>0</v>
          </cell>
        </row>
        <row r="982">
          <cell r="A982" t="str">
            <v>22844#AF7</v>
          </cell>
          <cell r="B982" t="str">
            <v>CROWN PACIFIC LIMITED SR NTS</v>
          </cell>
          <cell r="C982" t="str">
            <v>CORPUSPVT</v>
          </cell>
          <cell r="D982" t="str">
            <v>PP</v>
          </cell>
          <cell r="E982">
            <v>6818935.6900000004</v>
          </cell>
          <cell r="F982">
            <v>6818935.6799999997</v>
          </cell>
          <cell r="G982">
            <v>1.00000007078052E-2</v>
          </cell>
          <cell r="H982">
            <v>0</v>
          </cell>
          <cell r="J982">
            <v>38138</v>
          </cell>
          <cell r="K982">
            <v>38168</v>
          </cell>
          <cell r="M982">
            <v>0</v>
          </cell>
          <cell r="N982">
            <v>0</v>
          </cell>
        </row>
        <row r="983">
          <cell r="A983" t="str">
            <v>22844#AF7</v>
          </cell>
          <cell r="B983" t="str">
            <v>CROWN PACIFIC LIMITED SR NTS</v>
          </cell>
          <cell r="C983" t="str">
            <v>CORPUSPVT</v>
          </cell>
          <cell r="D983" t="str">
            <v>PP</v>
          </cell>
          <cell r="E983">
            <v>2700568.59</v>
          </cell>
          <cell r="F983">
            <v>2700605.05</v>
          </cell>
          <cell r="G983">
            <v>-36.459999999962697</v>
          </cell>
          <cell r="H983">
            <v>-36.459999999962697</v>
          </cell>
          <cell r="J983">
            <v>38138</v>
          </cell>
          <cell r="K983">
            <v>38168</v>
          </cell>
          <cell r="M983">
            <v>0</v>
          </cell>
          <cell r="N983">
            <v>0</v>
          </cell>
        </row>
        <row r="984">
          <cell r="A984" t="str">
            <v>22844#AF7</v>
          </cell>
          <cell r="B984" t="str">
            <v>CROWN PACIFIC LIMITED SR NTS</v>
          </cell>
          <cell r="C984" t="str">
            <v>CORPUSPVT</v>
          </cell>
          <cell r="D984" t="str">
            <v>PP</v>
          </cell>
          <cell r="E984">
            <v>6200697.7400000002</v>
          </cell>
          <cell r="F984">
            <v>6200697.7400000002</v>
          </cell>
          <cell r="G984">
            <v>0</v>
          </cell>
          <cell r="H984">
            <v>0</v>
          </cell>
          <cell r="J984">
            <v>38168</v>
          </cell>
          <cell r="K984">
            <v>38168</v>
          </cell>
          <cell r="M984">
            <v>0</v>
          </cell>
          <cell r="N984">
            <v>0</v>
          </cell>
        </row>
        <row r="985">
          <cell r="A985" t="str">
            <v>22844#AF7</v>
          </cell>
          <cell r="B985" t="str">
            <v>CROWN PACIFIC LIMITED SR NTS</v>
          </cell>
          <cell r="C985" t="str">
            <v>CORPUSPVT</v>
          </cell>
          <cell r="D985" t="str">
            <v>PP</v>
          </cell>
          <cell r="E985">
            <v>2455721.87</v>
          </cell>
          <cell r="F985">
            <v>2455721.87</v>
          </cell>
          <cell r="G985">
            <v>0</v>
          </cell>
          <cell r="H985">
            <v>0</v>
          </cell>
          <cell r="J985">
            <v>38168</v>
          </cell>
          <cell r="K985">
            <v>38168</v>
          </cell>
          <cell r="M985">
            <v>0</v>
          </cell>
          <cell r="N985">
            <v>0</v>
          </cell>
        </row>
        <row r="986">
          <cell r="A986" t="str">
            <v>22844#AF7</v>
          </cell>
          <cell r="B986" t="str">
            <v>CROWN PACIFIC LIMITED SR NTS</v>
          </cell>
          <cell r="C986" t="str">
            <v>CORPUSPVT</v>
          </cell>
          <cell r="D986">
            <v>0</v>
          </cell>
          <cell r="E986">
            <v>0</v>
          </cell>
          <cell r="F986">
            <v>114.819999999069</v>
          </cell>
          <cell r="G986">
            <v>-114.819999999069</v>
          </cell>
          <cell r="H986">
            <v>-114.819999999069</v>
          </cell>
          <cell r="J986">
            <v>38168</v>
          </cell>
          <cell r="K986">
            <v>38168</v>
          </cell>
          <cell r="M986">
            <v>0</v>
          </cell>
          <cell r="N986">
            <v>0</v>
          </cell>
        </row>
        <row r="987">
          <cell r="A987" t="str">
            <v>22844#AF7 Total</v>
          </cell>
          <cell r="E987">
            <v>268975265.42000002</v>
          </cell>
          <cell r="F987">
            <v>274697899.84000021</v>
          </cell>
          <cell r="G987">
            <v>-5722634.4199999906</v>
          </cell>
          <cell r="H987">
            <v>-6374107</v>
          </cell>
          <cell r="K987">
            <v>0</v>
          </cell>
          <cell r="L987">
            <v>1</v>
          </cell>
          <cell r="N987">
            <v>0</v>
          </cell>
        </row>
        <row r="988">
          <cell r="A988" t="str">
            <v>22844#AB6</v>
          </cell>
          <cell r="B988" t="str">
            <v>CROWN PACIFIC LIMITED SR NTS</v>
          </cell>
          <cell r="C988" t="str">
            <v>CORPUSPVT</v>
          </cell>
          <cell r="D988">
            <v>0</v>
          </cell>
          <cell r="E988">
            <v>14165594.58</v>
          </cell>
          <cell r="F988">
            <v>13359615.48</v>
          </cell>
          <cell r="G988">
            <v>805979.1</v>
          </cell>
          <cell r="H988">
            <v>0</v>
          </cell>
          <cell r="J988">
            <v>37437</v>
          </cell>
          <cell r="K988">
            <v>38168</v>
          </cell>
          <cell r="M988" t="e">
            <v>#REF!</v>
          </cell>
          <cell r="N988">
            <v>0</v>
          </cell>
        </row>
        <row r="989">
          <cell r="A989" t="str">
            <v>22844#AB6</v>
          </cell>
          <cell r="B989" t="str">
            <v>CROWN PACIFIC LIMITED SR NTS</v>
          </cell>
          <cell r="C989" t="str">
            <v>CORPUSPVT</v>
          </cell>
          <cell r="D989">
            <v>0</v>
          </cell>
          <cell r="E989">
            <v>13998181.5</v>
          </cell>
          <cell r="F989">
            <v>13359615.48</v>
          </cell>
          <cell r="G989">
            <v>638566.02</v>
          </cell>
          <cell r="H989">
            <v>0</v>
          </cell>
          <cell r="J989">
            <v>37468</v>
          </cell>
          <cell r="K989">
            <v>38168</v>
          </cell>
          <cell r="M989">
            <v>0</v>
          </cell>
          <cell r="N989">
            <v>0</v>
          </cell>
        </row>
        <row r="990">
          <cell r="A990" t="str">
            <v>22844#AB6</v>
          </cell>
          <cell r="B990" t="str">
            <v>CROWN PACIFIC LIMITED SR NTS</v>
          </cell>
          <cell r="C990" t="str">
            <v>CORPUSPVT</v>
          </cell>
          <cell r="D990">
            <v>0</v>
          </cell>
          <cell r="E990">
            <v>14324498.91</v>
          </cell>
          <cell r="F990">
            <v>13359615.48</v>
          </cell>
          <cell r="G990">
            <v>964883.43</v>
          </cell>
          <cell r="H990">
            <v>0</v>
          </cell>
          <cell r="J990">
            <v>37499</v>
          </cell>
          <cell r="K990">
            <v>38168</v>
          </cell>
          <cell r="M990">
            <v>0</v>
          </cell>
          <cell r="N990">
            <v>0</v>
          </cell>
        </row>
        <row r="991">
          <cell r="A991" t="str">
            <v>22844#AB6</v>
          </cell>
          <cell r="B991" t="str">
            <v>CROWN PACIFIC LIMITED SR NTS</v>
          </cell>
          <cell r="C991" t="str">
            <v>CORPUSPVT</v>
          </cell>
          <cell r="D991">
            <v>0</v>
          </cell>
          <cell r="E991">
            <v>14287967.689999999</v>
          </cell>
          <cell r="F991">
            <v>13359615.48</v>
          </cell>
          <cell r="G991">
            <v>928352.21</v>
          </cell>
          <cell r="H991">
            <v>0</v>
          </cell>
          <cell r="J991">
            <v>37529</v>
          </cell>
          <cell r="K991">
            <v>38168</v>
          </cell>
          <cell r="M991">
            <v>0</v>
          </cell>
          <cell r="N991">
            <v>0</v>
          </cell>
        </row>
        <row r="992">
          <cell r="A992" t="str">
            <v>22844#AB6</v>
          </cell>
          <cell r="B992" t="str">
            <v>CROWN PACIFIC LIMITED SR NTS</v>
          </cell>
          <cell r="C992" t="str">
            <v>CORPUSPVT</v>
          </cell>
          <cell r="D992">
            <v>0</v>
          </cell>
          <cell r="E992">
            <v>12962666.789999999</v>
          </cell>
          <cell r="F992">
            <v>12642809.65</v>
          </cell>
          <cell r="G992">
            <v>319857.14</v>
          </cell>
          <cell r="H992">
            <v>0</v>
          </cell>
          <cell r="J992">
            <v>37560</v>
          </cell>
          <cell r="K992">
            <v>38168</v>
          </cell>
          <cell r="M992">
            <v>0</v>
          </cell>
          <cell r="N992">
            <v>0</v>
          </cell>
        </row>
        <row r="993">
          <cell r="A993" t="str">
            <v>22844#AB6</v>
          </cell>
          <cell r="B993" t="str">
            <v>CROWN PACIFIC LIMITED SR NTS</v>
          </cell>
          <cell r="C993" t="str">
            <v>CORPUSPVT</v>
          </cell>
          <cell r="D993">
            <v>0</v>
          </cell>
          <cell r="E993">
            <v>12010669.17</v>
          </cell>
          <cell r="F993">
            <v>12642809.65</v>
          </cell>
          <cell r="G993">
            <v>-632140.48</v>
          </cell>
          <cell r="H993">
            <v>-632140.48</v>
          </cell>
          <cell r="J993">
            <v>37590</v>
          </cell>
          <cell r="K993">
            <v>38168</v>
          </cell>
          <cell r="M993">
            <v>0</v>
          </cell>
          <cell r="N993">
            <v>0</v>
          </cell>
        </row>
        <row r="994">
          <cell r="A994" t="str">
            <v>22844#AB6</v>
          </cell>
          <cell r="B994" t="str">
            <v>CROWN PACIFIC LIMITED SR NTS</v>
          </cell>
          <cell r="C994" t="str">
            <v>CORPUSPVT</v>
          </cell>
          <cell r="D994" t="str">
            <v>PP</v>
          </cell>
          <cell r="E994">
            <v>12272014.18</v>
          </cell>
          <cell r="F994">
            <v>12365995.75</v>
          </cell>
          <cell r="G994">
            <v>-93981.570000000298</v>
          </cell>
          <cell r="H994">
            <v>-93981.570000000298</v>
          </cell>
          <cell r="J994">
            <v>37621</v>
          </cell>
          <cell r="K994">
            <v>38168</v>
          </cell>
          <cell r="M994">
            <v>0</v>
          </cell>
          <cell r="N994">
            <v>0</v>
          </cell>
        </row>
        <row r="995">
          <cell r="A995" t="str">
            <v>22844#AB6</v>
          </cell>
          <cell r="B995" t="str">
            <v>CROWN PACIFIC LIMITED SR NTS</v>
          </cell>
          <cell r="C995" t="str">
            <v>CORPUSPVT</v>
          </cell>
          <cell r="D995" t="str">
            <v>PP</v>
          </cell>
          <cell r="E995">
            <v>12282648.939999999</v>
          </cell>
          <cell r="F995">
            <v>12365995.75</v>
          </cell>
          <cell r="G995">
            <v>-83346.81</v>
          </cell>
          <cell r="H995">
            <v>-83346.81</v>
          </cell>
          <cell r="J995">
            <v>37652</v>
          </cell>
          <cell r="K995">
            <v>38168</v>
          </cell>
          <cell r="M995">
            <v>0</v>
          </cell>
          <cell r="N995">
            <v>0</v>
          </cell>
        </row>
        <row r="996">
          <cell r="A996" t="str">
            <v>22844#AB6</v>
          </cell>
          <cell r="B996" t="str">
            <v>CROWN PACIFIC LIMITED SR NTS</v>
          </cell>
          <cell r="C996" t="str">
            <v>CORPUSPVT</v>
          </cell>
          <cell r="D996" t="str">
            <v>PP</v>
          </cell>
          <cell r="E996">
            <v>11129396.17</v>
          </cell>
          <cell r="F996">
            <v>11129396.17</v>
          </cell>
          <cell r="G996">
            <v>0</v>
          </cell>
          <cell r="H996">
            <v>0</v>
          </cell>
          <cell r="J996">
            <v>37680</v>
          </cell>
          <cell r="K996">
            <v>38168</v>
          </cell>
          <cell r="M996">
            <v>0</v>
          </cell>
          <cell r="N996">
            <v>0</v>
          </cell>
        </row>
        <row r="997">
          <cell r="A997" t="str">
            <v>22844#AB6</v>
          </cell>
          <cell r="B997" t="str">
            <v>CROWN PACIFIC LIMITED SR NTS</v>
          </cell>
          <cell r="C997" t="str">
            <v>CORPUSPVT</v>
          </cell>
          <cell r="D997" t="str">
            <v>PP</v>
          </cell>
          <cell r="E997">
            <v>3709798.73</v>
          </cell>
          <cell r="F997">
            <v>3709798.73</v>
          </cell>
          <cell r="G997">
            <v>0</v>
          </cell>
          <cell r="H997">
            <v>0</v>
          </cell>
          <cell r="J997">
            <v>37711</v>
          </cell>
          <cell r="K997">
            <v>38168</v>
          </cell>
          <cell r="M997">
            <v>0</v>
          </cell>
          <cell r="N997">
            <v>0</v>
          </cell>
        </row>
        <row r="998">
          <cell r="A998" t="str">
            <v>22844#AB6</v>
          </cell>
          <cell r="B998" t="str">
            <v>CROWN PACIFIC LIMITED SR NTS</v>
          </cell>
          <cell r="C998" t="str">
            <v>CORPUSPVT</v>
          </cell>
          <cell r="D998" t="str">
            <v>PP</v>
          </cell>
          <cell r="E998">
            <v>7419597.4400000004</v>
          </cell>
          <cell r="F998">
            <v>7419597.4400000004</v>
          </cell>
          <cell r="G998">
            <v>0</v>
          </cell>
          <cell r="H998">
            <v>0</v>
          </cell>
          <cell r="J998">
            <v>37711</v>
          </cell>
          <cell r="K998">
            <v>38168</v>
          </cell>
          <cell r="M998">
            <v>0</v>
          </cell>
          <cell r="N998">
            <v>0</v>
          </cell>
          <cell r="O998">
            <v>0</v>
          </cell>
        </row>
        <row r="999">
          <cell r="A999" t="str">
            <v>22844#AB6</v>
          </cell>
          <cell r="B999" t="str">
            <v>CROWN PACIFIC LIMITED SR NTS</v>
          </cell>
          <cell r="C999" t="str">
            <v>CORPUSPVT</v>
          </cell>
          <cell r="D999" t="str">
            <v>PP</v>
          </cell>
          <cell r="E999">
            <v>11129396.17</v>
          </cell>
          <cell r="F999">
            <v>11129396.17</v>
          </cell>
          <cell r="G999">
            <v>0</v>
          </cell>
          <cell r="H999">
            <v>0</v>
          </cell>
          <cell r="J999">
            <v>37741</v>
          </cell>
          <cell r="K999">
            <v>38168</v>
          </cell>
          <cell r="M999">
            <v>0</v>
          </cell>
          <cell r="N999">
            <v>0</v>
          </cell>
        </row>
        <row r="1000">
          <cell r="A1000" t="str">
            <v>22844#AB6</v>
          </cell>
          <cell r="B1000" t="str">
            <v>CROWN PACIFIC LIMITED SR NTS</v>
          </cell>
          <cell r="C1000" t="str">
            <v>CORPUSPVT</v>
          </cell>
          <cell r="D1000" t="str">
            <v>PP</v>
          </cell>
          <cell r="E1000">
            <v>9206483.8399999999</v>
          </cell>
          <cell r="F1000">
            <v>11129396.17</v>
          </cell>
          <cell r="G1000">
            <v>-1922912.33</v>
          </cell>
          <cell r="H1000">
            <v>-1922912.33</v>
          </cell>
          <cell r="J1000">
            <v>37772</v>
          </cell>
          <cell r="K1000">
            <v>38168</v>
          </cell>
          <cell r="M1000">
            <v>0</v>
          </cell>
          <cell r="N1000">
            <v>0</v>
          </cell>
        </row>
        <row r="1001">
          <cell r="A1001" t="str">
            <v>22844#AB6</v>
          </cell>
          <cell r="B1001" t="str">
            <v>CROWN PACIFIC LIMITED SR NTS</v>
          </cell>
          <cell r="C1001" t="str">
            <v>CORPUSPVT</v>
          </cell>
          <cell r="D1001" t="str">
            <v>PP</v>
          </cell>
          <cell r="E1001">
            <v>9206483.8399999999</v>
          </cell>
          <cell r="F1001">
            <v>9206483.8300000001</v>
          </cell>
          <cell r="G1001">
            <v>9.9999997764825821E-3</v>
          </cell>
          <cell r="H1001">
            <v>0</v>
          </cell>
          <cell r="J1001">
            <v>37802</v>
          </cell>
          <cell r="K1001">
            <v>38168</v>
          </cell>
          <cell r="M1001">
            <v>0</v>
          </cell>
          <cell r="N1001">
            <v>0</v>
          </cell>
        </row>
        <row r="1002">
          <cell r="A1002" t="str">
            <v>22844#AB6</v>
          </cell>
          <cell r="B1002" t="str">
            <v>CROWN PACIFIC LIMITED SR NTS</v>
          </cell>
          <cell r="C1002" t="str">
            <v>CORPUSPVT</v>
          </cell>
          <cell r="D1002" t="str">
            <v>RC/GN/N</v>
          </cell>
          <cell r="E1002">
            <v>0</v>
          </cell>
          <cell r="F1002">
            <v>177</v>
          </cell>
          <cell r="G1002">
            <v>-177</v>
          </cell>
          <cell r="H1002">
            <v>-177</v>
          </cell>
          <cell r="J1002">
            <v>37802</v>
          </cell>
          <cell r="K1002">
            <v>38168</v>
          </cell>
          <cell r="M1002">
            <v>0</v>
          </cell>
          <cell r="N1002">
            <v>0</v>
          </cell>
        </row>
        <row r="1003">
          <cell r="A1003" t="str">
            <v>22844#AB6</v>
          </cell>
          <cell r="B1003" t="str">
            <v>CROWN PACIFIC LIMITED SR NTS</v>
          </cell>
          <cell r="C1003" t="str">
            <v>CORPUSPVT</v>
          </cell>
          <cell r="D1003" t="str">
            <v>PP</v>
          </cell>
          <cell r="E1003">
            <v>9206483.8399999999</v>
          </cell>
          <cell r="F1003">
            <v>9206483.8300000001</v>
          </cell>
          <cell r="G1003">
            <v>9.9999997764825821E-3</v>
          </cell>
          <cell r="H1003">
            <v>0</v>
          </cell>
          <cell r="J1003">
            <v>37833</v>
          </cell>
          <cell r="K1003">
            <v>38168</v>
          </cell>
          <cell r="M1003">
            <v>0</v>
          </cell>
          <cell r="N1003">
            <v>0</v>
          </cell>
        </row>
        <row r="1004">
          <cell r="A1004" t="str">
            <v>22844#AB6</v>
          </cell>
          <cell r="B1004" t="str">
            <v>CROWN PACIFIC LIMITED SR NTS</v>
          </cell>
          <cell r="C1004" t="str">
            <v>CORPUSPVT</v>
          </cell>
          <cell r="D1004" t="str">
            <v>PP</v>
          </cell>
          <cell r="E1004">
            <v>0</v>
          </cell>
          <cell r="F1004">
            <v>0</v>
          </cell>
          <cell r="G1004">
            <v>0</v>
          </cell>
          <cell r="H1004">
            <v>0</v>
          </cell>
          <cell r="J1004">
            <v>37864</v>
          </cell>
          <cell r="K1004">
            <v>38168</v>
          </cell>
          <cell r="M1004">
            <v>0</v>
          </cell>
          <cell r="N1004">
            <v>0</v>
          </cell>
        </row>
        <row r="1005">
          <cell r="A1005" t="str">
            <v>22844#AB6</v>
          </cell>
          <cell r="B1005" t="str">
            <v>CROWN PACIFIC LIMITED SR NTS</v>
          </cell>
          <cell r="C1005" t="str">
            <v>CORPUSPVT</v>
          </cell>
          <cell r="D1005" t="str">
            <v>RC/GN/N</v>
          </cell>
          <cell r="E1005">
            <v>0</v>
          </cell>
          <cell r="F1005">
            <v>0</v>
          </cell>
          <cell r="G1005">
            <v>0</v>
          </cell>
          <cell r="H1005">
            <v>0</v>
          </cell>
          <cell r="J1005">
            <v>37864</v>
          </cell>
          <cell r="K1005">
            <v>38168</v>
          </cell>
          <cell r="M1005">
            <v>0</v>
          </cell>
          <cell r="N1005">
            <v>0</v>
          </cell>
        </row>
        <row r="1006">
          <cell r="A1006" t="str">
            <v>22844#AB6</v>
          </cell>
          <cell r="B1006" t="str">
            <v>CROWN PACIFIC LIMITED SR NTS</v>
          </cell>
          <cell r="C1006" t="str">
            <v>CORPUSPVT</v>
          </cell>
          <cell r="D1006" t="str">
            <v>PP</v>
          </cell>
          <cell r="E1006">
            <v>9206483.8399999999</v>
          </cell>
          <cell r="F1006">
            <v>9206483.8300000001</v>
          </cell>
          <cell r="G1006">
            <v>9.9999997764825821E-3</v>
          </cell>
          <cell r="H1006">
            <v>0</v>
          </cell>
          <cell r="J1006">
            <v>37864</v>
          </cell>
          <cell r="K1006">
            <v>38168</v>
          </cell>
          <cell r="M1006">
            <v>0</v>
          </cell>
          <cell r="N1006">
            <v>0</v>
          </cell>
        </row>
        <row r="1007">
          <cell r="A1007" t="str">
            <v>22844#AB6</v>
          </cell>
          <cell r="B1007" t="str">
            <v>CROWN PACIFIC LIMITED SR NTS</v>
          </cell>
          <cell r="C1007" t="str">
            <v>CORPUSPVT</v>
          </cell>
          <cell r="D1007" t="str">
            <v>PP</v>
          </cell>
          <cell r="E1007">
            <v>9206483.8399999999</v>
          </cell>
          <cell r="F1007">
            <v>9206483.8300000001</v>
          </cell>
          <cell r="G1007">
            <v>9.9999997764825821E-3</v>
          </cell>
          <cell r="H1007">
            <v>0</v>
          </cell>
          <cell r="J1007">
            <v>37894</v>
          </cell>
          <cell r="K1007">
            <v>38168</v>
          </cell>
          <cell r="M1007">
            <v>0</v>
          </cell>
          <cell r="N1007">
            <v>0</v>
          </cell>
        </row>
        <row r="1008">
          <cell r="A1008" t="str">
            <v>22844#AB6</v>
          </cell>
          <cell r="B1008" t="str">
            <v>CROWN PACIFIC LIMITED SR NTS</v>
          </cell>
          <cell r="C1008" t="str">
            <v>CORPUSPVT</v>
          </cell>
          <cell r="D1008" t="str">
            <v>RC/GN/N</v>
          </cell>
          <cell r="E1008">
            <v>0</v>
          </cell>
          <cell r="F1008">
            <v>170.06</v>
          </cell>
          <cell r="G1008">
            <v>-170.06</v>
          </cell>
          <cell r="H1008">
            <v>-170.06</v>
          </cell>
          <cell r="J1008">
            <v>37894</v>
          </cell>
          <cell r="K1008">
            <v>38168</v>
          </cell>
          <cell r="M1008">
            <v>0</v>
          </cell>
          <cell r="N1008">
            <v>0</v>
          </cell>
        </row>
        <row r="1009">
          <cell r="A1009" t="str">
            <v>22844#AB6</v>
          </cell>
          <cell r="B1009" t="str">
            <v>CROWN PACIFIC LIMITED SR NTS</v>
          </cell>
          <cell r="C1009" t="str">
            <v>CORPUSPVT</v>
          </cell>
          <cell r="D1009" t="str">
            <v>PP</v>
          </cell>
          <cell r="E1009">
            <v>9206483.8399999999</v>
          </cell>
          <cell r="F1009">
            <v>9206483.8300000001</v>
          </cell>
          <cell r="G1009">
            <v>9.9999997764825804E-3</v>
          </cell>
          <cell r="H1009">
            <v>0</v>
          </cell>
          <cell r="J1009">
            <v>37925</v>
          </cell>
          <cell r="K1009">
            <v>38168</v>
          </cell>
          <cell r="M1009">
            <v>0</v>
          </cell>
          <cell r="N1009">
            <v>0</v>
          </cell>
        </row>
        <row r="1010">
          <cell r="A1010" t="str">
            <v>22844#AB6</v>
          </cell>
          <cell r="B1010" t="str">
            <v>CROWN PACIFIC LIMITED SR NTS</v>
          </cell>
          <cell r="C1010" t="str">
            <v>CORPUSPVT</v>
          </cell>
          <cell r="D1010" t="str">
            <v>PP</v>
          </cell>
          <cell r="E1010">
            <v>0</v>
          </cell>
          <cell r="F1010">
            <v>0</v>
          </cell>
          <cell r="G1010">
            <v>0</v>
          </cell>
          <cell r="H1010">
            <v>0</v>
          </cell>
          <cell r="J1010">
            <v>37925</v>
          </cell>
          <cell r="K1010">
            <v>38168</v>
          </cell>
          <cell r="M1010">
            <v>0</v>
          </cell>
          <cell r="N1010">
            <v>0</v>
          </cell>
        </row>
        <row r="1011">
          <cell r="A1011" t="str">
            <v>22844#AB6</v>
          </cell>
          <cell r="B1011" t="str">
            <v>CROWN PACIFIC LIMITED SR NTS</v>
          </cell>
          <cell r="C1011" t="str">
            <v>CORPUSPVT</v>
          </cell>
          <cell r="D1011" t="str">
            <v>PP</v>
          </cell>
          <cell r="E1011">
            <v>0</v>
          </cell>
          <cell r="F1011">
            <v>0</v>
          </cell>
          <cell r="G1011">
            <v>0</v>
          </cell>
          <cell r="H1011">
            <v>0</v>
          </cell>
          <cell r="J1011">
            <v>37925</v>
          </cell>
          <cell r="K1011">
            <v>38168</v>
          </cell>
          <cell r="M1011">
            <v>0</v>
          </cell>
          <cell r="N1011">
            <v>0</v>
          </cell>
        </row>
        <row r="1012">
          <cell r="A1012" t="str">
            <v>22844#AB6</v>
          </cell>
          <cell r="B1012" t="str">
            <v>CROWN PACIFIC LIMITED SR NTS</v>
          </cell>
          <cell r="C1012" t="str">
            <v>CORPUSPVT</v>
          </cell>
          <cell r="D1012" t="str">
            <v>PP</v>
          </cell>
          <cell r="E1012">
            <v>0</v>
          </cell>
          <cell r="F1012">
            <v>0</v>
          </cell>
          <cell r="G1012">
            <v>0</v>
          </cell>
          <cell r="H1012">
            <v>0</v>
          </cell>
          <cell r="J1012">
            <v>37925</v>
          </cell>
          <cell r="K1012">
            <v>38168</v>
          </cell>
          <cell r="M1012">
            <v>0</v>
          </cell>
          <cell r="N1012">
            <v>0</v>
          </cell>
        </row>
        <row r="1013">
          <cell r="A1013" t="str">
            <v>22844#AB6</v>
          </cell>
          <cell r="B1013" t="str">
            <v>CROWN PACIFIC LIMITED SR NTS</v>
          </cell>
          <cell r="C1013" t="str">
            <v>CORPUSPVT</v>
          </cell>
          <cell r="D1013" t="str">
            <v>RC/GN/N</v>
          </cell>
          <cell r="E1013">
            <v>0</v>
          </cell>
          <cell r="F1013">
            <v>0</v>
          </cell>
          <cell r="G1013">
            <v>0</v>
          </cell>
          <cell r="H1013">
            <v>0</v>
          </cell>
          <cell r="J1013">
            <v>37925</v>
          </cell>
          <cell r="K1013">
            <v>38168</v>
          </cell>
          <cell r="M1013">
            <v>0</v>
          </cell>
          <cell r="N1013">
            <v>0</v>
          </cell>
        </row>
        <row r="1014">
          <cell r="A1014" t="str">
            <v>22844#AB6</v>
          </cell>
          <cell r="B1014" t="str">
            <v>CROWN PACIFIC LIMITED SR NTS</v>
          </cell>
          <cell r="C1014" t="str">
            <v>CORPUSPVT</v>
          </cell>
          <cell r="D1014" t="str">
            <v>PP</v>
          </cell>
          <cell r="E1014">
            <v>9206483.8399999999</v>
          </cell>
          <cell r="F1014">
            <v>9206483.8300000001</v>
          </cell>
          <cell r="G1014">
            <v>9.9999997764825804E-3</v>
          </cell>
          <cell r="H1014">
            <v>0</v>
          </cell>
          <cell r="J1014">
            <v>37955</v>
          </cell>
          <cell r="K1014">
            <v>38168</v>
          </cell>
          <cell r="M1014">
            <v>0</v>
          </cell>
          <cell r="N1014">
            <v>0</v>
          </cell>
        </row>
        <row r="1015">
          <cell r="A1015" t="str">
            <v>22844#AB6</v>
          </cell>
          <cell r="B1015" t="str">
            <v>CROWN PACIFIC LIMITED SR NTS</v>
          </cell>
          <cell r="C1015" t="str">
            <v>CORPUSPVT</v>
          </cell>
          <cell r="D1015" t="str">
            <v>PP</v>
          </cell>
          <cell r="E1015">
            <v>0</v>
          </cell>
          <cell r="F1015">
            <v>0</v>
          </cell>
          <cell r="G1015">
            <v>0</v>
          </cell>
          <cell r="H1015">
            <v>0</v>
          </cell>
          <cell r="J1015">
            <v>37955</v>
          </cell>
          <cell r="K1015">
            <v>38168</v>
          </cell>
          <cell r="M1015">
            <v>0</v>
          </cell>
          <cell r="N1015">
            <v>0</v>
          </cell>
        </row>
        <row r="1016">
          <cell r="A1016" t="str">
            <v>22844#AB6</v>
          </cell>
          <cell r="B1016" t="str">
            <v>CROWN PACIFIC LIMITED SR NTS</v>
          </cell>
          <cell r="C1016" t="str">
            <v>CORPUSPVT</v>
          </cell>
          <cell r="D1016" t="str">
            <v>PP</v>
          </cell>
          <cell r="E1016">
            <v>0</v>
          </cell>
          <cell r="F1016">
            <v>0</v>
          </cell>
          <cell r="G1016">
            <v>0</v>
          </cell>
          <cell r="H1016">
            <v>0</v>
          </cell>
          <cell r="J1016">
            <v>37955</v>
          </cell>
          <cell r="K1016">
            <v>38168</v>
          </cell>
          <cell r="M1016">
            <v>0</v>
          </cell>
          <cell r="N1016">
            <v>0</v>
          </cell>
        </row>
        <row r="1017">
          <cell r="A1017" t="str">
            <v>22844#AB6</v>
          </cell>
          <cell r="B1017" t="str">
            <v>CROWN PACIFIC LIMITED SR NTS</v>
          </cell>
          <cell r="C1017" t="str">
            <v>CORPUSPVT</v>
          </cell>
          <cell r="D1017" t="str">
            <v>PP</v>
          </cell>
          <cell r="E1017">
            <v>0</v>
          </cell>
          <cell r="F1017">
            <v>0</v>
          </cell>
          <cell r="G1017">
            <v>0</v>
          </cell>
          <cell r="H1017">
            <v>0</v>
          </cell>
          <cell r="J1017">
            <v>37955</v>
          </cell>
          <cell r="K1017">
            <v>38168</v>
          </cell>
          <cell r="M1017">
            <v>0</v>
          </cell>
          <cell r="N1017">
            <v>0</v>
          </cell>
        </row>
        <row r="1018">
          <cell r="A1018" t="str">
            <v>22844#AB6</v>
          </cell>
          <cell r="B1018" t="str">
            <v>CROWN PACIFIC LIMITED SR NTS</v>
          </cell>
          <cell r="C1018" t="str">
            <v>CORPUSPVT</v>
          </cell>
          <cell r="D1018" t="str">
            <v>RC/GN/N</v>
          </cell>
          <cell r="E1018">
            <v>0</v>
          </cell>
          <cell r="F1018">
            <v>0</v>
          </cell>
          <cell r="G1018">
            <v>0</v>
          </cell>
          <cell r="H1018">
            <v>0</v>
          </cell>
          <cell r="J1018">
            <v>37955</v>
          </cell>
          <cell r="K1018">
            <v>38168</v>
          </cell>
          <cell r="M1018">
            <v>0</v>
          </cell>
          <cell r="N1018">
            <v>0</v>
          </cell>
        </row>
        <row r="1019">
          <cell r="A1019" t="str">
            <v>22844#AB6</v>
          </cell>
          <cell r="B1019" t="str">
            <v>CROWN PACIFIC LIMITED SR NTS</v>
          </cell>
          <cell r="C1019" t="str">
            <v>CORPUSPVT</v>
          </cell>
          <cell r="D1019" t="str">
            <v>PP</v>
          </cell>
          <cell r="E1019">
            <v>9206483.8399999999</v>
          </cell>
          <cell r="F1019">
            <v>9206483.8300000001</v>
          </cell>
          <cell r="G1019">
            <v>9.9999997764825804E-3</v>
          </cell>
          <cell r="H1019">
            <v>0</v>
          </cell>
          <cell r="J1019">
            <v>37986</v>
          </cell>
          <cell r="K1019">
            <v>38168</v>
          </cell>
          <cell r="M1019">
            <v>0</v>
          </cell>
          <cell r="N1019">
            <v>0</v>
          </cell>
        </row>
        <row r="1020">
          <cell r="A1020" t="str">
            <v>22844#AB6</v>
          </cell>
          <cell r="B1020" t="str">
            <v>CROWN PACIFIC LIMITED SR NTS</v>
          </cell>
          <cell r="C1020" t="str">
            <v>CORPUSPVT</v>
          </cell>
          <cell r="D1020" t="str">
            <v>PP</v>
          </cell>
          <cell r="E1020">
            <v>0</v>
          </cell>
          <cell r="F1020">
            <v>0</v>
          </cell>
          <cell r="G1020">
            <v>0</v>
          </cell>
          <cell r="H1020">
            <v>0</v>
          </cell>
          <cell r="J1020">
            <v>37986</v>
          </cell>
          <cell r="K1020">
            <v>38168</v>
          </cell>
          <cell r="M1020">
            <v>0</v>
          </cell>
          <cell r="N1020">
            <v>0</v>
          </cell>
        </row>
        <row r="1021">
          <cell r="A1021" t="str">
            <v>22844#AB6</v>
          </cell>
          <cell r="B1021" t="str">
            <v>CROWN PACIFIC LIMITED SR NTS</v>
          </cell>
          <cell r="C1021" t="str">
            <v>CORPUSPVT</v>
          </cell>
          <cell r="D1021" t="str">
            <v>RC/GN/N</v>
          </cell>
          <cell r="E1021">
            <v>0</v>
          </cell>
          <cell r="F1021">
            <v>0</v>
          </cell>
          <cell r="G1021">
            <v>0</v>
          </cell>
          <cell r="H1021">
            <v>0</v>
          </cell>
          <cell r="J1021">
            <v>37986</v>
          </cell>
          <cell r="K1021">
            <v>38168</v>
          </cell>
          <cell r="M1021">
            <v>0</v>
          </cell>
          <cell r="N1021">
            <v>0</v>
          </cell>
        </row>
        <row r="1022">
          <cell r="A1022" t="str">
            <v>22844#AB6</v>
          </cell>
          <cell r="B1022" t="str">
            <v>CROWN PACIFIC LIMITED SR NTS</v>
          </cell>
          <cell r="C1022" t="str">
            <v>CORPUSPVT</v>
          </cell>
          <cell r="D1022" t="str">
            <v>PP</v>
          </cell>
          <cell r="E1022">
            <v>0</v>
          </cell>
          <cell r="F1022">
            <v>163.12</v>
          </cell>
          <cell r="G1022">
            <v>-163.12</v>
          </cell>
          <cell r="H1022">
            <v>-163.12</v>
          </cell>
          <cell r="J1022">
            <v>37986</v>
          </cell>
          <cell r="K1022">
            <v>38168</v>
          </cell>
          <cell r="M1022">
            <v>0</v>
          </cell>
          <cell r="N1022">
            <v>0</v>
          </cell>
        </row>
        <row r="1023">
          <cell r="A1023" t="str">
            <v>22844#AB6</v>
          </cell>
          <cell r="B1023" t="str">
            <v>CROWN PACIFIC LIMITED SR NTS</v>
          </cell>
          <cell r="C1023" t="str">
            <v>CORPUSPVT</v>
          </cell>
          <cell r="D1023" t="str">
            <v>PP</v>
          </cell>
          <cell r="E1023">
            <v>9206483.8399999999</v>
          </cell>
          <cell r="F1023">
            <v>9206483.8300000001</v>
          </cell>
          <cell r="G1023">
            <v>9.9999997764825804E-3</v>
          </cell>
          <cell r="H1023">
            <v>0</v>
          </cell>
          <cell r="J1023">
            <v>38017</v>
          </cell>
          <cell r="K1023">
            <v>38168</v>
          </cell>
          <cell r="M1023">
            <v>0</v>
          </cell>
          <cell r="N1023">
            <v>0</v>
          </cell>
        </row>
        <row r="1024">
          <cell r="A1024" t="str">
            <v>22844#AB6</v>
          </cell>
          <cell r="B1024" t="str">
            <v>CROWN PACIFIC LIMITED SR NTS</v>
          </cell>
          <cell r="C1024" t="str">
            <v>CORPUSPVT</v>
          </cell>
          <cell r="D1024" t="str">
            <v>PP</v>
          </cell>
          <cell r="E1024">
            <v>9206483.8399999999</v>
          </cell>
          <cell r="F1024">
            <v>9206483.8300000001</v>
          </cell>
          <cell r="G1024">
            <v>9.9999997764825804E-3</v>
          </cell>
          <cell r="H1024">
            <v>0</v>
          </cell>
          <cell r="J1024">
            <v>38046</v>
          </cell>
          <cell r="K1024">
            <v>38168</v>
          </cell>
          <cell r="M1024">
            <v>0</v>
          </cell>
          <cell r="N1024">
            <v>0</v>
          </cell>
        </row>
        <row r="1025">
          <cell r="A1025" t="str">
            <v>22844#AB6</v>
          </cell>
          <cell r="B1025" t="str">
            <v>CROWN PACIFIC LIMITED SR NTS</v>
          </cell>
          <cell r="C1025" t="str">
            <v>CORPUSPVT</v>
          </cell>
          <cell r="D1025" t="str">
            <v>PP</v>
          </cell>
          <cell r="E1025">
            <v>9206483.8399999999</v>
          </cell>
          <cell r="F1025">
            <v>9206483.8300000001</v>
          </cell>
          <cell r="G1025">
            <v>9.9999997764825804E-3</v>
          </cell>
          <cell r="H1025">
            <v>0</v>
          </cell>
          <cell r="J1025">
            <v>38077</v>
          </cell>
          <cell r="K1025">
            <v>38168</v>
          </cell>
          <cell r="M1025">
            <v>0</v>
          </cell>
          <cell r="N1025">
            <v>0</v>
          </cell>
        </row>
        <row r="1026">
          <cell r="A1026" t="str">
            <v>22844#AB6</v>
          </cell>
          <cell r="B1026" t="str">
            <v>CROWN PACIFIC LIMITED SR NTS</v>
          </cell>
          <cell r="C1026" t="str">
            <v>CORPUSPVT</v>
          </cell>
          <cell r="D1026">
            <v>0</v>
          </cell>
          <cell r="E1026">
            <v>0</v>
          </cell>
          <cell r="F1026">
            <v>156.33000000000001</v>
          </cell>
          <cell r="G1026">
            <v>-156.33000000000001</v>
          </cell>
          <cell r="H1026">
            <v>-156.33000000000001</v>
          </cell>
          <cell r="J1026">
            <v>38077</v>
          </cell>
          <cell r="K1026">
            <v>38168</v>
          </cell>
          <cell r="M1026">
            <v>0</v>
          </cell>
          <cell r="N1026">
            <v>0</v>
          </cell>
        </row>
        <row r="1027">
          <cell r="A1027" t="str">
            <v>22844#AB6</v>
          </cell>
          <cell r="B1027" t="str">
            <v>CROWN PACIFIC LIMITED SR NTS</v>
          </cell>
          <cell r="C1027" t="str">
            <v>CORPUSPVT</v>
          </cell>
          <cell r="D1027" t="str">
            <v>PP</v>
          </cell>
          <cell r="E1027">
            <v>9206483.8399999999</v>
          </cell>
          <cell r="F1027">
            <v>9206483.8300000001</v>
          </cell>
          <cell r="G1027">
            <v>9.9999997764825804E-3</v>
          </cell>
          <cell r="H1027">
            <v>0</v>
          </cell>
          <cell r="J1027">
            <v>38107</v>
          </cell>
          <cell r="K1027">
            <v>38168</v>
          </cell>
          <cell r="M1027">
            <v>0</v>
          </cell>
          <cell r="N1027">
            <v>0</v>
          </cell>
        </row>
        <row r="1028">
          <cell r="A1028" t="str">
            <v>22844#AB6</v>
          </cell>
          <cell r="B1028" t="str">
            <v>CROWN PACIFIC LIMITED SR NTS</v>
          </cell>
          <cell r="C1028" t="str">
            <v>CORPUSPVT</v>
          </cell>
          <cell r="D1028" t="str">
            <v>PP</v>
          </cell>
          <cell r="E1028">
            <v>9206483.8399999999</v>
          </cell>
          <cell r="F1028">
            <v>9206483.8300000001</v>
          </cell>
          <cell r="G1028">
            <v>9.9999997764825804E-3</v>
          </cell>
          <cell r="H1028">
            <v>0</v>
          </cell>
          <cell r="J1028">
            <v>38138</v>
          </cell>
          <cell r="K1028">
            <v>38168</v>
          </cell>
          <cell r="M1028">
            <v>0</v>
          </cell>
          <cell r="N1028">
            <v>0</v>
          </cell>
        </row>
        <row r="1029">
          <cell r="A1029" t="str">
            <v>22844#AB6</v>
          </cell>
          <cell r="B1029" t="str">
            <v>CROWN PACIFIC LIMITED SR NTS</v>
          </cell>
          <cell r="C1029" t="str">
            <v>CORPUSPVT</v>
          </cell>
          <cell r="D1029" t="str">
            <v>PP</v>
          </cell>
          <cell r="E1029">
            <v>8371779.1199999992</v>
          </cell>
          <cell r="F1029">
            <v>8371779.1100000003</v>
          </cell>
          <cell r="G1029">
            <v>9.9999997764825804E-3</v>
          </cell>
          <cell r="H1029">
            <v>0</v>
          </cell>
          <cell r="J1029">
            <v>38168</v>
          </cell>
          <cell r="K1029">
            <v>38168</v>
          </cell>
          <cell r="M1029">
            <v>0</v>
          </cell>
          <cell r="N1029">
            <v>0</v>
          </cell>
        </row>
        <row r="1030">
          <cell r="A1030" t="str">
            <v>22844#AB6</v>
          </cell>
          <cell r="B1030" t="str">
            <v>CROWN PACIFIC LIMITED SR NTS</v>
          </cell>
          <cell r="C1030" t="str">
            <v>CORPUSPVT</v>
          </cell>
          <cell r="D1030">
            <v>0</v>
          </cell>
          <cell r="E1030">
            <v>0</v>
          </cell>
          <cell r="F1030">
            <v>149.47</v>
          </cell>
          <cell r="G1030">
            <v>-149.47</v>
          </cell>
          <cell r="H1030">
            <v>-149.47</v>
          </cell>
          <cell r="J1030">
            <v>38168</v>
          </cell>
          <cell r="K1030">
            <v>38168</v>
          </cell>
          <cell r="M1030">
            <v>0</v>
          </cell>
          <cell r="N1030">
            <v>0</v>
          </cell>
        </row>
        <row r="1031">
          <cell r="A1031" t="str">
            <v>22844#AB6 Total</v>
          </cell>
          <cell r="E1031">
            <v>267748499.31000003</v>
          </cell>
          <cell r="F1031">
            <v>266824058.45000017</v>
          </cell>
          <cell r="G1031">
            <v>924440.85999999708</v>
          </cell>
          <cell r="H1031">
            <v>-2733197.1700000009</v>
          </cell>
          <cell r="K1031">
            <v>0</v>
          </cell>
          <cell r="L1031">
            <v>0</v>
          </cell>
          <cell r="N1031">
            <v>0</v>
          </cell>
        </row>
        <row r="1032">
          <cell r="A1032" t="str">
            <v>054402AB8</v>
          </cell>
          <cell r="B1032" t="str">
            <v>AVONDALE MILLS INC</v>
          </cell>
          <cell r="C1032" t="str">
            <v>CORPUSPVT</v>
          </cell>
          <cell r="D1032" t="str">
            <v>HY</v>
          </cell>
          <cell r="E1032">
            <v>1500000</v>
          </cell>
          <cell r="F1032">
            <v>1500000</v>
          </cell>
          <cell r="G1032">
            <v>0</v>
          </cell>
          <cell r="H1032">
            <v>0</v>
          </cell>
          <cell r="J1032">
            <v>37802</v>
          </cell>
          <cell r="K1032">
            <v>38168</v>
          </cell>
          <cell r="M1032" t="e">
            <v>#REF!</v>
          </cell>
          <cell r="N1032">
            <v>0</v>
          </cell>
        </row>
        <row r="1033">
          <cell r="A1033" t="str">
            <v>054402AB8</v>
          </cell>
          <cell r="B1033" t="str">
            <v>AVONDALE MILLS INC</v>
          </cell>
          <cell r="C1033" t="str">
            <v>CORPUSPVT</v>
          </cell>
          <cell r="D1033" t="str">
            <v>HY</v>
          </cell>
          <cell r="E1033">
            <v>6000000</v>
          </cell>
          <cell r="F1033">
            <v>6000000</v>
          </cell>
          <cell r="G1033">
            <v>0</v>
          </cell>
          <cell r="H1033">
            <v>0</v>
          </cell>
          <cell r="J1033">
            <v>37802</v>
          </cell>
          <cell r="K1033">
            <v>38168</v>
          </cell>
          <cell r="M1033">
            <v>0</v>
          </cell>
          <cell r="N1033">
            <v>0</v>
          </cell>
        </row>
        <row r="1034">
          <cell r="A1034" t="str">
            <v>054402AB8</v>
          </cell>
          <cell r="B1034" t="str">
            <v>AVONDALE MILLS INC</v>
          </cell>
          <cell r="C1034" t="str">
            <v>CORPUSPVT</v>
          </cell>
          <cell r="D1034" t="str">
            <v>HY</v>
          </cell>
          <cell r="E1034">
            <v>1462500</v>
          </cell>
          <cell r="F1034">
            <v>1500000</v>
          </cell>
          <cell r="G1034">
            <v>-37500</v>
          </cell>
          <cell r="H1034">
            <v>-37500</v>
          </cell>
          <cell r="J1034">
            <v>37833</v>
          </cell>
          <cell r="K1034">
            <v>38168</v>
          </cell>
          <cell r="M1034">
            <v>0</v>
          </cell>
          <cell r="N1034">
            <v>0</v>
          </cell>
        </row>
        <row r="1035">
          <cell r="A1035" t="str">
            <v>054402AB8</v>
          </cell>
          <cell r="B1035" t="str">
            <v>AVONDALE MILLS INC</v>
          </cell>
          <cell r="C1035" t="str">
            <v>CORPUSPVT</v>
          </cell>
          <cell r="D1035" t="str">
            <v>HY</v>
          </cell>
          <cell r="E1035">
            <v>5850000</v>
          </cell>
          <cell r="F1035">
            <v>6000000</v>
          </cell>
          <cell r="G1035">
            <v>-150000</v>
          </cell>
          <cell r="H1035">
            <v>-150000</v>
          </cell>
          <cell r="J1035">
            <v>37833</v>
          </cell>
          <cell r="K1035">
            <v>38168</v>
          </cell>
          <cell r="M1035">
            <v>0</v>
          </cell>
          <cell r="N1035">
            <v>0</v>
          </cell>
        </row>
        <row r="1036">
          <cell r="A1036" t="str">
            <v>054402AB8</v>
          </cell>
          <cell r="B1036" t="str">
            <v>AVONDALE MILLS INC</v>
          </cell>
          <cell r="C1036" t="str">
            <v>CORPUSPVT</v>
          </cell>
          <cell r="D1036" t="str">
            <v>HY</v>
          </cell>
          <cell r="E1036">
            <v>1372500</v>
          </cell>
          <cell r="F1036">
            <v>1500000</v>
          </cell>
          <cell r="G1036">
            <v>-127500</v>
          </cell>
          <cell r="H1036">
            <v>-127500</v>
          </cell>
          <cell r="J1036">
            <v>37864</v>
          </cell>
          <cell r="K1036">
            <v>38168</v>
          </cell>
          <cell r="M1036">
            <v>0</v>
          </cell>
          <cell r="N1036">
            <v>0</v>
          </cell>
        </row>
        <row r="1037">
          <cell r="A1037" t="str">
            <v>054402AB8</v>
          </cell>
          <cell r="B1037" t="str">
            <v>AVONDALE MILLS INC</v>
          </cell>
          <cell r="C1037" t="str">
            <v>CORPUSPVT</v>
          </cell>
          <cell r="D1037" t="str">
            <v>HY</v>
          </cell>
          <cell r="E1037">
            <v>5490000</v>
          </cell>
          <cell r="F1037">
            <v>6000000</v>
          </cell>
          <cell r="G1037">
            <v>-510000</v>
          </cell>
          <cell r="H1037">
            <v>-510000</v>
          </cell>
          <cell r="J1037">
            <v>37864</v>
          </cell>
          <cell r="K1037">
            <v>38168</v>
          </cell>
          <cell r="M1037">
            <v>0</v>
          </cell>
          <cell r="N1037">
            <v>0</v>
          </cell>
        </row>
        <row r="1038">
          <cell r="A1038" t="str">
            <v>054402AB8</v>
          </cell>
          <cell r="B1038" t="str">
            <v>AVONDALE MILLS INC</v>
          </cell>
          <cell r="C1038" t="str">
            <v>CORPUSPVT</v>
          </cell>
          <cell r="D1038" t="str">
            <v>HY</v>
          </cell>
          <cell r="E1038">
            <v>1327500</v>
          </cell>
          <cell r="F1038">
            <v>1500000</v>
          </cell>
          <cell r="G1038">
            <v>-172500</v>
          </cell>
          <cell r="H1038">
            <v>-172500</v>
          </cell>
          <cell r="J1038">
            <v>37894</v>
          </cell>
          <cell r="K1038">
            <v>38168</v>
          </cell>
          <cell r="M1038">
            <v>0</v>
          </cell>
          <cell r="N1038">
            <v>0</v>
          </cell>
        </row>
        <row r="1039">
          <cell r="A1039" t="str">
            <v>054402AB8</v>
          </cell>
          <cell r="B1039" t="str">
            <v>AVONDALE MILLS INC</v>
          </cell>
          <cell r="C1039" t="str">
            <v>CORPUSPVT</v>
          </cell>
          <cell r="D1039" t="str">
            <v>HY</v>
          </cell>
          <cell r="E1039">
            <v>5310000</v>
          </cell>
          <cell r="F1039">
            <v>6000000</v>
          </cell>
          <cell r="G1039">
            <v>-690000</v>
          </cell>
          <cell r="H1039">
            <v>-690000</v>
          </cell>
          <cell r="J1039">
            <v>37894</v>
          </cell>
          <cell r="K1039">
            <v>38168</v>
          </cell>
          <cell r="M1039">
            <v>0</v>
          </cell>
          <cell r="N1039">
            <v>0</v>
          </cell>
        </row>
        <row r="1040">
          <cell r="A1040" t="str">
            <v>054402AB8</v>
          </cell>
          <cell r="B1040" t="str">
            <v>AVONDALE MILLS INC</v>
          </cell>
          <cell r="C1040" t="str">
            <v>CORPUSPVT</v>
          </cell>
          <cell r="D1040" t="str">
            <v>HY</v>
          </cell>
          <cell r="E1040">
            <v>1140000</v>
          </cell>
          <cell r="F1040">
            <v>1500000</v>
          </cell>
          <cell r="G1040">
            <v>-360000</v>
          </cell>
          <cell r="H1040">
            <v>-360000</v>
          </cell>
          <cell r="J1040">
            <v>37925</v>
          </cell>
          <cell r="K1040">
            <v>38168</v>
          </cell>
          <cell r="M1040">
            <v>0</v>
          </cell>
          <cell r="N1040">
            <v>0</v>
          </cell>
        </row>
        <row r="1041">
          <cell r="A1041" t="str">
            <v>054402AB8</v>
          </cell>
          <cell r="B1041" t="str">
            <v>AVONDALE MILLS INC</v>
          </cell>
          <cell r="C1041" t="str">
            <v>CORPUSPVT</v>
          </cell>
          <cell r="D1041" t="str">
            <v>HY</v>
          </cell>
          <cell r="E1041">
            <v>4560000</v>
          </cell>
          <cell r="F1041">
            <v>6000000</v>
          </cell>
          <cell r="G1041">
            <v>-1440000</v>
          </cell>
          <cell r="H1041">
            <v>-1440000</v>
          </cell>
          <cell r="J1041">
            <v>37925</v>
          </cell>
          <cell r="K1041">
            <v>38168</v>
          </cell>
          <cell r="M1041">
            <v>0</v>
          </cell>
          <cell r="N1041">
            <v>0</v>
          </cell>
        </row>
        <row r="1042">
          <cell r="A1042" t="str">
            <v>054402AB8</v>
          </cell>
          <cell r="B1042" t="str">
            <v>AVONDALE MILLS INC</v>
          </cell>
          <cell r="C1042" t="str">
            <v>CORPUSPUB</v>
          </cell>
          <cell r="D1042" t="str">
            <v>HY</v>
          </cell>
          <cell r="E1042">
            <v>1005000</v>
          </cell>
          <cell r="F1042">
            <v>1500000</v>
          </cell>
          <cell r="G1042">
            <v>-495000</v>
          </cell>
          <cell r="H1042">
            <v>-495000</v>
          </cell>
          <cell r="J1042">
            <v>37955</v>
          </cell>
          <cell r="K1042">
            <v>38168</v>
          </cell>
          <cell r="M1042">
            <v>0</v>
          </cell>
          <cell r="N1042">
            <v>0</v>
          </cell>
        </row>
        <row r="1043">
          <cell r="A1043" t="str">
            <v>054402AB8</v>
          </cell>
          <cell r="B1043" t="str">
            <v>AVONDALE MILLS INC</v>
          </cell>
          <cell r="C1043" t="str">
            <v>CORPUSPUB</v>
          </cell>
          <cell r="D1043" t="str">
            <v>HY</v>
          </cell>
          <cell r="E1043">
            <v>4020000</v>
          </cell>
          <cell r="F1043">
            <v>6000000</v>
          </cell>
          <cell r="G1043">
            <v>-1980000</v>
          </cell>
          <cell r="H1043">
            <v>-1980000</v>
          </cell>
          <cell r="J1043">
            <v>37955</v>
          </cell>
          <cell r="K1043">
            <v>38168</v>
          </cell>
          <cell r="M1043">
            <v>0</v>
          </cell>
          <cell r="N1043">
            <v>0</v>
          </cell>
        </row>
        <row r="1044">
          <cell r="A1044" t="str">
            <v>054402AB8</v>
          </cell>
          <cell r="B1044" t="str">
            <v>AVONDALE MILLS INC</v>
          </cell>
          <cell r="C1044" t="str">
            <v>CORPUSPUB</v>
          </cell>
          <cell r="D1044" t="str">
            <v>HY</v>
          </cell>
          <cell r="E1044">
            <v>834750</v>
          </cell>
          <cell r="F1044">
            <v>1325000</v>
          </cell>
          <cell r="G1044">
            <v>-490250</v>
          </cell>
          <cell r="H1044">
            <v>-490250</v>
          </cell>
          <cell r="J1044">
            <v>37986</v>
          </cell>
          <cell r="K1044">
            <v>38168</v>
          </cell>
          <cell r="M1044">
            <v>0</v>
          </cell>
          <cell r="N1044">
            <v>0</v>
          </cell>
        </row>
        <row r="1045">
          <cell r="A1045" t="str">
            <v>054402AB8</v>
          </cell>
          <cell r="B1045" t="str">
            <v>AVONDALE MILLS INC</v>
          </cell>
          <cell r="C1045" t="str">
            <v>CORPUSPUB</v>
          </cell>
          <cell r="D1045" t="str">
            <v>HY</v>
          </cell>
          <cell r="E1045">
            <v>3291750</v>
          </cell>
          <cell r="F1045">
            <v>5225000</v>
          </cell>
          <cell r="G1045">
            <v>-1933250</v>
          </cell>
          <cell r="H1045">
            <v>-1933250</v>
          </cell>
          <cell r="J1045">
            <v>37986</v>
          </cell>
          <cell r="K1045">
            <v>38168</v>
          </cell>
          <cell r="M1045">
            <v>0</v>
          </cell>
          <cell r="N1045">
            <v>0</v>
          </cell>
        </row>
        <row r="1046">
          <cell r="A1046" t="str">
            <v>054402AB8</v>
          </cell>
          <cell r="B1046" t="str">
            <v>AVONDALE MILLS INC</v>
          </cell>
          <cell r="C1046" t="str">
            <v>CORPUSPUB</v>
          </cell>
          <cell r="D1046" t="str">
            <v>HY</v>
          </cell>
          <cell r="E1046">
            <v>861250</v>
          </cell>
          <cell r="F1046">
            <v>1325000</v>
          </cell>
          <cell r="G1046">
            <v>-463750</v>
          </cell>
          <cell r="H1046">
            <v>-463750</v>
          </cell>
          <cell r="J1046">
            <v>38017</v>
          </cell>
          <cell r="K1046">
            <v>38168</v>
          </cell>
          <cell r="M1046">
            <v>0</v>
          </cell>
          <cell r="N1046">
            <v>0</v>
          </cell>
        </row>
        <row r="1047">
          <cell r="A1047" t="str">
            <v>054402AB8</v>
          </cell>
          <cell r="B1047" t="str">
            <v>AVONDALE MILLS INC</v>
          </cell>
          <cell r="C1047" t="str">
            <v>CORPUSPUB</v>
          </cell>
          <cell r="D1047" t="str">
            <v>HY</v>
          </cell>
          <cell r="E1047">
            <v>3396250</v>
          </cell>
          <cell r="F1047">
            <v>5225000</v>
          </cell>
          <cell r="G1047">
            <v>-1828750</v>
          </cell>
          <cell r="H1047">
            <v>-1828750</v>
          </cell>
          <cell r="J1047">
            <v>38017</v>
          </cell>
          <cell r="K1047">
            <v>38168</v>
          </cell>
          <cell r="M1047">
            <v>0</v>
          </cell>
          <cell r="N1047">
            <v>0</v>
          </cell>
        </row>
        <row r="1048">
          <cell r="A1048" t="str">
            <v>054402AB8</v>
          </cell>
          <cell r="B1048" t="str">
            <v>AVONDALE MILLS INC</v>
          </cell>
          <cell r="C1048" t="str">
            <v>CORPUSPUB</v>
          </cell>
          <cell r="D1048" t="str">
            <v>HY</v>
          </cell>
          <cell r="E1048">
            <v>854625</v>
          </cell>
          <cell r="F1048">
            <v>1325000</v>
          </cell>
          <cell r="G1048">
            <v>-470375</v>
          </cell>
          <cell r="H1048">
            <v>-470375</v>
          </cell>
          <cell r="J1048">
            <v>38046</v>
          </cell>
          <cell r="K1048">
            <v>38168</v>
          </cell>
          <cell r="M1048">
            <v>0</v>
          </cell>
          <cell r="N1048">
            <v>0</v>
          </cell>
        </row>
        <row r="1049">
          <cell r="A1049" t="str">
            <v>054402AB8</v>
          </cell>
          <cell r="B1049" t="str">
            <v>AVONDALE MILLS INC</v>
          </cell>
          <cell r="C1049" t="str">
            <v>CORPUSPUB</v>
          </cell>
          <cell r="D1049" t="str">
            <v>HY</v>
          </cell>
          <cell r="E1049">
            <v>3370125</v>
          </cell>
          <cell r="F1049">
            <v>5225000</v>
          </cell>
          <cell r="G1049">
            <v>-1854875</v>
          </cell>
          <cell r="H1049">
            <v>-1854875</v>
          </cell>
          <cell r="J1049">
            <v>38046</v>
          </cell>
          <cell r="K1049">
            <v>38168</v>
          </cell>
          <cell r="M1049">
            <v>0</v>
          </cell>
          <cell r="N1049">
            <v>0</v>
          </cell>
        </row>
        <row r="1050">
          <cell r="A1050" t="str">
            <v>054402AB8</v>
          </cell>
          <cell r="B1050" t="str">
            <v>AVONDALE MILLS INC</v>
          </cell>
          <cell r="C1050" t="str">
            <v>CORPUSPUB</v>
          </cell>
          <cell r="D1050" t="str">
            <v>HY</v>
          </cell>
          <cell r="E1050">
            <v>854625</v>
          </cell>
          <cell r="F1050">
            <v>1325000</v>
          </cell>
          <cell r="G1050">
            <v>-470375</v>
          </cell>
          <cell r="H1050">
            <v>-470375</v>
          </cell>
          <cell r="J1050">
            <v>38077</v>
          </cell>
          <cell r="K1050">
            <v>38168</v>
          </cell>
          <cell r="M1050">
            <v>0</v>
          </cell>
          <cell r="N1050">
            <v>0</v>
          </cell>
        </row>
        <row r="1051">
          <cell r="A1051" t="str">
            <v>054402AB8</v>
          </cell>
          <cell r="B1051" t="str">
            <v>AVONDALE MILLS INC</v>
          </cell>
          <cell r="C1051" t="str">
            <v>CORPUSPUB</v>
          </cell>
          <cell r="D1051" t="str">
            <v>HY</v>
          </cell>
          <cell r="E1051">
            <v>3370125</v>
          </cell>
          <cell r="F1051">
            <v>5225000</v>
          </cell>
          <cell r="G1051">
            <v>-1854875</v>
          </cell>
          <cell r="H1051">
            <v>-1854875</v>
          </cell>
          <cell r="J1051">
            <v>38077</v>
          </cell>
          <cell r="K1051">
            <v>38168</v>
          </cell>
          <cell r="M1051">
            <v>0</v>
          </cell>
          <cell r="N1051">
            <v>0</v>
          </cell>
        </row>
        <row r="1052">
          <cell r="A1052" t="str">
            <v>054402AB8</v>
          </cell>
          <cell r="B1052" t="str">
            <v>AVONDALE MILLS INC</v>
          </cell>
          <cell r="C1052" t="str">
            <v>CORPUSPUB</v>
          </cell>
          <cell r="D1052" t="str">
            <v>HY</v>
          </cell>
          <cell r="E1052">
            <v>768500</v>
          </cell>
          <cell r="F1052">
            <v>1325000</v>
          </cell>
          <cell r="G1052">
            <v>-556500</v>
          </cell>
          <cell r="H1052">
            <v>-556500</v>
          </cell>
          <cell r="J1052">
            <v>38107</v>
          </cell>
          <cell r="K1052">
            <v>38168</v>
          </cell>
          <cell r="M1052">
            <v>0</v>
          </cell>
          <cell r="N1052">
            <v>0</v>
          </cell>
        </row>
        <row r="1053">
          <cell r="A1053" t="str">
            <v>054402AB8</v>
          </cell>
          <cell r="B1053" t="str">
            <v>AVONDALE MILLS INC</v>
          </cell>
          <cell r="C1053" t="str">
            <v>CORPUSPUB</v>
          </cell>
          <cell r="D1053" t="str">
            <v>HY</v>
          </cell>
          <cell r="E1053">
            <v>3030500</v>
          </cell>
          <cell r="F1053">
            <v>5225000</v>
          </cell>
          <cell r="G1053">
            <v>-2194500</v>
          </cell>
          <cell r="H1053">
            <v>-2194500</v>
          </cell>
          <cell r="J1053">
            <v>38107</v>
          </cell>
          <cell r="K1053">
            <v>38168</v>
          </cell>
          <cell r="M1053">
            <v>0</v>
          </cell>
          <cell r="N1053">
            <v>0</v>
          </cell>
        </row>
        <row r="1054">
          <cell r="A1054" t="str">
            <v>054402AB8</v>
          </cell>
          <cell r="B1054" t="str">
            <v>AVONDALE MILLS INC</v>
          </cell>
          <cell r="C1054" t="str">
            <v>CORPUSPUB</v>
          </cell>
          <cell r="D1054" t="str">
            <v>HY</v>
          </cell>
          <cell r="E1054">
            <v>768500</v>
          </cell>
          <cell r="F1054">
            <v>1325000</v>
          </cell>
          <cell r="G1054">
            <v>-556500</v>
          </cell>
          <cell r="H1054">
            <v>-556500</v>
          </cell>
          <cell r="J1054">
            <v>38138</v>
          </cell>
          <cell r="K1054">
            <v>38168</v>
          </cell>
          <cell r="M1054">
            <v>0</v>
          </cell>
          <cell r="N1054">
            <v>0</v>
          </cell>
        </row>
        <row r="1055">
          <cell r="A1055" t="str">
            <v>054402AB8</v>
          </cell>
          <cell r="B1055" t="str">
            <v>AVONDALE MILLS INC</v>
          </cell>
          <cell r="C1055" t="str">
            <v>CORPUSPUB</v>
          </cell>
          <cell r="D1055" t="str">
            <v>HY</v>
          </cell>
          <cell r="E1055">
            <v>3030500</v>
          </cell>
          <cell r="F1055">
            <v>5225000</v>
          </cell>
          <cell r="G1055">
            <v>-2194500</v>
          </cell>
          <cell r="H1055">
            <v>-2194500</v>
          </cell>
          <cell r="J1055">
            <v>38138</v>
          </cell>
          <cell r="K1055">
            <v>38168</v>
          </cell>
          <cell r="M1055">
            <v>0</v>
          </cell>
          <cell r="N1055">
            <v>0</v>
          </cell>
        </row>
        <row r="1056">
          <cell r="A1056" t="str">
            <v>054402AB8</v>
          </cell>
          <cell r="B1056" t="str">
            <v>AVONDALE MILLS INC</v>
          </cell>
          <cell r="C1056" t="str">
            <v>CORPUSPUB</v>
          </cell>
          <cell r="D1056" t="str">
            <v>HY</v>
          </cell>
          <cell r="E1056">
            <v>2533000</v>
          </cell>
          <cell r="F1056">
            <v>2533000</v>
          </cell>
          <cell r="G1056">
            <v>0</v>
          </cell>
          <cell r="H1056">
            <v>0</v>
          </cell>
          <cell r="J1056">
            <v>38168</v>
          </cell>
          <cell r="K1056">
            <v>38168</v>
          </cell>
          <cell r="M1056">
            <v>0</v>
          </cell>
          <cell r="N1056">
            <v>0</v>
          </cell>
        </row>
        <row r="1057">
          <cell r="A1057" t="str">
            <v>054402AB8</v>
          </cell>
          <cell r="B1057" t="str">
            <v>AVONDALE MILLS INC</v>
          </cell>
          <cell r="C1057" t="str">
            <v>CORPUSPUB</v>
          </cell>
          <cell r="D1057" t="str">
            <v>HY</v>
          </cell>
          <cell r="E1057">
            <v>646000</v>
          </cell>
          <cell r="F1057">
            <v>646000</v>
          </cell>
          <cell r="G1057">
            <v>0</v>
          </cell>
          <cell r="H1057">
            <v>0</v>
          </cell>
          <cell r="J1057">
            <v>38168</v>
          </cell>
          <cell r="K1057">
            <v>38168</v>
          </cell>
          <cell r="M1057">
            <v>0</v>
          </cell>
          <cell r="N1057">
            <v>0</v>
          </cell>
          <cell r="O1057">
            <v>0</v>
          </cell>
        </row>
        <row r="1058">
          <cell r="A1058" t="str">
            <v>054402AB8 Total</v>
          </cell>
          <cell r="E1058">
            <v>66648000</v>
          </cell>
          <cell r="F1058">
            <v>87479000</v>
          </cell>
          <cell r="G1058">
            <v>-20831000</v>
          </cell>
          <cell r="H1058">
            <v>-20831000</v>
          </cell>
          <cell r="K1058">
            <v>0</v>
          </cell>
          <cell r="L1058">
            <v>11</v>
          </cell>
          <cell r="N1058">
            <v>0</v>
          </cell>
        </row>
        <row r="1059">
          <cell r="A1059" t="str">
            <v>045424EN4</v>
          </cell>
          <cell r="B1059" t="str">
            <v>ASC SERIES 1997-MD7</v>
          </cell>
          <cell r="C1059" t="str">
            <v>CMBS</v>
          </cell>
          <cell r="D1059">
            <v>0</v>
          </cell>
          <cell r="E1059">
            <v>7984146</v>
          </cell>
          <cell r="F1059">
            <v>10079246.789999999</v>
          </cell>
          <cell r="G1059">
            <v>-2095100.79</v>
          </cell>
          <cell r="H1059">
            <v>-2095100.79</v>
          </cell>
          <cell r="J1059">
            <v>37437</v>
          </cell>
          <cell r="K1059">
            <v>38077</v>
          </cell>
          <cell r="M1059" t="e">
            <v>#REF!</v>
          </cell>
          <cell r="N1059">
            <v>0</v>
          </cell>
        </row>
        <row r="1060">
          <cell r="A1060" t="str">
            <v>045424EN4</v>
          </cell>
          <cell r="B1060" t="str">
            <v>ASC SERIES 1997-MD7</v>
          </cell>
          <cell r="C1060" t="str">
            <v>CMBS</v>
          </cell>
          <cell r="D1060">
            <v>0</v>
          </cell>
          <cell r="E1060">
            <v>8176150</v>
          </cell>
          <cell r="F1060">
            <v>10078022.689999999</v>
          </cell>
          <cell r="G1060">
            <v>-1901872.69</v>
          </cell>
          <cell r="H1060">
            <v>-1901872.69</v>
          </cell>
          <cell r="J1060">
            <v>37468</v>
          </cell>
          <cell r="K1060">
            <v>38077</v>
          </cell>
          <cell r="M1060">
            <v>0</v>
          </cell>
          <cell r="N1060">
            <v>0</v>
          </cell>
        </row>
        <row r="1061">
          <cell r="A1061" t="str">
            <v>045424EN4</v>
          </cell>
          <cell r="B1061" t="str">
            <v>ASC SERIES 1997-MD7</v>
          </cell>
          <cell r="C1061" t="str">
            <v>CMBS</v>
          </cell>
          <cell r="D1061">
            <v>0</v>
          </cell>
          <cell r="E1061">
            <v>8272888</v>
          </cell>
          <cell r="F1061">
            <v>10076790.869999999</v>
          </cell>
          <cell r="G1061">
            <v>-1803902.87</v>
          </cell>
          <cell r="H1061">
            <v>-1803902.87</v>
          </cell>
          <cell r="J1061">
            <v>37499</v>
          </cell>
          <cell r="K1061">
            <v>38077</v>
          </cell>
          <cell r="M1061">
            <v>0</v>
          </cell>
          <cell r="N1061">
            <v>0</v>
          </cell>
        </row>
        <row r="1062">
          <cell r="A1062" t="str">
            <v>045424EN4</v>
          </cell>
          <cell r="B1062" t="str">
            <v>ASC SERIES 1997-MD7</v>
          </cell>
          <cell r="C1062" t="str">
            <v>CMBS</v>
          </cell>
          <cell r="D1062">
            <v>0</v>
          </cell>
          <cell r="E1062">
            <v>8470543</v>
          </cell>
          <cell r="F1062">
            <v>10075554.539999999</v>
          </cell>
          <cell r="G1062">
            <v>-1605011.54</v>
          </cell>
          <cell r="H1062">
            <v>-1605011.54</v>
          </cell>
          <cell r="J1062">
            <v>37529</v>
          </cell>
          <cell r="K1062">
            <v>38077</v>
          </cell>
          <cell r="M1062">
            <v>0</v>
          </cell>
          <cell r="N1062">
            <v>0</v>
          </cell>
        </row>
        <row r="1063">
          <cell r="A1063" t="str">
            <v>045424EN4</v>
          </cell>
          <cell r="B1063" t="str">
            <v>ASC SERIES 1997-MD7</v>
          </cell>
          <cell r="C1063" t="str">
            <v>CMBS</v>
          </cell>
          <cell r="D1063">
            <v>0</v>
          </cell>
          <cell r="E1063">
            <v>8464635</v>
          </cell>
          <cell r="F1063">
            <v>10074306.76</v>
          </cell>
          <cell r="G1063">
            <v>-1609671.76</v>
          </cell>
          <cell r="H1063">
            <v>-1609671.76</v>
          </cell>
          <cell r="J1063">
            <v>37560</v>
          </cell>
          <cell r="K1063">
            <v>38077</v>
          </cell>
          <cell r="M1063">
            <v>0</v>
          </cell>
          <cell r="N1063">
            <v>0</v>
          </cell>
        </row>
        <row r="1064">
          <cell r="A1064" t="str">
            <v>045424EN4</v>
          </cell>
          <cell r="B1064" t="str">
            <v>ASC SERIES 1997-MD7</v>
          </cell>
          <cell r="C1064" t="str">
            <v>CMBS</v>
          </cell>
          <cell r="D1064">
            <v>0</v>
          </cell>
          <cell r="E1064">
            <v>7231602</v>
          </cell>
          <cell r="F1064">
            <v>10073050.710000001</v>
          </cell>
          <cell r="G1064">
            <v>-2841448.71</v>
          </cell>
          <cell r="H1064">
            <v>-2841448.71</v>
          </cell>
          <cell r="J1064">
            <v>37590</v>
          </cell>
          <cell r="K1064">
            <v>38077</v>
          </cell>
          <cell r="M1064">
            <v>0</v>
          </cell>
          <cell r="N1064">
            <v>0</v>
          </cell>
        </row>
        <row r="1065">
          <cell r="A1065" t="str">
            <v>045424EN4</v>
          </cell>
          <cell r="B1065" t="str">
            <v>ASC SERIES 1997-MD7</v>
          </cell>
          <cell r="C1065" t="str">
            <v>CMBS</v>
          </cell>
          <cell r="D1065" t="str">
            <v>MTG</v>
          </cell>
          <cell r="E1065">
            <v>7394801</v>
          </cell>
          <cell r="F1065">
            <v>10071786.939999999</v>
          </cell>
          <cell r="G1065">
            <v>-2676985.94</v>
          </cell>
          <cell r="H1065">
            <v>-2676985.94</v>
          </cell>
          <cell r="J1065">
            <v>37621</v>
          </cell>
          <cell r="K1065">
            <v>38077</v>
          </cell>
          <cell r="M1065">
            <v>0</v>
          </cell>
          <cell r="N1065">
            <v>0</v>
          </cell>
        </row>
        <row r="1066">
          <cell r="A1066" t="str">
            <v>045424EN4</v>
          </cell>
          <cell r="B1066" t="str">
            <v>ASC SERIES 1997-MD7</v>
          </cell>
          <cell r="C1066" t="str">
            <v>CMBS</v>
          </cell>
          <cell r="D1066" t="str">
            <v>MTG</v>
          </cell>
          <cell r="E1066">
            <v>7398137</v>
          </cell>
          <cell r="F1066">
            <v>10070512.67</v>
          </cell>
          <cell r="G1066">
            <v>-2672375.67</v>
          </cell>
          <cell r="H1066">
            <v>-2672375.67</v>
          </cell>
          <cell r="J1066">
            <v>37652</v>
          </cell>
          <cell r="K1066">
            <v>38077</v>
          </cell>
          <cell r="M1066">
            <v>0</v>
          </cell>
          <cell r="N1066">
            <v>0</v>
          </cell>
        </row>
        <row r="1067">
          <cell r="A1067" t="str">
            <v>045424EN4</v>
          </cell>
          <cell r="B1067" t="str">
            <v>ASC SERIES 1997-MD7</v>
          </cell>
          <cell r="C1067" t="str">
            <v>CMBS</v>
          </cell>
          <cell r="D1067" t="str">
            <v>MTG</v>
          </cell>
          <cell r="E1067">
            <v>7506401</v>
          </cell>
          <cell r="F1067">
            <v>10069232.15</v>
          </cell>
          <cell r="G1067">
            <v>-2562831.15</v>
          </cell>
          <cell r="H1067">
            <v>-2562831.15</v>
          </cell>
          <cell r="J1067">
            <v>37680</v>
          </cell>
          <cell r="K1067">
            <v>38077</v>
          </cell>
          <cell r="M1067">
            <v>0</v>
          </cell>
          <cell r="N1067">
            <v>0</v>
          </cell>
        </row>
        <row r="1068">
          <cell r="A1068" t="str">
            <v>045424EN4</v>
          </cell>
          <cell r="B1068" t="str">
            <v>ASC SERIES 1997-MD7</v>
          </cell>
          <cell r="C1068" t="str">
            <v>CMBS</v>
          </cell>
          <cell r="D1068" t="str">
            <v>MTG</v>
          </cell>
          <cell r="E1068">
            <v>3034150</v>
          </cell>
          <cell r="F1068">
            <v>4019979.23</v>
          </cell>
          <cell r="G1068">
            <v>-985829.23</v>
          </cell>
          <cell r="H1068">
            <v>-985829.23</v>
          </cell>
          <cell r="J1068">
            <v>37711</v>
          </cell>
          <cell r="K1068">
            <v>38077</v>
          </cell>
          <cell r="M1068">
            <v>0</v>
          </cell>
          <cell r="N1068">
            <v>0</v>
          </cell>
        </row>
        <row r="1069">
          <cell r="A1069" t="str">
            <v>045424EN4</v>
          </cell>
          <cell r="B1069" t="str">
            <v>ASC SERIES 1997-MD7</v>
          </cell>
          <cell r="C1069" t="str">
            <v>CMBS</v>
          </cell>
          <cell r="D1069" t="str">
            <v>MTG</v>
          </cell>
          <cell r="E1069">
            <v>4551225</v>
          </cell>
          <cell r="F1069">
            <v>6047958.5800000001</v>
          </cell>
          <cell r="G1069">
            <v>-1496733.58</v>
          </cell>
          <cell r="H1069">
            <v>-1496733.58</v>
          </cell>
          <cell r="J1069">
            <v>37711</v>
          </cell>
          <cell r="K1069">
            <v>38077</v>
          </cell>
          <cell r="M1069">
            <v>0</v>
          </cell>
          <cell r="N1069">
            <v>0</v>
          </cell>
        </row>
        <row r="1070">
          <cell r="A1070" t="str">
            <v>045424EN4</v>
          </cell>
          <cell r="B1070" t="str">
            <v>ASC SERIES 1997-MD7</v>
          </cell>
          <cell r="C1070" t="str">
            <v>CMBS</v>
          </cell>
          <cell r="D1070" t="str">
            <v>MTG</v>
          </cell>
          <cell r="E1070">
            <v>1700000</v>
          </cell>
          <cell r="F1070">
            <v>10067894.42</v>
          </cell>
          <cell r="G1070">
            <v>-8367894.4199999999</v>
          </cell>
          <cell r="H1070">
            <v>-8367894.4199999999</v>
          </cell>
          <cell r="J1070">
            <v>37741</v>
          </cell>
          <cell r="K1070">
            <v>38077</v>
          </cell>
          <cell r="M1070">
            <v>0</v>
          </cell>
          <cell r="N1070">
            <v>0</v>
          </cell>
        </row>
        <row r="1071">
          <cell r="A1071" t="str">
            <v>045424EN4</v>
          </cell>
          <cell r="B1071" t="str">
            <v>ASC SERIES 1997-MD7</v>
          </cell>
          <cell r="C1071" t="str">
            <v>CMBS</v>
          </cell>
          <cell r="D1071" t="str">
            <v>MTG</v>
          </cell>
          <cell r="E1071">
            <v>1700000</v>
          </cell>
          <cell r="F1071">
            <v>10067894.42</v>
          </cell>
          <cell r="G1071">
            <v>-8367894.4199999999</v>
          </cell>
          <cell r="H1071">
            <v>-8367894.4199999999</v>
          </cell>
          <cell r="J1071">
            <v>37772</v>
          </cell>
          <cell r="K1071">
            <v>38077</v>
          </cell>
          <cell r="M1071">
            <v>0</v>
          </cell>
          <cell r="N1071">
            <v>0</v>
          </cell>
        </row>
        <row r="1072">
          <cell r="A1072" t="str">
            <v>045424EN4</v>
          </cell>
          <cell r="B1072" t="str">
            <v>ASC SERIES 1997-MD7</v>
          </cell>
          <cell r="C1072" t="str">
            <v>CMBS</v>
          </cell>
          <cell r="D1072" t="str">
            <v>MTG</v>
          </cell>
          <cell r="E1072">
            <v>2600000</v>
          </cell>
          <cell r="F1072">
            <v>2592808.7400000002</v>
          </cell>
          <cell r="G1072">
            <v>7191.2599999997765</v>
          </cell>
          <cell r="H1072">
            <v>0</v>
          </cell>
          <cell r="J1072">
            <v>37802</v>
          </cell>
          <cell r="K1072">
            <v>38077</v>
          </cell>
          <cell r="M1072">
            <v>0</v>
          </cell>
          <cell r="N1072">
            <v>0</v>
          </cell>
        </row>
        <row r="1073">
          <cell r="A1073" t="str">
            <v>045424EN4</v>
          </cell>
          <cell r="B1073" t="str">
            <v>ASC SERIES 1997-MD7</v>
          </cell>
          <cell r="C1073" t="str">
            <v>CMBS</v>
          </cell>
          <cell r="D1073" t="str">
            <v>MTG</v>
          </cell>
          <cell r="E1073">
            <v>3900000</v>
          </cell>
          <cell r="F1073">
            <v>3907191.26</v>
          </cell>
          <cell r="G1073">
            <v>-7191.2599999997765</v>
          </cell>
          <cell r="H1073">
            <v>-7191.2599999997765</v>
          </cell>
          <cell r="J1073">
            <v>37802</v>
          </cell>
          <cell r="K1073">
            <v>38077</v>
          </cell>
          <cell r="M1073">
            <v>0</v>
          </cell>
          <cell r="N1073">
            <v>0</v>
          </cell>
          <cell r="O1073">
            <v>0</v>
          </cell>
        </row>
        <row r="1074">
          <cell r="A1074" t="str">
            <v>045424EN4</v>
          </cell>
          <cell r="B1074" t="str">
            <v>ASC SERIES 1997-MD7</v>
          </cell>
          <cell r="C1074" t="str">
            <v>CMBS</v>
          </cell>
          <cell r="D1074" t="str">
            <v>MTG</v>
          </cell>
          <cell r="E1074">
            <v>6500000</v>
          </cell>
          <cell r="F1074">
            <v>6500000</v>
          </cell>
          <cell r="G1074">
            <v>0</v>
          </cell>
          <cell r="H1074">
            <v>0</v>
          </cell>
          <cell r="J1074">
            <v>37833</v>
          </cell>
          <cell r="K1074">
            <v>38077</v>
          </cell>
          <cell r="M1074">
            <v>0</v>
          </cell>
          <cell r="N1074">
            <v>0</v>
          </cell>
        </row>
        <row r="1075">
          <cell r="A1075" t="str">
            <v>045424EN4</v>
          </cell>
          <cell r="B1075" t="str">
            <v>ASC SERIES 1997-MD7</v>
          </cell>
          <cell r="C1075" t="str">
            <v>CMBS</v>
          </cell>
          <cell r="D1075" t="str">
            <v>MTG</v>
          </cell>
          <cell r="E1075">
            <v>6500000</v>
          </cell>
          <cell r="F1075">
            <v>6500000</v>
          </cell>
          <cell r="G1075">
            <v>0</v>
          </cell>
          <cell r="H1075">
            <v>0</v>
          </cell>
          <cell r="J1075">
            <v>37864</v>
          </cell>
          <cell r="K1075">
            <v>38077</v>
          </cell>
          <cell r="M1075">
            <v>0</v>
          </cell>
          <cell r="N1075">
            <v>0</v>
          </cell>
        </row>
        <row r="1076">
          <cell r="A1076" t="str">
            <v>045424EN4</v>
          </cell>
          <cell r="B1076" t="str">
            <v>ASC SERIES 1997-MD7</v>
          </cell>
          <cell r="C1076" t="str">
            <v>CMBS</v>
          </cell>
          <cell r="D1076" t="str">
            <v>MTG</v>
          </cell>
          <cell r="E1076">
            <v>2628800</v>
          </cell>
          <cell r="F1076">
            <v>2592808.7400000002</v>
          </cell>
          <cell r="G1076">
            <v>35991.259999999776</v>
          </cell>
          <cell r="H1076">
            <v>0</v>
          </cell>
          <cell r="J1076">
            <v>37894</v>
          </cell>
          <cell r="K1076">
            <v>38077</v>
          </cell>
          <cell r="M1076">
            <v>0</v>
          </cell>
          <cell r="N1076">
            <v>0</v>
          </cell>
        </row>
        <row r="1077">
          <cell r="A1077" t="str">
            <v>045424EN4</v>
          </cell>
          <cell r="B1077" t="str">
            <v>ASC SERIES 1997-MD7</v>
          </cell>
          <cell r="C1077" t="str">
            <v>CMBS</v>
          </cell>
          <cell r="D1077" t="str">
            <v>MTG</v>
          </cell>
          <cell r="E1077">
            <v>3943200</v>
          </cell>
          <cell r="F1077">
            <v>3907191.26</v>
          </cell>
          <cell r="G1077">
            <v>36008.740000000224</v>
          </cell>
          <cell r="H1077">
            <v>0</v>
          </cell>
          <cell r="J1077">
            <v>37894</v>
          </cell>
          <cell r="K1077">
            <v>38077</v>
          </cell>
          <cell r="M1077">
            <v>0</v>
          </cell>
          <cell r="N1077">
            <v>0</v>
          </cell>
        </row>
        <row r="1078">
          <cell r="A1078" t="str">
            <v>045424EN4</v>
          </cell>
          <cell r="B1078" t="str">
            <v>ASC SERIES 1997-MD7</v>
          </cell>
          <cell r="C1078" t="str">
            <v>CMBS</v>
          </cell>
          <cell r="D1078" t="str">
            <v>MTG</v>
          </cell>
          <cell r="E1078">
            <v>2628800</v>
          </cell>
          <cell r="F1078">
            <v>2666720.64</v>
          </cell>
          <cell r="G1078">
            <v>-37920.640000000101</v>
          </cell>
          <cell r="H1078">
            <v>-37920.640000000101</v>
          </cell>
          <cell r="J1078">
            <v>37925</v>
          </cell>
          <cell r="K1078">
            <v>38077</v>
          </cell>
          <cell r="M1078">
            <v>0</v>
          </cell>
          <cell r="N1078">
            <v>0</v>
          </cell>
        </row>
        <row r="1079">
          <cell r="A1079" t="str">
            <v>045424EN4</v>
          </cell>
          <cell r="B1079" t="str">
            <v>ASC SERIES 1997-MD7</v>
          </cell>
          <cell r="C1079" t="str">
            <v>CMBS</v>
          </cell>
          <cell r="D1079" t="str">
            <v>MTG</v>
          </cell>
          <cell r="E1079">
            <v>3943200</v>
          </cell>
          <cell r="F1079">
            <v>4018059.1</v>
          </cell>
          <cell r="G1079">
            <v>-74859.100000000064</v>
          </cell>
          <cell r="H1079">
            <v>-74859.100000000064</v>
          </cell>
          <cell r="J1079">
            <v>37925</v>
          </cell>
          <cell r="K1079">
            <v>38077</v>
          </cell>
          <cell r="M1079">
            <v>0</v>
          </cell>
          <cell r="N1079">
            <v>0</v>
          </cell>
        </row>
        <row r="1080">
          <cell r="A1080" t="str">
            <v>045424EN4</v>
          </cell>
          <cell r="B1080" t="str">
            <v>ASC SERIES 1997-MD7</v>
          </cell>
          <cell r="C1080" t="str">
            <v>CMBS</v>
          </cell>
          <cell r="D1080" t="str">
            <v>MTG</v>
          </cell>
          <cell r="E1080">
            <v>2628800</v>
          </cell>
          <cell r="F1080">
            <v>2666720.64</v>
          </cell>
          <cell r="G1080">
            <v>-37920.640000000101</v>
          </cell>
          <cell r="H1080">
            <v>-37920.640000000101</v>
          </cell>
          <cell r="J1080">
            <v>37955</v>
          </cell>
          <cell r="K1080">
            <v>38077</v>
          </cell>
          <cell r="M1080">
            <v>0</v>
          </cell>
          <cell r="N1080">
            <v>0</v>
          </cell>
        </row>
        <row r="1081">
          <cell r="A1081" t="str">
            <v>045424EN4</v>
          </cell>
          <cell r="B1081" t="str">
            <v>ASC SERIES 1997-MD7</v>
          </cell>
          <cell r="C1081" t="str">
            <v>CMBS</v>
          </cell>
          <cell r="D1081" t="str">
            <v>MTG</v>
          </cell>
          <cell r="E1081">
            <v>3943200</v>
          </cell>
          <cell r="F1081">
            <v>4018059.1</v>
          </cell>
          <cell r="G1081">
            <v>-74859.100000000064</v>
          </cell>
          <cell r="H1081">
            <v>-74859.100000000064</v>
          </cell>
          <cell r="J1081">
            <v>37955</v>
          </cell>
          <cell r="K1081">
            <v>38077</v>
          </cell>
          <cell r="M1081">
            <v>0</v>
          </cell>
          <cell r="N1081">
            <v>0</v>
          </cell>
        </row>
        <row r="1082">
          <cell r="A1082" t="str">
            <v>045424EN4</v>
          </cell>
          <cell r="B1082" t="str">
            <v>ASC SERIES 1997-MD7</v>
          </cell>
          <cell r="C1082" t="str">
            <v>CMBS</v>
          </cell>
          <cell r="D1082" t="str">
            <v>MTG</v>
          </cell>
          <cell r="E1082">
            <v>4400000</v>
          </cell>
          <cell r="F1082">
            <v>4320549.74</v>
          </cell>
          <cell r="G1082">
            <v>79450.259999999995</v>
          </cell>
          <cell r="H1082">
            <v>0</v>
          </cell>
          <cell r="J1082">
            <v>37986</v>
          </cell>
          <cell r="K1082">
            <v>38077</v>
          </cell>
          <cell r="M1082">
            <v>0</v>
          </cell>
          <cell r="N1082">
            <v>0</v>
          </cell>
        </row>
        <row r="1083">
          <cell r="A1083" t="str">
            <v>045424EN4</v>
          </cell>
          <cell r="B1083" t="str">
            <v>ASC SERIES 1997-MD7</v>
          </cell>
          <cell r="C1083" t="str">
            <v>CMBS</v>
          </cell>
          <cell r="D1083" t="str">
            <v>MTG</v>
          </cell>
          <cell r="E1083">
            <v>0</v>
          </cell>
          <cell r="F1083">
            <v>43122.6</v>
          </cell>
          <cell r="G1083">
            <v>-43122.6</v>
          </cell>
          <cell r="H1083">
            <v>-43122.6</v>
          </cell>
          <cell r="J1083">
            <v>37986</v>
          </cell>
          <cell r="K1083">
            <v>38077</v>
          </cell>
          <cell r="M1083">
            <v>0</v>
          </cell>
          <cell r="N1083">
            <v>0</v>
          </cell>
        </row>
        <row r="1084">
          <cell r="A1084" t="str">
            <v>045424EN4</v>
          </cell>
          <cell r="B1084" t="str">
            <v>ASC SERIES 1997-MD7</v>
          </cell>
          <cell r="C1084" t="str">
            <v>CMBS</v>
          </cell>
          <cell r="D1084" t="str">
            <v>MTG</v>
          </cell>
          <cell r="E1084">
            <v>2640000</v>
          </cell>
          <cell r="F1084">
            <v>2599337.87</v>
          </cell>
          <cell r="G1084">
            <v>40662.129999999997</v>
          </cell>
          <cell r="H1084">
            <v>0</v>
          </cell>
          <cell r="J1084">
            <v>38017</v>
          </cell>
          <cell r="K1084">
            <v>38077</v>
          </cell>
          <cell r="M1084">
            <v>0</v>
          </cell>
          <cell r="N1084">
            <v>0</v>
          </cell>
        </row>
        <row r="1085">
          <cell r="A1085" t="str">
            <v>045424EN4</v>
          </cell>
          <cell r="B1085" t="str">
            <v>ASC SERIES 1997-MD7</v>
          </cell>
          <cell r="C1085" t="str">
            <v>CMBS</v>
          </cell>
          <cell r="D1085" t="str">
            <v>MTG</v>
          </cell>
          <cell r="E1085">
            <v>1760000</v>
          </cell>
          <cell r="F1085">
            <v>1721211.87</v>
          </cell>
          <cell r="G1085">
            <v>38788.129999999997</v>
          </cell>
          <cell r="H1085">
            <v>0</v>
          </cell>
          <cell r="J1085">
            <v>38017</v>
          </cell>
          <cell r="K1085">
            <v>38077</v>
          </cell>
          <cell r="M1085">
            <v>0</v>
          </cell>
          <cell r="N1085">
            <v>0</v>
          </cell>
        </row>
        <row r="1086">
          <cell r="A1086" t="str">
            <v>045424EN4</v>
          </cell>
          <cell r="B1086" t="str">
            <v>ASC SERIES 1997-MD7</v>
          </cell>
          <cell r="C1086" t="str">
            <v>CMBS</v>
          </cell>
          <cell r="D1086" t="str">
            <v>MTG</v>
          </cell>
          <cell r="E1086">
            <v>2640000</v>
          </cell>
          <cell r="F1086">
            <v>2599337.87</v>
          </cell>
          <cell r="G1086">
            <v>40662.129999999997</v>
          </cell>
          <cell r="H1086">
            <v>0</v>
          </cell>
          <cell r="J1086">
            <v>38046</v>
          </cell>
          <cell r="K1086">
            <v>38077</v>
          </cell>
          <cell r="M1086">
            <v>0</v>
          </cell>
          <cell r="N1086">
            <v>0</v>
          </cell>
        </row>
        <row r="1087">
          <cell r="A1087" t="str">
            <v>045424EN4</v>
          </cell>
          <cell r="B1087" t="str">
            <v>ASC SERIES 1997-MD7</v>
          </cell>
          <cell r="C1087" t="str">
            <v>CMBS</v>
          </cell>
          <cell r="D1087" t="str">
            <v>MTG</v>
          </cell>
          <cell r="E1087">
            <v>1760000</v>
          </cell>
          <cell r="F1087">
            <v>1721211.87</v>
          </cell>
          <cell r="G1087">
            <v>38788.129999999997</v>
          </cell>
          <cell r="H1087">
            <v>0</v>
          </cell>
          <cell r="J1087">
            <v>38046</v>
          </cell>
          <cell r="K1087">
            <v>38077</v>
          </cell>
          <cell r="M1087">
            <v>0</v>
          </cell>
          <cell r="N1087">
            <v>0</v>
          </cell>
        </row>
        <row r="1088">
          <cell r="A1088" t="str">
            <v>045424EN4</v>
          </cell>
          <cell r="B1088" t="str">
            <v>ASC SERIES 1997-MD7</v>
          </cell>
          <cell r="C1088" t="str">
            <v>CMBS</v>
          </cell>
          <cell r="D1088" t="str">
            <v>MTG</v>
          </cell>
          <cell r="E1088">
            <v>2280000</v>
          </cell>
          <cell r="F1088">
            <v>2260696.5299999998</v>
          </cell>
          <cell r="G1088">
            <v>19303.47</v>
          </cell>
          <cell r="H1088">
            <v>0</v>
          </cell>
          <cell r="J1088">
            <v>38077</v>
          </cell>
          <cell r="K1088">
            <v>38077</v>
          </cell>
          <cell r="M1088">
            <v>0</v>
          </cell>
          <cell r="N1088">
            <v>0</v>
          </cell>
        </row>
        <row r="1089">
          <cell r="A1089" t="str">
            <v>045424EN4</v>
          </cell>
          <cell r="B1089" t="str">
            <v>ASC SERIES 1997-MD7</v>
          </cell>
          <cell r="C1089" t="str">
            <v>CMBS</v>
          </cell>
          <cell r="D1089" t="str">
            <v>MTG</v>
          </cell>
          <cell r="E1089">
            <v>1520000</v>
          </cell>
          <cell r="F1089">
            <v>1495451.21</v>
          </cell>
          <cell r="G1089">
            <v>24548.79</v>
          </cell>
          <cell r="H1089">
            <v>0</v>
          </cell>
          <cell r="J1089">
            <v>38077</v>
          </cell>
          <cell r="K1089">
            <v>38077</v>
          </cell>
          <cell r="M1089">
            <v>0</v>
          </cell>
          <cell r="N1089">
            <v>0</v>
          </cell>
        </row>
        <row r="1090">
          <cell r="A1090" t="str">
            <v>045424EN4</v>
          </cell>
          <cell r="B1090" t="str">
            <v>ASC SERIES 1997-MD7</v>
          </cell>
          <cell r="C1090" t="str">
            <v>CMBS</v>
          </cell>
          <cell r="D1090">
            <v>0</v>
          </cell>
          <cell r="E1090">
            <v>0</v>
          </cell>
          <cell r="F1090">
            <v>16956</v>
          </cell>
          <cell r="G1090">
            <v>-16956</v>
          </cell>
          <cell r="H1090">
            <v>-16956</v>
          </cell>
          <cell r="J1090">
            <v>38077</v>
          </cell>
          <cell r="K1090">
            <v>38077</v>
          </cell>
          <cell r="M1090">
            <v>0</v>
          </cell>
          <cell r="N1090">
            <v>0</v>
          </cell>
        </row>
        <row r="1091">
          <cell r="A1091" t="str">
            <v>045424EN4</v>
          </cell>
          <cell r="B1091" t="str">
            <v>ASC SERIES 1997-MD7</v>
          </cell>
          <cell r="C1091" t="str">
            <v>CMBS</v>
          </cell>
          <cell r="D1091">
            <v>0</v>
          </cell>
          <cell r="E1091">
            <v>0</v>
          </cell>
          <cell r="F1091">
            <v>25434</v>
          </cell>
          <cell r="G1091">
            <v>-25434</v>
          </cell>
          <cell r="H1091">
            <v>-25434</v>
          </cell>
          <cell r="J1091">
            <v>38077</v>
          </cell>
          <cell r="K1091">
            <v>38077</v>
          </cell>
          <cell r="M1091">
            <v>0</v>
          </cell>
          <cell r="N1091">
            <v>0</v>
          </cell>
        </row>
        <row r="1092">
          <cell r="A1092" t="str">
            <v>045424EN4</v>
          </cell>
          <cell r="B1092" t="str">
            <v>ASC SERIES 1997-MD7</v>
          </cell>
          <cell r="C1092" t="str">
            <v>CMBS</v>
          </cell>
          <cell r="D1092" t="str">
            <v>MTG</v>
          </cell>
          <cell r="E1092">
            <v>2280000</v>
          </cell>
          <cell r="F1092">
            <v>2260696.5299999998</v>
          </cell>
          <cell r="G1092">
            <v>19303.47</v>
          </cell>
          <cell r="H1092">
            <v>0</v>
          </cell>
          <cell r="J1092">
            <v>38107</v>
          </cell>
          <cell r="K1092">
            <v>38077</v>
          </cell>
          <cell r="M1092">
            <v>0</v>
          </cell>
          <cell r="N1092">
            <v>0</v>
          </cell>
        </row>
        <row r="1093">
          <cell r="A1093" t="str">
            <v>045424EN4</v>
          </cell>
          <cell r="B1093" t="str">
            <v>ASC SERIES 1997-MD7</v>
          </cell>
          <cell r="C1093" t="str">
            <v>CMBS</v>
          </cell>
          <cell r="D1093" t="str">
            <v>MTG</v>
          </cell>
          <cell r="E1093">
            <v>1520000</v>
          </cell>
          <cell r="F1093">
            <v>1495451.21</v>
          </cell>
          <cell r="G1093">
            <v>24548.79</v>
          </cell>
          <cell r="H1093">
            <v>0</v>
          </cell>
          <cell r="J1093">
            <v>38107</v>
          </cell>
          <cell r="K1093">
            <v>38077</v>
          </cell>
          <cell r="M1093">
            <v>0</v>
          </cell>
          <cell r="N1093">
            <v>0</v>
          </cell>
        </row>
        <row r="1094">
          <cell r="A1094" t="str">
            <v>045424EN4</v>
          </cell>
          <cell r="B1094" t="str">
            <v>ASC SERIES 1997-MD7</v>
          </cell>
          <cell r="C1094" t="str">
            <v>CMBS</v>
          </cell>
          <cell r="D1094" t="str">
            <v>MTG</v>
          </cell>
          <cell r="E1094">
            <v>1520000</v>
          </cell>
          <cell r="F1094">
            <v>1522213.41</v>
          </cell>
          <cell r="G1094">
            <v>-2213.4100000000312</v>
          </cell>
          <cell r="H1094">
            <v>-2213.4100000000312</v>
          </cell>
          <cell r="J1094">
            <v>38138</v>
          </cell>
          <cell r="K1094">
            <v>38077</v>
          </cell>
          <cell r="M1094">
            <v>0</v>
          </cell>
          <cell r="N1094">
            <v>0</v>
          </cell>
        </row>
        <row r="1095">
          <cell r="A1095" t="str">
            <v>045424EN4</v>
          </cell>
          <cell r="B1095" t="str">
            <v>ASC SERIES 1997-MD7</v>
          </cell>
          <cell r="C1095" t="str">
            <v>CMBS</v>
          </cell>
          <cell r="D1095" t="str">
            <v>MTG</v>
          </cell>
          <cell r="E1095">
            <v>2280000</v>
          </cell>
          <cell r="F1095">
            <v>2300839.83</v>
          </cell>
          <cell r="G1095">
            <v>-20839.83000000006</v>
          </cell>
          <cell r="H1095">
            <v>-20839.83000000006</v>
          </cell>
          <cell r="J1095">
            <v>38138</v>
          </cell>
          <cell r="K1095">
            <v>38077</v>
          </cell>
          <cell r="M1095">
            <v>0</v>
          </cell>
          <cell r="N1095">
            <v>0</v>
          </cell>
        </row>
        <row r="1096">
          <cell r="A1096" t="str">
            <v>045424EN4</v>
          </cell>
          <cell r="B1096" t="str">
            <v>ASC SERIES 1997-MD7</v>
          </cell>
          <cell r="C1096" t="str">
            <v>CMBS</v>
          </cell>
          <cell r="D1096" t="str">
            <v>MTG</v>
          </cell>
          <cell r="E1096">
            <v>1553200</v>
          </cell>
          <cell r="F1096">
            <v>1543680.75</v>
          </cell>
          <cell r="G1096">
            <v>9519.25</v>
          </cell>
          <cell r="H1096">
            <v>0</v>
          </cell>
          <cell r="J1096">
            <v>38168</v>
          </cell>
          <cell r="K1096">
            <v>38077</v>
          </cell>
          <cell r="M1096">
            <v>0</v>
          </cell>
          <cell r="N1096">
            <v>0</v>
          </cell>
        </row>
        <row r="1097">
          <cell r="A1097" t="str">
            <v>045424EN4</v>
          </cell>
          <cell r="B1097" t="str">
            <v>ASC SERIES 1997-MD7</v>
          </cell>
          <cell r="C1097" t="str">
            <v>CMBS</v>
          </cell>
          <cell r="D1097" t="str">
            <v>MTG</v>
          </cell>
          <cell r="E1097">
            <v>2329800</v>
          </cell>
          <cell r="F1097">
            <v>2333040.4900000002</v>
          </cell>
          <cell r="G1097">
            <v>-3240.4900000000603</v>
          </cell>
          <cell r="H1097">
            <v>-3240.4900000000603</v>
          </cell>
          <cell r="J1097">
            <v>38168</v>
          </cell>
          <cell r="K1097">
            <v>38077</v>
          </cell>
          <cell r="M1097">
            <v>0</v>
          </cell>
          <cell r="N1097">
            <v>0</v>
          </cell>
        </row>
        <row r="1098">
          <cell r="A1098" t="str">
            <v>045424EN4</v>
          </cell>
          <cell r="B1098" t="str">
            <v>ASC SERIES 1997-MD7</v>
          </cell>
          <cell r="C1098" t="str">
            <v>CMBS</v>
          </cell>
          <cell r="D1098">
            <v>0</v>
          </cell>
          <cell r="E1098">
            <v>0</v>
          </cell>
          <cell r="F1098">
            <v>44603.66</v>
          </cell>
          <cell r="G1098">
            <v>-44603.66</v>
          </cell>
          <cell r="H1098">
            <v>-44603.66</v>
          </cell>
          <cell r="J1098">
            <v>38168</v>
          </cell>
          <cell r="K1098">
            <v>38077</v>
          </cell>
          <cell r="M1098">
            <v>0</v>
          </cell>
          <cell r="N1098">
            <v>0</v>
          </cell>
        </row>
        <row r="1099">
          <cell r="A1099" t="str">
            <v>045424EN4</v>
          </cell>
          <cell r="B1099" t="str">
            <v>ASC SERIES 1997-MD7</v>
          </cell>
          <cell r="C1099" t="str">
            <v>CMBS</v>
          </cell>
          <cell r="D1099">
            <v>0</v>
          </cell>
          <cell r="E1099">
            <v>0</v>
          </cell>
          <cell r="F1099">
            <v>66905.5</v>
          </cell>
          <cell r="G1099">
            <v>-66905.5</v>
          </cell>
          <cell r="H1099">
            <v>-66905.5</v>
          </cell>
          <cell r="J1099">
            <v>38168</v>
          </cell>
          <cell r="K1099">
            <v>38077</v>
          </cell>
          <cell r="M1099">
            <v>0</v>
          </cell>
          <cell r="N1099">
            <v>0</v>
          </cell>
        </row>
        <row r="1100">
          <cell r="A1100" t="str">
            <v>045424EN4 Total</v>
          </cell>
          <cell r="E1100">
            <v>149583678</v>
          </cell>
          <cell r="F1100">
            <v>188612531.19000003</v>
          </cell>
          <cell r="G1100">
            <v>-39028853.189999998</v>
          </cell>
          <cell r="H1100">
            <v>-39443619</v>
          </cell>
          <cell r="K1100">
            <v>0</v>
          </cell>
          <cell r="L1100">
            <v>3</v>
          </cell>
          <cell r="N1100">
            <v>0</v>
          </cell>
        </row>
        <row r="1101">
          <cell r="A1101" t="str">
            <v>01975EAB4</v>
          </cell>
          <cell r="B1101" t="str">
            <v>ALLMERICA CBO I LTD. FIXED RATE NTS</v>
          </cell>
          <cell r="C1101" t="str">
            <v>CORPUSPVT</v>
          </cell>
          <cell r="D1101">
            <v>0</v>
          </cell>
          <cell r="E1101">
            <v>552201.98</v>
          </cell>
          <cell r="F1101">
            <v>552108.30000000005</v>
          </cell>
          <cell r="G1101">
            <v>93.68</v>
          </cell>
          <cell r="H1101">
            <v>0</v>
          </cell>
          <cell r="J1101">
            <v>37437</v>
          </cell>
          <cell r="K1101">
            <v>38168</v>
          </cell>
          <cell r="M1101" t="e">
            <v>#REF!</v>
          </cell>
          <cell r="N1101">
            <v>0</v>
          </cell>
        </row>
        <row r="1102">
          <cell r="A1102" t="str">
            <v>01975EAB4</v>
          </cell>
          <cell r="B1102" t="str">
            <v>ALLMERICA CBO I LTD. FIXED RATE NTS</v>
          </cell>
          <cell r="C1102" t="str">
            <v>CORPUSPVT</v>
          </cell>
          <cell r="D1102">
            <v>0</v>
          </cell>
          <cell r="E1102">
            <v>552201.98</v>
          </cell>
          <cell r="F1102">
            <v>552108.30000000005</v>
          </cell>
          <cell r="G1102">
            <v>93.68</v>
          </cell>
          <cell r="H1102">
            <v>0</v>
          </cell>
          <cell r="J1102">
            <v>37468</v>
          </cell>
          <cell r="K1102">
            <v>38168</v>
          </cell>
          <cell r="M1102">
            <v>0</v>
          </cell>
          <cell r="N1102">
            <v>0</v>
          </cell>
        </row>
        <row r="1103">
          <cell r="A1103" t="str">
            <v>01975EAB4</v>
          </cell>
          <cell r="B1103" t="str">
            <v>ALLMERICA CBO I LTD. FIXED RATE NTS</v>
          </cell>
          <cell r="C1103" t="str">
            <v>CORPUSPVT</v>
          </cell>
          <cell r="D1103">
            <v>0</v>
          </cell>
          <cell r="E1103">
            <v>552201.98</v>
          </cell>
          <cell r="F1103">
            <v>552108.30000000005</v>
          </cell>
          <cell r="G1103">
            <v>93.68</v>
          </cell>
          <cell r="H1103">
            <v>0</v>
          </cell>
          <cell r="J1103">
            <v>37499</v>
          </cell>
          <cell r="K1103">
            <v>38168</v>
          </cell>
          <cell r="M1103">
            <v>0</v>
          </cell>
          <cell r="N1103">
            <v>0</v>
          </cell>
        </row>
        <row r="1104">
          <cell r="A1104" t="str">
            <v>01975EAB4</v>
          </cell>
          <cell r="B1104" t="str">
            <v>ALLMERICA CBO I LTD. FIXED RATE NTS</v>
          </cell>
          <cell r="C1104" t="str">
            <v>CORPUSPVT</v>
          </cell>
          <cell r="D1104">
            <v>0</v>
          </cell>
          <cell r="E1104">
            <v>248122.58</v>
          </cell>
          <cell r="F1104">
            <v>248066.31</v>
          </cell>
          <cell r="G1104">
            <v>56.27</v>
          </cell>
          <cell r="H1104">
            <v>0</v>
          </cell>
          <cell r="J1104">
            <v>37529</v>
          </cell>
          <cell r="K1104">
            <v>38168</v>
          </cell>
          <cell r="M1104">
            <v>0</v>
          </cell>
          <cell r="N1104">
            <v>0</v>
          </cell>
        </row>
        <row r="1105">
          <cell r="A1105" t="str">
            <v>01975EAB4</v>
          </cell>
          <cell r="B1105" t="str">
            <v>ALLMERICA CBO I LTD. FIXED RATE NTS</v>
          </cell>
          <cell r="C1105" t="str">
            <v>CORPUSPVT</v>
          </cell>
          <cell r="D1105">
            <v>0</v>
          </cell>
          <cell r="E1105">
            <v>248122.58</v>
          </cell>
          <cell r="F1105">
            <v>248066.31</v>
          </cell>
          <cell r="G1105">
            <v>56.27</v>
          </cell>
          <cell r="H1105">
            <v>0</v>
          </cell>
          <cell r="J1105">
            <v>37560</v>
          </cell>
          <cell r="K1105">
            <v>38168</v>
          </cell>
          <cell r="M1105">
            <v>0</v>
          </cell>
          <cell r="N1105">
            <v>0</v>
          </cell>
        </row>
        <row r="1106">
          <cell r="A1106" t="str">
            <v>01975EAB4</v>
          </cell>
          <cell r="B1106" t="str">
            <v>ALLMERICA CBO I LTD. FIXED RATE NTS</v>
          </cell>
          <cell r="C1106" t="str">
            <v>CORPUSPVT</v>
          </cell>
          <cell r="D1106">
            <v>0</v>
          </cell>
          <cell r="E1106">
            <v>248122.58</v>
          </cell>
          <cell r="F1106">
            <v>248066.31</v>
          </cell>
          <cell r="G1106">
            <v>56.27</v>
          </cell>
          <cell r="H1106">
            <v>0</v>
          </cell>
          <cell r="J1106">
            <v>37590</v>
          </cell>
          <cell r="K1106">
            <v>38168</v>
          </cell>
          <cell r="M1106">
            <v>0</v>
          </cell>
          <cell r="N1106">
            <v>0</v>
          </cell>
        </row>
        <row r="1107">
          <cell r="A1107" t="str">
            <v>01975EAB4</v>
          </cell>
          <cell r="B1107" t="str">
            <v>ALLMERICA CBO I LTD. FIXED RATE NTS</v>
          </cell>
          <cell r="C1107" t="str">
            <v>CORPUSPVT</v>
          </cell>
          <cell r="D1107" t="str">
            <v>PP</v>
          </cell>
          <cell r="E1107">
            <v>562073.9</v>
          </cell>
          <cell r="F1107">
            <v>311285.31</v>
          </cell>
          <cell r="G1107">
            <v>250788.59</v>
          </cell>
          <cell r="H1107">
            <v>0</v>
          </cell>
          <cell r="J1107">
            <v>37621</v>
          </cell>
          <cell r="K1107">
            <v>38168</v>
          </cell>
          <cell r="M1107">
            <v>0</v>
          </cell>
          <cell r="N1107">
            <v>0</v>
          </cell>
        </row>
        <row r="1108">
          <cell r="A1108" t="str">
            <v>01975EAB4</v>
          </cell>
          <cell r="B1108" t="str">
            <v>ALLMERICA CBO I LTD. FIXED RATE NTS</v>
          </cell>
          <cell r="C1108" t="str">
            <v>CORPUSPVT</v>
          </cell>
          <cell r="D1108" t="str">
            <v>PP</v>
          </cell>
          <cell r="E1108">
            <v>0</v>
          </cell>
          <cell r="F1108">
            <v>62237</v>
          </cell>
          <cell r="G1108">
            <v>-62237</v>
          </cell>
          <cell r="H1108">
            <v>-62237</v>
          </cell>
          <cell r="J1108">
            <v>37621</v>
          </cell>
          <cell r="K1108">
            <v>38168</v>
          </cell>
          <cell r="M1108">
            <v>0</v>
          </cell>
          <cell r="N1108">
            <v>0</v>
          </cell>
        </row>
        <row r="1109">
          <cell r="A1109" t="str">
            <v>01975EAB4</v>
          </cell>
          <cell r="B1109" t="str">
            <v>ALLMERICA CBO I LTD. FIXD RATE NTS</v>
          </cell>
          <cell r="C1109" t="str">
            <v>CORPUSPVT</v>
          </cell>
          <cell r="D1109" t="str">
            <v>PP</v>
          </cell>
          <cell r="E1109">
            <v>0</v>
          </cell>
          <cell r="F1109">
            <v>229227</v>
          </cell>
          <cell r="G1109">
            <v>-229227</v>
          </cell>
          <cell r="H1109">
            <v>-229227</v>
          </cell>
          <cell r="J1109">
            <v>37621</v>
          </cell>
          <cell r="K1109">
            <v>38168</v>
          </cell>
          <cell r="M1109">
            <v>0</v>
          </cell>
          <cell r="N1109">
            <v>0</v>
          </cell>
        </row>
        <row r="1110">
          <cell r="A1110" t="str">
            <v>01975EAB4</v>
          </cell>
          <cell r="B1110" t="str">
            <v>ALLMERICA CBO I LTD. FIXED RATE NTS</v>
          </cell>
          <cell r="C1110" t="str">
            <v>CORPUSPVT</v>
          </cell>
          <cell r="D1110" t="str">
            <v>PP</v>
          </cell>
          <cell r="E1110">
            <v>311128.99</v>
          </cell>
          <cell r="F1110">
            <v>311285.31</v>
          </cell>
          <cell r="G1110">
            <v>-156.32</v>
          </cell>
          <cell r="H1110">
            <v>-156.32</v>
          </cell>
          <cell r="J1110">
            <v>37652</v>
          </cell>
          <cell r="K1110">
            <v>38168</v>
          </cell>
          <cell r="M1110">
            <v>0</v>
          </cell>
          <cell r="N1110">
            <v>0</v>
          </cell>
          <cell r="O1110">
            <v>0</v>
          </cell>
        </row>
        <row r="1111">
          <cell r="A1111" t="str">
            <v>01975EAB4</v>
          </cell>
          <cell r="B1111" t="str">
            <v>ALLMERICA CBO I LTD. FIXED RATE NTS</v>
          </cell>
          <cell r="C1111" t="str">
            <v>CORPUSPVT</v>
          </cell>
          <cell r="D1111" t="str">
            <v>PP</v>
          </cell>
          <cell r="E1111">
            <v>562039.46</v>
          </cell>
          <cell r="F1111">
            <v>311285.31</v>
          </cell>
          <cell r="G1111">
            <v>250754.15</v>
          </cell>
          <cell r="H1111">
            <v>0</v>
          </cell>
          <cell r="J1111">
            <v>37680</v>
          </cell>
          <cell r="K1111">
            <v>38168</v>
          </cell>
          <cell r="M1111">
            <v>0</v>
          </cell>
          <cell r="N1111">
            <v>0</v>
          </cell>
        </row>
        <row r="1112">
          <cell r="A1112" t="str">
            <v>01975EAB4</v>
          </cell>
          <cell r="B1112" t="str">
            <v>ALLMERICA CBO I LTD. FIXED RATE NTS</v>
          </cell>
          <cell r="C1112" t="str">
            <v>CORPUSPVT</v>
          </cell>
          <cell r="D1112" t="str">
            <v>PP</v>
          </cell>
          <cell r="E1112">
            <v>114303.66</v>
          </cell>
          <cell r="F1112">
            <v>130958.06</v>
          </cell>
          <cell r="G1112">
            <v>-16654.400000000001</v>
          </cell>
          <cell r="H1112">
            <v>-16654.400000000001</v>
          </cell>
          <cell r="J1112">
            <v>37711</v>
          </cell>
          <cell r="K1112">
            <v>38168</v>
          </cell>
          <cell r="M1112">
            <v>0</v>
          </cell>
          <cell r="N1112">
            <v>0</v>
          </cell>
        </row>
        <row r="1113">
          <cell r="A1113" t="str">
            <v>01975EAB4</v>
          </cell>
          <cell r="B1113" t="str">
            <v>ALLMERICA CBO I LTD. FIXED RATE NTS</v>
          </cell>
          <cell r="C1113" t="str">
            <v>CORPUSPVT</v>
          </cell>
          <cell r="D1113" t="str">
            <v>PP</v>
          </cell>
          <cell r="E1113">
            <v>0</v>
          </cell>
          <cell r="F1113">
            <v>43098</v>
          </cell>
          <cell r="G1113">
            <v>-43098</v>
          </cell>
          <cell r="H1113">
            <v>-43098</v>
          </cell>
          <cell r="J1113">
            <v>37711</v>
          </cell>
          <cell r="K1113">
            <v>38168</v>
          </cell>
          <cell r="M1113">
            <v>0</v>
          </cell>
          <cell r="N1113">
            <v>0</v>
          </cell>
        </row>
        <row r="1114">
          <cell r="A1114" t="str">
            <v>01975EAB4</v>
          </cell>
          <cell r="B1114" t="str">
            <v>ALLMERICA CBO I LTD. FIXED RATE NTS</v>
          </cell>
          <cell r="C1114" t="str">
            <v>CORPUSPVT</v>
          </cell>
          <cell r="D1114" t="str">
            <v>PP</v>
          </cell>
          <cell r="E1114">
            <v>114303.66</v>
          </cell>
          <cell r="F1114">
            <v>130958.06</v>
          </cell>
          <cell r="G1114">
            <v>-16654.400000000001</v>
          </cell>
          <cell r="H1114">
            <v>-16654.400000000001</v>
          </cell>
          <cell r="J1114">
            <v>37741</v>
          </cell>
          <cell r="K1114">
            <v>38168</v>
          </cell>
          <cell r="M1114">
            <v>0</v>
          </cell>
          <cell r="N1114">
            <v>0</v>
          </cell>
        </row>
        <row r="1115">
          <cell r="A1115" t="str">
            <v>01975EAB4</v>
          </cell>
          <cell r="B1115" t="str">
            <v>ALLMERICA CBO I LTD. FIXED RATE NTS</v>
          </cell>
          <cell r="C1115" t="str">
            <v>CORPUSPVT</v>
          </cell>
          <cell r="D1115" t="str">
            <v>PP</v>
          </cell>
          <cell r="E1115">
            <v>114303.66</v>
          </cell>
          <cell r="F1115">
            <v>130958.06</v>
          </cell>
          <cell r="G1115">
            <v>-16654.400000000001</v>
          </cell>
          <cell r="H1115">
            <v>-16654.400000000001</v>
          </cell>
          <cell r="J1115">
            <v>37772</v>
          </cell>
          <cell r="K1115">
            <v>38168</v>
          </cell>
          <cell r="M1115">
            <v>0</v>
          </cell>
          <cell r="N1115">
            <v>0</v>
          </cell>
        </row>
        <row r="1116">
          <cell r="A1116" t="str">
            <v>01975EAB4</v>
          </cell>
          <cell r="B1116" t="str">
            <v>ALLMERICA CBO I LTD. FIXED RATE NTS</v>
          </cell>
          <cell r="C1116" t="str">
            <v>CORPUSPVT</v>
          </cell>
          <cell r="D1116" t="str">
            <v>PP</v>
          </cell>
          <cell r="E1116">
            <v>181077.15</v>
          </cell>
          <cell r="F1116">
            <v>121003.89</v>
          </cell>
          <cell r="G1116">
            <v>60073.26</v>
          </cell>
          <cell r="H1116">
            <v>0</v>
          </cell>
          <cell r="J1116">
            <v>37802</v>
          </cell>
          <cell r="K1116">
            <v>38168</v>
          </cell>
          <cell r="M1116">
            <v>0</v>
          </cell>
          <cell r="N1116">
            <v>0</v>
          </cell>
        </row>
        <row r="1117">
          <cell r="A1117" t="str">
            <v>01975EAB4</v>
          </cell>
          <cell r="B1117" t="str">
            <v>ALLMERICA CBO I LTD. FIXED RATE NTS</v>
          </cell>
          <cell r="C1117" t="str">
            <v>CORPUSPVT</v>
          </cell>
          <cell r="D1117" t="str">
            <v>PP</v>
          </cell>
          <cell r="E1117">
            <v>0</v>
          </cell>
          <cell r="F1117">
            <v>1395.4</v>
          </cell>
          <cell r="G1117">
            <v>-1395.4</v>
          </cell>
          <cell r="H1117">
            <v>-1395.4</v>
          </cell>
          <cell r="J1117">
            <v>37802</v>
          </cell>
          <cell r="K1117">
            <v>38168</v>
          </cell>
          <cell r="M1117">
            <v>0</v>
          </cell>
          <cell r="N1117">
            <v>0</v>
          </cell>
        </row>
        <row r="1118">
          <cell r="A1118" t="str">
            <v>01975EAB4</v>
          </cell>
          <cell r="B1118" t="str">
            <v>ALLMERICA CBO I LTD. FIXED RATE NTS</v>
          </cell>
          <cell r="C1118" t="str">
            <v>CORPUSPVT</v>
          </cell>
          <cell r="D1118" t="str">
            <v>PP</v>
          </cell>
          <cell r="E1118">
            <v>181077.15</v>
          </cell>
          <cell r="F1118">
            <v>121003.89</v>
          </cell>
          <cell r="G1118">
            <v>60073.26</v>
          </cell>
          <cell r="H1118">
            <v>0</v>
          </cell>
          <cell r="J1118">
            <v>37833</v>
          </cell>
          <cell r="K1118">
            <v>38168</v>
          </cell>
          <cell r="M1118">
            <v>0</v>
          </cell>
          <cell r="N1118">
            <v>0</v>
          </cell>
        </row>
        <row r="1119">
          <cell r="A1119" t="str">
            <v>01975EAB4</v>
          </cell>
          <cell r="B1119" t="str">
            <v>ALLMERICA CBO I LTD. FIXED RATE NTS</v>
          </cell>
          <cell r="C1119" t="str">
            <v>CORPUSPVT</v>
          </cell>
          <cell r="D1119" t="str">
            <v>PP</v>
          </cell>
          <cell r="E1119">
            <v>181077.15</v>
          </cell>
          <cell r="F1119">
            <v>121003.89</v>
          </cell>
          <cell r="G1119">
            <v>60073.26</v>
          </cell>
          <cell r="H1119">
            <v>0</v>
          </cell>
          <cell r="J1119">
            <v>37864</v>
          </cell>
          <cell r="K1119">
            <v>38168</v>
          </cell>
          <cell r="M1119">
            <v>0</v>
          </cell>
          <cell r="N1119">
            <v>0</v>
          </cell>
        </row>
        <row r="1120">
          <cell r="A1120" t="str">
            <v>01975EAB4</v>
          </cell>
          <cell r="B1120" t="str">
            <v>ALLMERICA CBO I LTD. FIXED RATE NTS</v>
          </cell>
          <cell r="C1120" t="str">
            <v>CORPUSPVT</v>
          </cell>
          <cell r="D1120" t="str">
            <v>PP</v>
          </cell>
          <cell r="E1120">
            <v>80024.42</v>
          </cell>
          <cell r="F1120">
            <v>78126.89</v>
          </cell>
          <cell r="G1120">
            <v>1897.53</v>
          </cell>
          <cell r="H1120">
            <v>0</v>
          </cell>
          <cell r="J1120">
            <v>37894</v>
          </cell>
          <cell r="K1120">
            <v>38168</v>
          </cell>
          <cell r="M1120">
            <v>0</v>
          </cell>
          <cell r="N1120">
            <v>0</v>
          </cell>
        </row>
        <row r="1121">
          <cell r="A1121" t="str">
            <v>01975EAB4</v>
          </cell>
          <cell r="B1121" t="str">
            <v>ALLMERICA CBO I LTD. FIXED RATE NTS</v>
          </cell>
          <cell r="C1121" t="str">
            <v>CORPUSPVT</v>
          </cell>
          <cell r="D1121" t="str">
            <v>PP</v>
          </cell>
          <cell r="E1121">
            <v>0</v>
          </cell>
          <cell r="F1121">
            <v>7674.69</v>
          </cell>
          <cell r="G1121">
            <v>-7674.69</v>
          </cell>
          <cell r="H1121">
            <v>-7674.69</v>
          </cell>
          <cell r="J1121">
            <v>37894</v>
          </cell>
          <cell r="K1121">
            <v>38168</v>
          </cell>
          <cell r="M1121">
            <v>0</v>
          </cell>
          <cell r="N1121">
            <v>0</v>
          </cell>
        </row>
        <row r="1122">
          <cell r="A1122" t="str">
            <v>01975EAB4</v>
          </cell>
          <cell r="B1122" t="str">
            <v>ALLMERICA CBO I LTD. FIXED RATE NTS</v>
          </cell>
          <cell r="C1122" t="str">
            <v>CORPUSPVT</v>
          </cell>
          <cell r="D1122" t="str">
            <v>PP</v>
          </cell>
          <cell r="E1122">
            <v>80024.42</v>
          </cell>
          <cell r="F1122">
            <v>78126.89</v>
          </cell>
          <cell r="G1122">
            <v>1897.53</v>
          </cell>
          <cell r="H1122">
            <v>0</v>
          </cell>
          <cell r="J1122">
            <v>37925</v>
          </cell>
          <cell r="K1122">
            <v>38168</v>
          </cell>
          <cell r="M1122">
            <v>0</v>
          </cell>
          <cell r="N1122">
            <v>0</v>
          </cell>
        </row>
        <row r="1123">
          <cell r="A1123" t="str">
            <v>01975EAB4</v>
          </cell>
          <cell r="B1123" t="str">
            <v>ALLMERICA CBO I LTD. FIXED RATE NTS</v>
          </cell>
          <cell r="C1123" t="str">
            <v>CORPUSPVT</v>
          </cell>
          <cell r="D1123" t="str">
            <v>PP</v>
          </cell>
          <cell r="E1123">
            <v>80024.42</v>
          </cell>
          <cell r="F1123">
            <v>78126.89</v>
          </cell>
          <cell r="G1123">
            <v>1897.53</v>
          </cell>
          <cell r="H1123">
            <v>0</v>
          </cell>
          <cell r="J1123">
            <v>37955</v>
          </cell>
          <cell r="K1123">
            <v>38168</v>
          </cell>
          <cell r="M1123">
            <v>0</v>
          </cell>
          <cell r="N1123">
            <v>0</v>
          </cell>
        </row>
        <row r="1124">
          <cell r="A1124" t="str">
            <v>01975EAB4</v>
          </cell>
          <cell r="B1124" t="str">
            <v>ALLMERICA CBO I LTD. FIXED RATE NTS</v>
          </cell>
          <cell r="C1124" t="str">
            <v>CORPUSPVT</v>
          </cell>
          <cell r="D1124" t="str">
            <v>PP</v>
          </cell>
          <cell r="E1124">
            <v>219629.05</v>
          </cell>
          <cell r="F1124">
            <v>78126.89</v>
          </cell>
          <cell r="G1124">
            <v>141502.16</v>
          </cell>
          <cell r="H1124">
            <v>0</v>
          </cell>
          <cell r="J1124">
            <v>37986</v>
          </cell>
          <cell r="K1124">
            <v>38168</v>
          </cell>
          <cell r="M1124">
            <v>0</v>
          </cell>
          <cell r="N1124">
            <v>0</v>
          </cell>
        </row>
        <row r="1125">
          <cell r="A1125" t="str">
            <v>01975EAB4</v>
          </cell>
          <cell r="B1125" t="str">
            <v>ALLMERICA CBO I LTD. FIXED RATE NTS</v>
          </cell>
          <cell r="C1125" t="str">
            <v>CORPUSPVT</v>
          </cell>
          <cell r="D1125" t="str">
            <v>PP</v>
          </cell>
          <cell r="E1125">
            <v>0</v>
          </cell>
          <cell r="F1125">
            <v>-458999</v>
          </cell>
          <cell r="G1125">
            <v>458999</v>
          </cell>
          <cell r="H1125">
            <v>0</v>
          </cell>
          <cell r="J1125">
            <v>37986</v>
          </cell>
          <cell r="K1125">
            <v>38168</v>
          </cell>
          <cell r="M1125">
            <v>0</v>
          </cell>
          <cell r="N1125">
            <v>0</v>
          </cell>
        </row>
        <row r="1126">
          <cell r="A1126" t="str">
            <v>01975EAB4</v>
          </cell>
          <cell r="B1126" t="str">
            <v>ALLMERICA CBO I LTD. FIXED RATE NTS</v>
          </cell>
          <cell r="C1126" t="str">
            <v>CORPUSPVT</v>
          </cell>
          <cell r="D1126" t="str">
            <v>PP</v>
          </cell>
          <cell r="E1126">
            <v>0</v>
          </cell>
          <cell r="F1126">
            <v>10741.32</v>
          </cell>
          <cell r="G1126">
            <v>-10741.32</v>
          </cell>
          <cell r="H1126">
            <v>-10741.32</v>
          </cell>
          <cell r="J1126">
            <v>37986</v>
          </cell>
          <cell r="K1126">
            <v>38168</v>
          </cell>
          <cell r="M1126">
            <v>0</v>
          </cell>
          <cell r="N1126">
            <v>0</v>
          </cell>
        </row>
        <row r="1127">
          <cell r="A1127" t="str">
            <v>01975EAB4</v>
          </cell>
          <cell r="B1127" t="str">
            <v>ALLMERICA CBO I LTD. FIXED RATE NTS</v>
          </cell>
          <cell r="C1127" t="str">
            <v>CORPUSPVT</v>
          </cell>
          <cell r="D1127" t="str">
            <v>PP</v>
          </cell>
          <cell r="E1127">
            <v>219629.05</v>
          </cell>
          <cell r="F1127">
            <v>78126.89</v>
          </cell>
          <cell r="G1127">
            <v>141502.16</v>
          </cell>
          <cell r="H1127">
            <v>0</v>
          </cell>
          <cell r="J1127">
            <v>38017</v>
          </cell>
          <cell r="K1127">
            <v>38168</v>
          </cell>
          <cell r="M1127">
            <v>0</v>
          </cell>
          <cell r="N1127">
            <v>0</v>
          </cell>
        </row>
        <row r="1128">
          <cell r="A1128" t="str">
            <v>01975EAB4</v>
          </cell>
          <cell r="B1128" t="str">
            <v>ALLMERICA CBO I LTD. FIXED RATE NTS</v>
          </cell>
          <cell r="C1128" t="str">
            <v>CORPUSPVT</v>
          </cell>
          <cell r="D1128" t="str">
            <v>PP</v>
          </cell>
          <cell r="E1128">
            <v>219629.05</v>
          </cell>
          <cell r="F1128">
            <v>78126.89</v>
          </cell>
          <cell r="G1128">
            <v>141502.16</v>
          </cell>
          <cell r="H1128">
            <v>0</v>
          </cell>
          <cell r="J1128">
            <v>38046</v>
          </cell>
          <cell r="K1128">
            <v>38168</v>
          </cell>
          <cell r="M1128">
            <v>0</v>
          </cell>
          <cell r="N1128">
            <v>0</v>
          </cell>
        </row>
        <row r="1129">
          <cell r="A1129" t="str">
            <v>01975EAB4</v>
          </cell>
          <cell r="B1129" t="str">
            <v>ALLMERICA CBO I LTD. FIXED RATE NTS</v>
          </cell>
          <cell r="C1129" t="str">
            <v>CORPUSPVT</v>
          </cell>
          <cell r="D1129" t="str">
            <v>PP</v>
          </cell>
          <cell r="E1129">
            <v>159464.71</v>
          </cell>
          <cell r="F1129">
            <v>78126.89</v>
          </cell>
          <cell r="G1129">
            <v>81337.820000000007</v>
          </cell>
          <cell r="H1129">
            <v>0</v>
          </cell>
          <cell r="J1129">
            <v>38077</v>
          </cell>
          <cell r="K1129">
            <v>38168</v>
          </cell>
          <cell r="M1129">
            <v>0</v>
          </cell>
          <cell r="N1129">
            <v>0</v>
          </cell>
        </row>
        <row r="1130">
          <cell r="A1130" t="str">
            <v>01975EAB4</v>
          </cell>
          <cell r="B1130" t="str">
            <v>ALLMERICA CBO I LTD. FIXED RATE NTS</v>
          </cell>
          <cell r="C1130" t="str">
            <v>CORPUSPVT</v>
          </cell>
          <cell r="D1130">
            <v>0</v>
          </cell>
          <cell r="E1130">
            <v>0</v>
          </cell>
          <cell r="F1130">
            <v>17751</v>
          </cell>
          <cell r="G1130">
            <v>-17751</v>
          </cell>
          <cell r="H1130">
            <v>-17751</v>
          </cell>
          <cell r="J1130">
            <v>38077</v>
          </cell>
          <cell r="K1130">
            <v>38168</v>
          </cell>
          <cell r="M1130">
            <v>0</v>
          </cell>
          <cell r="N1130">
            <v>0</v>
          </cell>
        </row>
        <row r="1131">
          <cell r="A1131" t="str">
            <v>01975EAB4</v>
          </cell>
          <cell r="B1131" t="str">
            <v>ALLMERICA CBO I LTD. FIXED RATE NTS</v>
          </cell>
          <cell r="C1131" t="str">
            <v>CORPUSPVT</v>
          </cell>
          <cell r="D1131" t="str">
            <v>PP</v>
          </cell>
          <cell r="E1131">
            <v>159464.71</v>
          </cell>
          <cell r="F1131">
            <v>78126.89</v>
          </cell>
          <cell r="G1131">
            <v>81337.820000000007</v>
          </cell>
          <cell r="H1131">
            <v>0</v>
          </cell>
          <cell r="J1131">
            <v>38107</v>
          </cell>
          <cell r="K1131">
            <v>38168</v>
          </cell>
          <cell r="M1131">
            <v>0</v>
          </cell>
          <cell r="N1131">
            <v>0</v>
          </cell>
        </row>
        <row r="1132">
          <cell r="A1132" t="str">
            <v>01975EAB4</v>
          </cell>
          <cell r="B1132" t="str">
            <v>ALLMERICA CBO I LTD. FIXED RATE NTS</v>
          </cell>
          <cell r="C1132" t="str">
            <v>CORPUSPVT</v>
          </cell>
          <cell r="D1132" t="str">
            <v>PP</v>
          </cell>
          <cell r="E1132">
            <v>159464.71</v>
          </cell>
          <cell r="F1132">
            <v>78126.89</v>
          </cell>
          <cell r="G1132">
            <v>81337.820000000007</v>
          </cell>
          <cell r="H1132">
            <v>0</v>
          </cell>
          <cell r="J1132">
            <v>38138</v>
          </cell>
          <cell r="K1132">
            <v>38168</v>
          </cell>
          <cell r="M1132">
            <v>0</v>
          </cell>
          <cell r="N1132">
            <v>0</v>
          </cell>
        </row>
        <row r="1133">
          <cell r="A1133" t="str">
            <v>01975EAB4</v>
          </cell>
          <cell r="B1133" t="str">
            <v>ALLMERICA CBO I LTD. FIXED RATE NTS</v>
          </cell>
          <cell r="C1133" t="str">
            <v>ABSPVT</v>
          </cell>
          <cell r="D1133">
            <v>0</v>
          </cell>
          <cell r="E1133">
            <v>0</v>
          </cell>
          <cell r="F1133">
            <v>-1000</v>
          </cell>
          <cell r="G1133">
            <v>1000</v>
          </cell>
          <cell r="H1133">
            <v>0</v>
          </cell>
          <cell r="J1133">
            <v>38168</v>
          </cell>
          <cell r="K1133">
            <v>38168</v>
          </cell>
          <cell r="M1133">
            <v>0</v>
          </cell>
          <cell r="N1133">
            <v>0</v>
          </cell>
        </row>
        <row r="1134">
          <cell r="A1134" t="str">
            <v>01975EAB4</v>
          </cell>
          <cell r="B1134" t="str">
            <v>ALLMERICA CBO I LTD. FIXED RATE NTS</v>
          </cell>
          <cell r="C1134" t="str">
            <v>ABSPVT</v>
          </cell>
          <cell r="D1134" t="str">
            <v>PP</v>
          </cell>
          <cell r="E1134">
            <v>0</v>
          </cell>
          <cell r="F1134">
            <v>1000</v>
          </cell>
          <cell r="G1134">
            <v>-1000</v>
          </cell>
          <cell r="H1134">
            <v>-1000</v>
          </cell>
          <cell r="J1134">
            <v>38168</v>
          </cell>
          <cell r="K1134">
            <v>38168</v>
          </cell>
          <cell r="M1134">
            <v>0</v>
          </cell>
          <cell r="N1134">
            <v>0</v>
          </cell>
        </row>
        <row r="1135">
          <cell r="A1135" t="str">
            <v>01975EAB4</v>
          </cell>
          <cell r="B1135" t="str">
            <v>ALLMERICA CBO I LTD. FIXED RATE NTS</v>
          </cell>
          <cell r="C1135" t="str">
            <v>ABSPVT</v>
          </cell>
          <cell r="D1135">
            <v>0</v>
          </cell>
          <cell r="E1135">
            <v>-160055.28</v>
          </cell>
          <cell r="F1135">
            <v>0</v>
          </cell>
          <cell r="G1135">
            <v>-160055.28</v>
          </cell>
          <cell r="H1135">
            <v>-160055.28</v>
          </cell>
          <cell r="J1135">
            <v>38168</v>
          </cell>
          <cell r="K1135">
            <v>38168</v>
          </cell>
          <cell r="M1135">
            <v>0</v>
          </cell>
          <cell r="N1135">
            <v>0</v>
          </cell>
        </row>
        <row r="1136">
          <cell r="A1136" t="str">
            <v>01975EAB4 Total</v>
          </cell>
          <cell r="E1136">
            <v>5939657.7200000007</v>
          </cell>
          <cell r="F1136">
            <v>4706533.0299999975</v>
          </cell>
          <cell r="G1136">
            <v>1233124.6900000004</v>
          </cell>
          <cell r="H1136">
            <v>-583299.21000000008</v>
          </cell>
          <cell r="L1136">
            <v>1</v>
          </cell>
          <cell r="N1136">
            <v>0</v>
          </cell>
          <cell r="O1136">
            <v>0</v>
          </cell>
        </row>
        <row r="1137">
          <cell r="O1137" t="e">
            <v>#REF!</v>
          </cell>
        </row>
      </sheetData>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llcorp"/>
      <sheetName val="P&amp;C Segment"/>
      <sheetName val="Life Segment"/>
      <sheetName val="Corporate &amp; Other Segment"/>
      <sheetName val="LLE"/>
      <sheetName val="ALICNY"/>
      <sheetName val="GLAC"/>
      <sheetName val="LBL"/>
      <sheetName val="Input"/>
      <sheetName val="Wachovia ITD AMORT"/>
      <sheetName val="Non-Admitted BA Support"/>
      <sheetName val="DW Dump"/>
      <sheetName val="coding"/>
      <sheetName val="RED PEAK SUMMARY"/>
      <sheetName val="Guggenheim"/>
      <sheetName val="LIH Benefit NPV"/>
      <sheetName val="LIH"/>
      <sheetName val="NS BV now"/>
      <sheetName val="FX"/>
      <sheetName val="WD &amp; Hist Cost NAV"/>
      <sheetName val="OSI Valuation Q4 16"/>
      <sheetName val="Pivot"/>
      <sheetName val="worksheet"/>
      <sheetName val="AMLIAI"/>
      <sheetName val="GLENARM"/>
      <sheetName val="SEASONS"/>
      <sheetName val="final"/>
      <sheetName val="GAAP YTD"/>
      <sheetName val="STAT YTD"/>
      <sheetName val="STAT Reconciliation"/>
    </sheetNames>
    <sheetDataSet>
      <sheetData sheetId="0" refreshError="1">
        <row r="1">
          <cell r="M1" t="str">
            <v>B10A</v>
          </cell>
        </row>
        <row r="2">
          <cell r="A2" t="str">
            <v>The Allstate Corporation</v>
          </cell>
        </row>
        <row r="3">
          <cell r="A3" t="str">
            <v>Fixed Income Securities by Credit Quality</v>
          </cell>
        </row>
        <row r="4">
          <cell r="A4" t="str">
            <v>For The Quarter Ended June 30, 2003</v>
          </cell>
        </row>
        <row r="5">
          <cell r="A5" t="str">
            <v>($ in millions)</v>
          </cell>
        </row>
        <row r="7">
          <cell r="A7" t="str">
            <v>Available for Sale</v>
          </cell>
        </row>
        <row r="10">
          <cell r="D10">
            <v>37802</v>
          </cell>
          <cell r="H10">
            <v>37621</v>
          </cell>
          <cell r="L10" t="str">
            <v>06/30/2003-12/31/2002</v>
          </cell>
        </row>
        <row r="11">
          <cell r="A11" t="str">
            <v>NAIC</v>
          </cell>
          <cell r="B11" t="str">
            <v>Moody's</v>
          </cell>
          <cell r="C11" t="str">
            <v>S&amp;P</v>
          </cell>
          <cell r="D11" t="str">
            <v>Carrying</v>
          </cell>
          <cell r="E11" t="str">
            <v>Adj GAAP</v>
          </cell>
          <cell r="F11" t="str">
            <v>Percent of</v>
          </cell>
          <cell r="H11" t="str">
            <v>Carrying</v>
          </cell>
          <cell r="I11" t="str">
            <v>Adj GAAP</v>
          </cell>
          <cell r="J11" t="str">
            <v>Percent of</v>
          </cell>
          <cell r="L11" t="str">
            <v>Change in Carrying Value</v>
          </cell>
        </row>
        <row r="12">
          <cell r="A12" t="str">
            <v>Rating (4,6)</v>
          </cell>
          <cell r="B12" t="str">
            <v>Equivalent</v>
          </cell>
          <cell r="C12" t="str">
            <v>Equivalent</v>
          </cell>
          <cell r="D12" t="str">
            <v>Value (2)</v>
          </cell>
          <cell r="E12" t="str">
            <v>Book-Value</v>
          </cell>
          <cell r="F12" t="str">
            <v>Total (3)</v>
          </cell>
          <cell r="H12" t="str">
            <v>Value (2)</v>
          </cell>
          <cell r="I12" t="str">
            <v>Book-Value</v>
          </cell>
          <cell r="J12" t="str">
            <v>Total (3)</v>
          </cell>
          <cell r="L12" t="str">
            <v>$</v>
          </cell>
          <cell r="M12" t="str">
            <v>%</v>
          </cell>
        </row>
        <row r="14">
          <cell r="A14">
            <v>1</v>
          </cell>
          <cell r="B14" t="str">
            <v>Aaa/Aa/A</v>
          </cell>
          <cell r="C14" t="str">
            <v>AAA/AA/A</v>
          </cell>
          <cell r="D14">
            <v>60007</v>
          </cell>
          <cell r="E14">
            <v>54914</v>
          </cell>
          <cell r="F14">
            <v>71.488819261606636</v>
          </cell>
          <cell r="H14">
            <v>55571</v>
          </cell>
          <cell r="I14">
            <v>51369</v>
          </cell>
          <cell r="J14">
            <v>72.027944836167563</v>
          </cell>
          <cell r="L14">
            <v>4436</v>
          </cell>
          <cell r="M14">
            <v>-0.53912557456092713</v>
          </cell>
        </row>
        <row r="15">
          <cell r="A15" t="str">
            <v>2</v>
          </cell>
          <cell r="B15" t="str">
            <v>Baa</v>
          </cell>
          <cell r="C15" t="str">
            <v>BBB</v>
          </cell>
          <cell r="D15">
            <v>18535</v>
          </cell>
          <cell r="E15">
            <v>16949</v>
          </cell>
          <cell r="F15">
            <v>22.081511573881034</v>
          </cell>
          <cell r="H15">
            <v>16173</v>
          </cell>
          <cell r="I15">
            <v>15211</v>
          </cell>
          <cell r="J15">
            <v>20.962515553712151</v>
          </cell>
          <cell r="L15">
            <v>2362</v>
          </cell>
          <cell r="M15">
            <v>1.1189960201688827</v>
          </cell>
        </row>
        <row r="16">
          <cell r="A16" t="str">
            <v>3</v>
          </cell>
          <cell r="B16" t="str">
            <v>Ba</v>
          </cell>
          <cell r="C16" t="str">
            <v>BB</v>
          </cell>
          <cell r="D16">
            <v>2933</v>
          </cell>
          <cell r="E16">
            <v>2845</v>
          </cell>
          <cell r="F16">
            <v>3.494204124423689</v>
          </cell>
          <cell r="H16">
            <v>3126</v>
          </cell>
          <cell r="I16">
            <v>3161</v>
          </cell>
          <cell r="J16">
            <v>4.0517420157610946</v>
          </cell>
          <cell r="L16">
            <v>-193</v>
          </cell>
          <cell r="M16">
            <v>-0.55753789133740561</v>
          </cell>
        </row>
        <row r="17">
          <cell r="A17" t="str">
            <v>4</v>
          </cell>
          <cell r="B17" t="str">
            <v>B</v>
          </cell>
          <cell r="C17" t="str">
            <v>B</v>
          </cell>
          <cell r="D17">
            <v>1639</v>
          </cell>
          <cell r="E17">
            <v>1635</v>
          </cell>
          <cell r="F17">
            <v>1.9526084418446727</v>
          </cell>
          <cell r="H17">
            <v>1508</v>
          </cell>
          <cell r="I17">
            <v>1560</v>
          </cell>
          <cell r="J17">
            <v>1.9545831605143096</v>
          </cell>
          <cell r="L17">
            <v>131</v>
          </cell>
          <cell r="M17">
            <v>-1.9747186696368324E-3</v>
          </cell>
        </row>
        <row r="18">
          <cell r="A18" t="str">
            <v>5</v>
          </cell>
          <cell r="B18" t="str">
            <v>Caa and lower</v>
          </cell>
          <cell r="C18" t="str">
            <v>CCC</v>
          </cell>
          <cell r="D18">
            <v>586</v>
          </cell>
          <cell r="E18">
            <v>598</v>
          </cell>
          <cell r="F18">
            <v>0.69812602008601488</v>
          </cell>
          <cell r="H18">
            <v>512</v>
          </cell>
          <cell r="I18">
            <v>545</v>
          </cell>
          <cell r="J18">
            <v>0.66362505184570708</v>
          </cell>
          <cell r="L18">
            <v>74</v>
          </cell>
          <cell r="M18">
            <v>3.4500968240307794E-2</v>
          </cell>
        </row>
        <row r="19">
          <cell r="A19" t="str">
            <v>6</v>
          </cell>
          <cell r="B19" t="str">
            <v>In or near default</v>
          </cell>
          <cell r="C19" t="str">
            <v>In or near default</v>
          </cell>
          <cell r="D19">
            <v>239</v>
          </cell>
          <cell r="E19">
            <v>241</v>
          </cell>
          <cell r="F19">
            <v>0.28473057815794806</v>
          </cell>
          <cell r="H19">
            <v>262</v>
          </cell>
          <cell r="I19">
            <v>277</v>
          </cell>
          <cell r="J19">
            <v>0.33958938199917049</v>
          </cell>
          <cell r="L19">
            <v>-23</v>
          </cell>
          <cell r="M19">
            <v>-5.4858803841222437E-2</v>
          </cell>
        </row>
        <row r="21">
          <cell r="A21" t="str">
            <v>Total Fixed Income (1)</v>
          </cell>
          <cell r="D21">
            <v>83939</v>
          </cell>
          <cell r="E21">
            <v>77182</v>
          </cell>
          <cell r="F21">
            <v>99.999999999999986</v>
          </cell>
          <cell r="H21">
            <v>77152</v>
          </cell>
          <cell r="I21">
            <v>72123</v>
          </cell>
          <cell r="J21">
            <v>100</v>
          </cell>
          <cell r="L21">
            <v>6787</v>
          </cell>
          <cell r="M21">
            <v>-1.5543122344752192E-15</v>
          </cell>
        </row>
        <row r="23">
          <cell r="A23" t="str">
            <v>Total Investment Grade Fixed Income Securities</v>
          </cell>
          <cell r="D23">
            <v>78542</v>
          </cell>
          <cell r="E23">
            <v>71863</v>
          </cell>
          <cell r="F23">
            <v>93.570330835487667</v>
          </cell>
          <cell r="H23">
            <v>71744</v>
          </cell>
          <cell r="I23">
            <v>66580</v>
          </cell>
          <cell r="J23">
            <v>92.990460389879715</v>
          </cell>
          <cell r="L23">
            <v>6798</v>
          </cell>
          <cell r="M23">
            <v>0.57987044560795553</v>
          </cell>
        </row>
        <row r="25">
          <cell r="A25" t="str">
            <v>Footnotes:</v>
          </cell>
        </row>
        <row r="26">
          <cell r="A26" t="str">
            <v>(1)</v>
          </cell>
          <cell r="B26" t="str">
            <v>Must agree to B1 for GAAP BV &amp; Carrying Value</v>
          </cell>
        </row>
        <row r="27">
          <cell r="A27" t="str">
            <v>(2)</v>
          </cell>
          <cell r="B27" t="str">
            <v>Carrying Value = Market Value</v>
          </cell>
        </row>
        <row r="28">
          <cell r="A28" t="str">
            <v>(3)</v>
          </cell>
          <cell r="B28" t="str">
            <v>Percent of total is based on Carrying Value</v>
          </cell>
        </row>
        <row r="29">
          <cell r="A29" t="str">
            <v>(4)</v>
          </cell>
          <cell r="B29" t="str">
            <v>NAIC rating is based on the Statutory classification of the asset.</v>
          </cell>
        </row>
      </sheetData>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2Q2010"/>
      <sheetName val="NOTES-1Q2010"/>
      <sheetName val="NOTES-4Q2009"/>
      <sheetName val="NOTES-3Q2009"/>
      <sheetName val="NOTES-2Q2009"/>
      <sheetName val="NOTES-4Q2008"/>
      <sheetName val="CHECK #1"/>
      <sheetName val="A1 ROUND"/>
      <sheetName val="ALLCORP Consolidated Format A3"/>
      <sheetName val="ALIC ALNY LBL Format A3"/>
      <sheetName val="A1 - ALLCORP"/>
      <sheetName val="A1 - PROPLIAB"/>
      <sheetName val="A1 - LIFE"/>
      <sheetName val="A1 - OTHER"/>
      <sheetName val="A1 - ALIC Cons"/>
      <sheetName val="A1 - GLAC"/>
      <sheetName val="A1 - ALICNY"/>
      <sheetName val="A1 - LBL"/>
      <sheetName val="A1 - CNL-INAI"/>
      <sheetName val="A1 - Charter &amp; Intramerica"/>
      <sheetName val="A1 - AFSB"/>
      <sheetName val="A1 - AMC"/>
      <sheetName val="A1 - Foundation"/>
      <sheetName val="A1 - AIMCO"/>
      <sheetName val="BY QTR"/>
      <sheetName val="A10-ProForma"/>
      <sheetName val="A10-ALLCORP"/>
      <sheetName val="A10-SMALL"/>
      <sheetName val="A10-OTHER"/>
      <sheetName val="Instructions"/>
      <sheetName val="IS"/>
      <sheetName val="PRIOR IS"/>
      <sheetName val="INPUT"/>
      <sheetName val="COB SAP"/>
      <sheetName val="PCN SAP"/>
      <sheetName val="LIFE &amp; ALIC SAP"/>
      <sheetName val="LIFE SAP"/>
      <sheetName val="ECN"/>
      <sheetName val="ECP"/>
      <sheetName val="AMC"/>
      <sheetName val="Foundation"/>
      <sheetName val="AIMCO"/>
      <sheetName val="Account headcheck"/>
      <sheetName val="Segment &amp; ALIC INCOME"/>
      <sheetName val="EXP"/>
      <sheetName val="AC#1"/>
      <sheetName val="AC#2"/>
      <sheetName val="YTD A10"/>
      <sheetName val="QTR A10"/>
      <sheetName val="CHECK#2"/>
      <sheetName val="A10 Checklist"/>
      <sheetName val="A1 Checklist"/>
      <sheetName val="Revised Instructions "/>
      <sheetName val="Revised Checklist"/>
      <sheetName val="Revised Checklist A10"/>
      <sheetName val="Trending"/>
      <sheetName val="Economic ROI Rationale "/>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ow r="1">
          <cell r="A1" t="str">
            <v>Download AMC Income Statement With Eliminations into Cell D4 (paste values)</v>
          </cell>
        </row>
        <row r="2">
          <cell r="A2">
            <v>1</v>
          </cell>
          <cell r="B2">
            <v>2</v>
          </cell>
          <cell r="C2">
            <v>3</v>
          </cell>
          <cell r="D2">
            <v>4</v>
          </cell>
          <cell r="E2">
            <v>5</v>
          </cell>
          <cell r="F2">
            <v>6</v>
          </cell>
          <cell r="G2">
            <v>7</v>
          </cell>
          <cell r="H2">
            <v>8</v>
          </cell>
          <cell r="I2">
            <v>9</v>
          </cell>
          <cell r="J2">
            <v>10</v>
          </cell>
        </row>
        <row r="3">
          <cell r="D3" t="str">
            <v>INCOME</v>
          </cell>
          <cell r="E3" t="str">
            <v>2009</v>
          </cell>
          <cell r="F3" t="str">
            <v>2009 YTD</v>
          </cell>
          <cell r="G3" t="str">
            <v>2008</v>
          </cell>
          <cell r="H3" t="str">
            <v>Variance</v>
          </cell>
          <cell r="I3" t="str">
            <v>2009</v>
          </cell>
          <cell r="J3" t="str">
            <v>YTD</v>
          </cell>
        </row>
        <row r="4">
          <cell r="B4" t="str">
            <v xml:space="preserve">Lead </v>
          </cell>
          <cell r="D4" t="str">
            <v>Lead column</v>
          </cell>
          <cell r="E4" t="str">
            <v>12 / 2009</v>
          </cell>
          <cell r="F4" t="str">
            <v>2009 YTD</v>
          </cell>
          <cell r="G4" t="str">
            <v>12 / 2009</v>
          </cell>
          <cell r="H4" t="str">
            <v>2009 YTD</v>
          </cell>
          <cell r="I4" t="str">
            <v>12 / 2009</v>
          </cell>
          <cell r="J4" t="str">
            <v>2009 YTD</v>
          </cell>
        </row>
        <row r="5">
          <cell r="A5" t="str">
            <v>M40030000</v>
          </cell>
          <cell r="B5" t="str">
            <v xml:space="preserve">     </v>
          </cell>
          <cell r="D5" t="str">
            <v xml:space="preserve">           M40030000  MEMBERSHIP DUES WRITTEN</v>
          </cell>
          <cell r="E5">
            <v>-8414217.6600000001</v>
          </cell>
          <cell r="F5">
            <v>-112312809.09</v>
          </cell>
          <cell r="G5">
            <v>0</v>
          </cell>
          <cell r="H5">
            <v>0</v>
          </cell>
          <cell r="I5">
            <v>-8414217.6600000001</v>
          </cell>
          <cell r="J5">
            <v>-112312809.09</v>
          </cell>
        </row>
        <row r="6">
          <cell r="A6" t="str">
            <v>* MEMBERSHIP DUES WRITTEN</v>
          </cell>
          <cell r="B6" t="str">
            <v xml:space="preserve">*    </v>
          </cell>
          <cell r="D6" t="str">
            <v>*          MEMBERSHIP DUES WRITTEN</v>
          </cell>
          <cell r="E6">
            <v>-8414217.6600000001</v>
          </cell>
          <cell r="F6">
            <v>-112312809.09</v>
          </cell>
          <cell r="G6">
            <v>0</v>
          </cell>
          <cell r="H6">
            <v>0</v>
          </cell>
          <cell r="I6">
            <v>-8414217.6600000001</v>
          </cell>
          <cell r="J6">
            <v>-112312809.09</v>
          </cell>
        </row>
        <row r="7">
          <cell r="A7" t="str">
            <v>** PREMIUM WRITTEN</v>
          </cell>
          <cell r="B7" t="str">
            <v xml:space="preserve">**   </v>
          </cell>
          <cell r="D7" t="str">
            <v>**         PREMIUM WRITTEN</v>
          </cell>
          <cell r="E7">
            <v>-8414217.6600000001</v>
          </cell>
          <cell r="F7">
            <v>-112312809.09</v>
          </cell>
          <cell r="G7">
            <v>0</v>
          </cell>
          <cell r="H7">
            <v>0</v>
          </cell>
          <cell r="I7">
            <v>-8414217.6600000001</v>
          </cell>
          <cell r="J7">
            <v>-112312809.09</v>
          </cell>
        </row>
        <row r="8">
          <cell r="A8" t="str">
            <v>M40020103</v>
          </cell>
          <cell r="B8" t="str">
            <v xml:space="preserve">     </v>
          </cell>
          <cell r="D8" t="str">
            <v xml:space="preserve">           M40020103  CHANGE IN MEMBERSHIP DUES, UNE</v>
          </cell>
          <cell r="E8">
            <v>-905213.57</v>
          </cell>
          <cell r="F8">
            <v>-978348.98</v>
          </cell>
          <cell r="G8">
            <v>0</v>
          </cell>
          <cell r="H8">
            <v>0</v>
          </cell>
          <cell r="I8">
            <v>-905213.57</v>
          </cell>
          <cell r="J8">
            <v>-978348.98</v>
          </cell>
        </row>
        <row r="9">
          <cell r="A9" t="str">
            <v>* CHANGE MEMBERSHIP DUES WRITTEN</v>
          </cell>
          <cell r="B9" t="str">
            <v xml:space="preserve">*    </v>
          </cell>
          <cell r="D9" t="str">
            <v>*          CHANGE MEMBERSHIP DUES WRITTEN</v>
          </cell>
          <cell r="E9">
            <v>-905213.57</v>
          </cell>
          <cell r="F9">
            <v>-978348.98</v>
          </cell>
          <cell r="G9">
            <v>0</v>
          </cell>
          <cell r="H9">
            <v>0</v>
          </cell>
          <cell r="I9">
            <v>-905213.57</v>
          </cell>
          <cell r="J9">
            <v>-978348.98</v>
          </cell>
        </row>
        <row r="10">
          <cell r="A10" t="str">
            <v>** CHANGE IN UNEARNED PREMIUM</v>
          </cell>
          <cell r="B10" t="str">
            <v xml:space="preserve">**   </v>
          </cell>
          <cell r="D10" t="str">
            <v>**         CHANGE IN UNEARNED PREMIUM</v>
          </cell>
          <cell r="E10">
            <v>-905213.57</v>
          </cell>
          <cell r="F10">
            <v>-978348.98</v>
          </cell>
          <cell r="G10">
            <v>0</v>
          </cell>
          <cell r="H10">
            <v>0</v>
          </cell>
          <cell r="I10">
            <v>-905213.57</v>
          </cell>
          <cell r="J10">
            <v>-978348.98</v>
          </cell>
        </row>
        <row r="11">
          <cell r="A11" t="str">
            <v>*** CHANGE IN UNEARNED PREMIU</v>
          </cell>
          <cell r="B11" t="str">
            <v xml:space="preserve">***  </v>
          </cell>
          <cell r="D11" t="str">
            <v>***        CHANGE IN UNEARNED PREMIU</v>
          </cell>
          <cell r="E11">
            <v>-905213.57</v>
          </cell>
          <cell r="F11">
            <v>-978348.98</v>
          </cell>
          <cell r="G11">
            <v>0</v>
          </cell>
          <cell r="H11">
            <v>0</v>
          </cell>
          <cell r="I11">
            <v>-905213.57</v>
          </cell>
          <cell r="J11">
            <v>-978348.98</v>
          </cell>
        </row>
        <row r="12">
          <cell r="A12" t="str">
            <v>**** *GROSS PREMIUMS EARNED</v>
          </cell>
          <cell r="B12" t="str">
            <v xml:space="preserve">**** </v>
          </cell>
          <cell r="D12" t="str">
            <v>****       *GROSS PREMIUMS EARNED</v>
          </cell>
          <cell r="E12">
            <v>-9319431.2300000004</v>
          </cell>
          <cell r="F12">
            <v>-113291158.06999999</v>
          </cell>
          <cell r="G12">
            <v>0</v>
          </cell>
          <cell r="H12">
            <v>0</v>
          </cell>
          <cell r="I12">
            <v>-9319431.2300000004</v>
          </cell>
          <cell r="J12">
            <v>-113291158.06999999</v>
          </cell>
        </row>
        <row r="13">
          <cell r="A13" t="str">
            <v>***** *PROP/LIAB PREMIUMS EARNE</v>
          </cell>
          <cell r="B13" t="str">
            <v>*****</v>
          </cell>
          <cell r="D13" t="str">
            <v>*****      *PROP/LIAB PREMIUMS EARNE</v>
          </cell>
          <cell r="E13">
            <v>-9319431.2300000004</v>
          </cell>
          <cell r="F13">
            <v>-113291158.06999999</v>
          </cell>
          <cell r="G13">
            <v>0</v>
          </cell>
          <cell r="H13">
            <v>0</v>
          </cell>
          <cell r="I13">
            <v>-9319431.2300000004</v>
          </cell>
          <cell r="J13">
            <v>-113291158.06999999</v>
          </cell>
        </row>
        <row r="14">
          <cell r="A14" t="str">
            <v>****** *TOTAL P&amp;C PREMIUM INCOME</v>
          </cell>
          <cell r="B14" t="str">
            <v>*****</v>
          </cell>
          <cell r="D14" t="str">
            <v>******     *TOTAL P&amp;C PREMIUM INCOME</v>
          </cell>
          <cell r="E14">
            <v>-9319431.2300000004</v>
          </cell>
          <cell r="F14">
            <v>-113291158.06999999</v>
          </cell>
          <cell r="G14">
            <v>0</v>
          </cell>
          <cell r="H14">
            <v>0</v>
          </cell>
          <cell r="I14">
            <v>-9319431.2300000004</v>
          </cell>
          <cell r="J14">
            <v>-113291158.06999999</v>
          </cell>
        </row>
        <row r="15">
          <cell r="A15" t="str">
            <v>* Gross write-downs</v>
          </cell>
          <cell r="B15" t="str">
            <v xml:space="preserve">*    </v>
          </cell>
          <cell r="D15" t="str">
            <v>*          Gross write-downs</v>
          </cell>
          <cell r="E15">
            <v>0</v>
          </cell>
          <cell r="F15">
            <v>0</v>
          </cell>
          <cell r="G15">
            <v>0</v>
          </cell>
          <cell r="H15">
            <v>0</v>
          </cell>
          <cell r="I15">
            <v>0</v>
          </cell>
          <cell r="J15">
            <v>0</v>
          </cell>
        </row>
        <row r="16">
          <cell r="A16" t="str">
            <v>** Net OTTI</v>
          </cell>
          <cell r="B16" t="str">
            <v xml:space="preserve">**   </v>
          </cell>
          <cell r="D16" t="str">
            <v>**         Net OTTI</v>
          </cell>
          <cell r="E16">
            <v>0</v>
          </cell>
          <cell r="F16">
            <v>0</v>
          </cell>
          <cell r="G16">
            <v>0</v>
          </cell>
          <cell r="H16">
            <v>0</v>
          </cell>
          <cell r="I16">
            <v>0</v>
          </cell>
          <cell r="J16">
            <v>0</v>
          </cell>
        </row>
        <row r="17">
          <cell r="A17" t="str">
            <v>*** REALIZED CAPITAL GAIN</v>
          </cell>
          <cell r="B17" t="str">
            <v xml:space="preserve">***  </v>
          </cell>
          <cell r="D17" t="str">
            <v>***        REALIZED CAPITAL GAIN</v>
          </cell>
          <cell r="E17">
            <v>0</v>
          </cell>
          <cell r="F17">
            <v>0</v>
          </cell>
          <cell r="G17">
            <v>0</v>
          </cell>
          <cell r="H17">
            <v>0</v>
          </cell>
          <cell r="I17">
            <v>0</v>
          </cell>
          <cell r="J17">
            <v>0</v>
          </cell>
        </row>
        <row r="18">
          <cell r="A18" t="str">
            <v>M70000200</v>
          </cell>
          <cell r="B18" t="str">
            <v xml:space="preserve">     </v>
          </cell>
          <cell r="D18" t="str">
            <v xml:space="preserve">           M70000200  CHANGE FROM PRIOR YEAR ACCRUED</v>
          </cell>
          <cell r="E18">
            <v>39209.42</v>
          </cell>
          <cell r="F18">
            <v>4916.67</v>
          </cell>
          <cell r="G18">
            <v>0</v>
          </cell>
          <cell r="H18">
            <v>0</v>
          </cell>
          <cell r="I18">
            <v>39209.42</v>
          </cell>
          <cell r="J18">
            <v>4916.67</v>
          </cell>
        </row>
        <row r="19">
          <cell r="A19" t="str">
            <v>M70000300</v>
          </cell>
          <cell r="B19" t="str">
            <v xml:space="preserve">     </v>
          </cell>
          <cell r="D19" t="str">
            <v xml:space="preserve">           M70000300  AMORTIZATION FIXED INCOME SECU</v>
          </cell>
          <cell r="E19">
            <v>10843.25</v>
          </cell>
          <cell r="F19">
            <v>130301.83</v>
          </cell>
          <cell r="G19">
            <v>0</v>
          </cell>
          <cell r="H19">
            <v>0</v>
          </cell>
          <cell r="I19">
            <v>10843.25</v>
          </cell>
          <cell r="J19">
            <v>130301.83</v>
          </cell>
        </row>
        <row r="20">
          <cell r="A20" t="str">
            <v>M70000310</v>
          </cell>
          <cell r="B20" t="str">
            <v xml:space="preserve">     </v>
          </cell>
          <cell r="D20" t="str">
            <v xml:space="preserve">           M70000310  ACCRETION FIXED INCOME SECURIT</v>
          </cell>
          <cell r="E20">
            <v>-151.9</v>
          </cell>
          <cell r="F20">
            <v>-1780.07</v>
          </cell>
          <cell r="G20">
            <v>0</v>
          </cell>
          <cell r="H20">
            <v>0</v>
          </cell>
          <cell r="I20">
            <v>-151.9</v>
          </cell>
          <cell r="J20">
            <v>-1780.07</v>
          </cell>
        </row>
        <row r="21">
          <cell r="A21" t="str">
            <v>M70000600</v>
          </cell>
          <cell r="B21" t="str">
            <v xml:space="preserve">     </v>
          </cell>
          <cell r="D21" t="str">
            <v xml:space="preserve">           M70000600  INCOME RECEIVED FIXED INCOME S</v>
          </cell>
          <cell r="E21">
            <v>-140960</v>
          </cell>
          <cell r="F21">
            <v>-1279871.26</v>
          </cell>
          <cell r="G21">
            <v>0</v>
          </cell>
          <cell r="H21">
            <v>0</v>
          </cell>
          <cell r="I21">
            <v>-140960</v>
          </cell>
          <cell r="J21">
            <v>-1279871.26</v>
          </cell>
        </row>
        <row r="22">
          <cell r="A22" t="str">
            <v>* INVESTMENT INCOME - FIXED INCM</v>
          </cell>
          <cell r="B22" t="str">
            <v xml:space="preserve">*    </v>
          </cell>
          <cell r="D22" t="str">
            <v>*          INVESTMENT INCOME - FIXED INCM</v>
          </cell>
          <cell r="E22">
            <v>-91059.23</v>
          </cell>
          <cell r="F22">
            <v>-1146432.83</v>
          </cell>
          <cell r="G22">
            <v>0</v>
          </cell>
          <cell r="H22">
            <v>0</v>
          </cell>
          <cell r="I22">
            <v>-91059.23</v>
          </cell>
          <cell r="J22">
            <v>-1146432.83</v>
          </cell>
        </row>
        <row r="23">
          <cell r="A23" t="str">
            <v>** INVESTMENT INCOME-FIXED INCOME</v>
          </cell>
          <cell r="B23" t="str">
            <v xml:space="preserve">**   </v>
          </cell>
          <cell r="D23" t="str">
            <v>**         INVESTMENT INCOME-FIXED INCOME</v>
          </cell>
          <cell r="E23">
            <v>-91059.23</v>
          </cell>
          <cell r="F23">
            <v>-1146432.83</v>
          </cell>
          <cell r="G23">
            <v>0</v>
          </cell>
          <cell r="H23">
            <v>0</v>
          </cell>
          <cell r="I23">
            <v>-91059.23</v>
          </cell>
          <cell r="J23">
            <v>-1146432.83</v>
          </cell>
        </row>
        <row r="24">
          <cell r="A24" t="str">
            <v>M70016200</v>
          </cell>
          <cell r="B24" t="str">
            <v xml:space="preserve">     </v>
          </cell>
          <cell r="D24" t="str">
            <v xml:space="preserve">           M70016200  CHANGE FROM PRIOR YEAR ACCRUED</v>
          </cell>
          <cell r="E24">
            <v>-132.36000000000001</v>
          </cell>
          <cell r="F24">
            <v>8724.3799999999992</v>
          </cell>
          <cell r="G24">
            <v>0</v>
          </cell>
          <cell r="H24">
            <v>0</v>
          </cell>
          <cell r="I24">
            <v>-132.36000000000001</v>
          </cell>
          <cell r="J24">
            <v>8724.3799999999992</v>
          </cell>
        </row>
        <row r="25">
          <cell r="A25" t="str">
            <v>M70016310</v>
          </cell>
          <cell r="B25" t="str">
            <v xml:space="preserve">     </v>
          </cell>
          <cell r="D25" t="str">
            <v xml:space="preserve">           M70016310  ACCRETION SHORT TERM INVESTMEN</v>
          </cell>
          <cell r="E25">
            <v>-644.19000000000005</v>
          </cell>
          <cell r="F25">
            <v>-10120.719999999999</v>
          </cell>
          <cell r="G25">
            <v>0</v>
          </cell>
          <cell r="H25">
            <v>0</v>
          </cell>
          <cell r="I25">
            <v>-644.19000000000005</v>
          </cell>
          <cell r="J25">
            <v>-10120.719999999999</v>
          </cell>
        </row>
        <row r="26">
          <cell r="A26" t="str">
            <v>M70016600</v>
          </cell>
          <cell r="B26" t="str">
            <v xml:space="preserve">     </v>
          </cell>
          <cell r="D26" t="str">
            <v xml:space="preserve">           M70016600  INCOME RECEIVED SHORT TERM INV</v>
          </cell>
          <cell r="E26">
            <v>-992.67</v>
          </cell>
          <cell r="F26">
            <v>-72628.259999999995</v>
          </cell>
          <cell r="G26">
            <v>0</v>
          </cell>
          <cell r="H26">
            <v>0</v>
          </cell>
          <cell r="I26">
            <v>-992.67</v>
          </cell>
          <cell r="J26">
            <v>-72628.259999999995</v>
          </cell>
        </row>
        <row r="27">
          <cell r="A27" t="str">
            <v>* SHORT TERM INVESTMENTS</v>
          </cell>
          <cell r="B27" t="str">
            <v xml:space="preserve">*    </v>
          </cell>
          <cell r="D27" t="str">
            <v>*          SHORT TERM INVESTMENTS</v>
          </cell>
          <cell r="E27">
            <v>-1769.22</v>
          </cell>
          <cell r="F27">
            <v>-74024.600000000006</v>
          </cell>
          <cell r="G27">
            <v>0</v>
          </cell>
          <cell r="H27">
            <v>0</v>
          </cell>
          <cell r="I27">
            <v>-1769.22</v>
          </cell>
          <cell r="J27">
            <v>-74024.600000000006</v>
          </cell>
        </row>
        <row r="28">
          <cell r="A28" t="str">
            <v>** SHORT TERM INVESTMENTS</v>
          </cell>
          <cell r="B28" t="str">
            <v xml:space="preserve">**   </v>
          </cell>
          <cell r="D28" t="str">
            <v>**         SHORT TERM INVESTMENTS</v>
          </cell>
          <cell r="E28">
            <v>-1769.22</v>
          </cell>
          <cell r="F28">
            <v>-74024.600000000006</v>
          </cell>
          <cell r="G28">
            <v>0</v>
          </cell>
          <cell r="H28">
            <v>0</v>
          </cell>
          <cell r="I28">
            <v>-1769.22</v>
          </cell>
          <cell r="J28">
            <v>-74024.600000000006</v>
          </cell>
        </row>
        <row r="29">
          <cell r="A29" t="str">
            <v>M70017701</v>
          </cell>
          <cell r="B29" t="str">
            <v xml:space="preserve">     </v>
          </cell>
          <cell r="D29" t="str">
            <v xml:space="preserve">           M70017701  BENCHMARK INTEREST/ALLSTATE IN</v>
          </cell>
          <cell r="E29">
            <v>-9.6999999999999993</v>
          </cell>
          <cell r="F29">
            <v>-26.11</v>
          </cell>
          <cell r="G29">
            <v>0</v>
          </cell>
          <cell r="H29">
            <v>0</v>
          </cell>
          <cell r="I29">
            <v>-9.6999999999999993</v>
          </cell>
          <cell r="J29">
            <v>-26.11</v>
          </cell>
        </row>
        <row r="30">
          <cell r="A30" t="str">
            <v>** CASH ON HAND ON DEPOSIT</v>
          </cell>
          <cell r="B30" t="str">
            <v xml:space="preserve">**   </v>
          </cell>
          <cell r="D30" t="str">
            <v>**         CASH ON HAND ON DEPOSIT</v>
          </cell>
          <cell r="E30">
            <v>-9.6999999999999993</v>
          </cell>
          <cell r="F30">
            <v>-26.11</v>
          </cell>
          <cell r="G30">
            <v>0</v>
          </cell>
          <cell r="H30">
            <v>0</v>
          </cell>
          <cell r="I30">
            <v>-9.6999999999999993</v>
          </cell>
          <cell r="J30">
            <v>-26.11</v>
          </cell>
        </row>
        <row r="31">
          <cell r="A31" t="str">
            <v>*** INTEREST AND DIVIDEND EAR</v>
          </cell>
          <cell r="B31" t="str">
            <v xml:space="preserve">***  </v>
          </cell>
          <cell r="D31" t="str">
            <v>***        INTEREST AND DIVIDEND EAR</v>
          </cell>
          <cell r="E31">
            <v>-92838.15</v>
          </cell>
          <cell r="F31">
            <v>-1220483.54</v>
          </cell>
          <cell r="G31">
            <v>0</v>
          </cell>
          <cell r="H31">
            <v>0</v>
          </cell>
          <cell r="I31">
            <v>-92838.15</v>
          </cell>
          <cell r="J31">
            <v>-1220483.54</v>
          </cell>
        </row>
        <row r="32">
          <cell r="A32" t="str">
            <v>**** *INTEREST AND DIV INCL CA</v>
          </cell>
          <cell r="B32" t="str">
            <v xml:space="preserve">**** </v>
          </cell>
          <cell r="D32" t="str">
            <v>****       *INTEREST AND DIV INCL CA</v>
          </cell>
          <cell r="E32">
            <v>-92838.15</v>
          </cell>
          <cell r="F32">
            <v>-1220483.54</v>
          </cell>
          <cell r="G32">
            <v>0</v>
          </cell>
          <cell r="H32">
            <v>0</v>
          </cell>
          <cell r="I32">
            <v>-92838.15</v>
          </cell>
          <cell r="J32">
            <v>-1220483.54</v>
          </cell>
        </row>
        <row r="33">
          <cell r="A33" t="str">
            <v>M59999999</v>
          </cell>
          <cell r="B33" t="str">
            <v xml:space="preserve">     </v>
          </cell>
          <cell r="D33" t="str">
            <v xml:space="preserve">           M59999999  FI-CO RECONCILIATION</v>
          </cell>
          <cell r="E33">
            <v>2742.98</v>
          </cell>
          <cell r="F33">
            <v>29186.49</v>
          </cell>
          <cell r="G33">
            <v>0</v>
          </cell>
          <cell r="H33">
            <v>0</v>
          </cell>
          <cell r="I33">
            <v>2742.98</v>
          </cell>
          <cell r="J33">
            <v>29186.49</v>
          </cell>
        </row>
        <row r="34">
          <cell r="A34" t="str">
            <v>* SECONDARY COST ELEMENTS</v>
          </cell>
          <cell r="B34" t="str">
            <v xml:space="preserve">*    </v>
          </cell>
          <cell r="D34" t="str">
            <v>*          SECONDARY COST ELEMENTS</v>
          </cell>
          <cell r="E34">
            <v>2742.98</v>
          </cell>
          <cell r="F34">
            <v>29186.49</v>
          </cell>
          <cell r="G34">
            <v>0</v>
          </cell>
          <cell r="H34">
            <v>0</v>
          </cell>
          <cell r="I34">
            <v>2742.98</v>
          </cell>
          <cell r="J34">
            <v>29186.49</v>
          </cell>
        </row>
        <row r="35">
          <cell r="A35" t="str">
            <v>** NON TAX TYPE EXPENSES</v>
          </cell>
          <cell r="B35" t="str">
            <v xml:space="preserve">**   </v>
          </cell>
          <cell r="D35" t="str">
            <v>**         NON TAX TYPE EXPENSES</v>
          </cell>
          <cell r="E35">
            <v>2742.98</v>
          </cell>
          <cell r="F35">
            <v>29186.49</v>
          </cell>
          <cell r="G35">
            <v>0</v>
          </cell>
          <cell r="H35">
            <v>0</v>
          </cell>
          <cell r="I35">
            <v>2742.98</v>
          </cell>
          <cell r="J35">
            <v>29186.49</v>
          </cell>
        </row>
        <row r="36">
          <cell r="A36" t="str">
            <v>G50035008</v>
          </cell>
          <cell r="B36" t="str">
            <v xml:space="preserve">     </v>
          </cell>
          <cell r="D36" t="str">
            <v xml:space="preserve">           G50035008  EMPLOYEE WELFARE - RETIREMENT</v>
          </cell>
          <cell r="E36">
            <v>190.15</v>
          </cell>
          <cell r="F36">
            <v>-34.9</v>
          </cell>
          <cell r="G36">
            <v>0</v>
          </cell>
          <cell r="H36">
            <v>0</v>
          </cell>
          <cell r="I36">
            <v>190.15</v>
          </cell>
          <cell r="J36">
            <v>-34.9</v>
          </cell>
        </row>
        <row r="37">
          <cell r="A37" t="str">
            <v>G50037502</v>
          </cell>
          <cell r="B37" t="str">
            <v xml:space="preserve">     </v>
          </cell>
          <cell r="D37" t="str">
            <v xml:space="preserve">           G50037502  EMPLOYEE BENEFITS - PENSION FU</v>
          </cell>
          <cell r="E37">
            <v>-9.06</v>
          </cell>
          <cell r="F37">
            <v>-121.21</v>
          </cell>
          <cell r="G37">
            <v>0</v>
          </cell>
          <cell r="H37">
            <v>0</v>
          </cell>
          <cell r="I37">
            <v>-9.06</v>
          </cell>
          <cell r="J37">
            <v>-121.21</v>
          </cell>
        </row>
        <row r="38">
          <cell r="A38" t="str">
            <v>G50580002</v>
          </cell>
          <cell r="B38" t="str">
            <v xml:space="preserve">     </v>
          </cell>
          <cell r="D38" t="str">
            <v xml:space="preserve">           G50580002  COMP SW-LEASE</v>
          </cell>
          <cell r="E38">
            <v>-3.95</v>
          </cell>
          <cell r="F38">
            <v>-46.75</v>
          </cell>
          <cell r="G38">
            <v>0</v>
          </cell>
          <cell r="H38">
            <v>0</v>
          </cell>
          <cell r="I38">
            <v>-3.95</v>
          </cell>
          <cell r="J38">
            <v>-46.75</v>
          </cell>
        </row>
        <row r="39">
          <cell r="A39" t="str">
            <v>G50580008</v>
          </cell>
          <cell r="B39" t="str">
            <v xml:space="preserve">     </v>
          </cell>
          <cell r="D39" t="str">
            <v xml:space="preserve">           G50580008  COMPUTER SW - DEPRECIATION</v>
          </cell>
          <cell r="E39">
            <v>3.48</v>
          </cell>
          <cell r="F39">
            <v>41.21</v>
          </cell>
          <cell r="G39">
            <v>0</v>
          </cell>
          <cell r="H39">
            <v>0</v>
          </cell>
          <cell r="I39">
            <v>3.48</v>
          </cell>
          <cell r="J39">
            <v>41.21</v>
          </cell>
        </row>
        <row r="40">
          <cell r="A40" t="str">
            <v>* EXPENSES</v>
          </cell>
          <cell r="B40" t="str">
            <v xml:space="preserve">*    </v>
          </cell>
          <cell r="D40" t="str">
            <v>*          EXPENSES</v>
          </cell>
          <cell r="E40">
            <v>180.62</v>
          </cell>
          <cell r="F40">
            <v>-161.65</v>
          </cell>
          <cell r="G40">
            <v>0</v>
          </cell>
          <cell r="H40">
            <v>0</v>
          </cell>
          <cell r="I40">
            <v>180.62</v>
          </cell>
          <cell r="J40">
            <v>-161.65</v>
          </cell>
        </row>
        <row r="41">
          <cell r="A41" t="str">
            <v>** NON TAX EXPENSES</v>
          </cell>
          <cell r="B41" t="str">
            <v xml:space="preserve">**   </v>
          </cell>
          <cell r="D41" t="str">
            <v>**         NON TAX EXPENSES</v>
          </cell>
          <cell r="E41">
            <v>180.62</v>
          </cell>
          <cell r="F41">
            <v>-161.65</v>
          </cell>
          <cell r="G41">
            <v>0</v>
          </cell>
          <cell r="H41">
            <v>0</v>
          </cell>
          <cell r="I41">
            <v>180.62</v>
          </cell>
          <cell r="J41">
            <v>-161.65</v>
          </cell>
        </row>
        <row r="42">
          <cell r="A42" t="str">
            <v>M55150000</v>
          </cell>
          <cell r="B42" t="str">
            <v xml:space="preserve">     </v>
          </cell>
          <cell r="D42" t="str">
            <v xml:space="preserve">           M55150000  MISCELLENEOUS INVESTMENT INCOM</v>
          </cell>
          <cell r="E42">
            <v>-0.17</v>
          </cell>
          <cell r="F42">
            <v>-2.17</v>
          </cell>
          <cell r="G42">
            <v>0</v>
          </cell>
          <cell r="H42">
            <v>0</v>
          </cell>
          <cell r="I42">
            <v>-0.17</v>
          </cell>
          <cell r="J42">
            <v>-2.17</v>
          </cell>
        </row>
        <row r="43">
          <cell r="A43" t="str">
            <v>** INVESTMENT EXPENSE</v>
          </cell>
          <cell r="B43" t="str">
            <v xml:space="preserve">**   </v>
          </cell>
          <cell r="D43" t="str">
            <v>**         INVESTMENT EXPENSE</v>
          </cell>
          <cell r="E43">
            <v>-0.17</v>
          </cell>
          <cell r="F43">
            <v>-2.17</v>
          </cell>
          <cell r="G43">
            <v>0</v>
          </cell>
          <cell r="H43">
            <v>0</v>
          </cell>
          <cell r="I43">
            <v>-0.17</v>
          </cell>
          <cell r="J43">
            <v>-2.17</v>
          </cell>
        </row>
        <row r="44">
          <cell r="A44" t="str">
            <v>*** NON INCOME TAX EXPENSES</v>
          </cell>
          <cell r="B44" t="str">
            <v xml:space="preserve">***  </v>
          </cell>
          <cell r="D44" t="str">
            <v>***        NON INCOME TAX EXPENSES</v>
          </cell>
          <cell r="E44">
            <v>2923.43</v>
          </cell>
          <cell r="F44">
            <v>29022.67</v>
          </cell>
          <cell r="G44">
            <v>0</v>
          </cell>
          <cell r="H44">
            <v>0</v>
          </cell>
          <cell r="I44">
            <v>2923.43</v>
          </cell>
          <cell r="J44">
            <v>29022.67</v>
          </cell>
        </row>
        <row r="45">
          <cell r="A45" t="str">
            <v>**** INVESTMENT EXPENSES</v>
          </cell>
          <cell r="B45" t="str">
            <v xml:space="preserve">**** </v>
          </cell>
          <cell r="D45" t="str">
            <v>****       INVESTMENT EXPENSES</v>
          </cell>
          <cell r="E45">
            <v>2923.43</v>
          </cell>
          <cell r="F45">
            <v>29022.67</v>
          </cell>
          <cell r="G45">
            <v>0</v>
          </cell>
          <cell r="H45">
            <v>0</v>
          </cell>
          <cell r="I45">
            <v>2923.43</v>
          </cell>
          <cell r="J45">
            <v>29022.67</v>
          </cell>
        </row>
        <row r="46">
          <cell r="A46" t="str">
            <v>***** *INVEST INCOME NET INVEST</v>
          </cell>
          <cell r="B46" t="str">
            <v>*****</v>
          </cell>
          <cell r="D46" t="str">
            <v>*****      *INVEST INCOME NET INVEST</v>
          </cell>
          <cell r="E46">
            <v>-89914.72</v>
          </cell>
          <cell r="F46">
            <v>-1191460.8700000001</v>
          </cell>
          <cell r="G46">
            <v>0</v>
          </cell>
          <cell r="H46">
            <v>0</v>
          </cell>
          <cell r="I46">
            <v>-89914.72</v>
          </cell>
          <cell r="J46">
            <v>-1191460.8700000001</v>
          </cell>
        </row>
        <row r="47">
          <cell r="A47" t="str">
            <v>******* *REVENUES</v>
          </cell>
          <cell r="B47" t="str">
            <v>*****</v>
          </cell>
          <cell r="D47" t="str">
            <v>*******    *REVENUES</v>
          </cell>
          <cell r="E47">
            <v>-9409345.9499999993</v>
          </cell>
          <cell r="F47">
            <v>-114482618.94</v>
          </cell>
          <cell r="G47">
            <v>0</v>
          </cell>
          <cell r="H47">
            <v>0</v>
          </cell>
          <cell r="I47">
            <v>-9409345.9499999993</v>
          </cell>
          <cell r="J47">
            <v>-114482618.94</v>
          </cell>
        </row>
        <row r="48">
          <cell r="A48" t="str">
            <v>M55020500</v>
          </cell>
          <cell r="B48" t="str">
            <v xml:space="preserve">     </v>
          </cell>
          <cell r="D48" t="str">
            <v xml:space="preserve">           M55020500  PAID CLAIMS</v>
          </cell>
          <cell r="E48">
            <v>2935529.3</v>
          </cell>
          <cell r="F48">
            <v>36579115.049999997</v>
          </cell>
          <cell r="G48">
            <v>0</v>
          </cell>
          <cell r="H48">
            <v>0</v>
          </cell>
          <cell r="I48">
            <v>2935529.3</v>
          </cell>
          <cell r="J48">
            <v>36579115.049999997</v>
          </cell>
        </row>
        <row r="49">
          <cell r="A49" t="str">
            <v>* PAID CLAIMS</v>
          </cell>
          <cell r="B49" t="str">
            <v xml:space="preserve">*    </v>
          </cell>
          <cell r="D49" t="str">
            <v>*          PAID CLAIMS</v>
          </cell>
          <cell r="E49">
            <v>2935529.3</v>
          </cell>
          <cell r="F49">
            <v>36579115.049999997</v>
          </cell>
          <cell r="G49">
            <v>0</v>
          </cell>
          <cell r="H49">
            <v>0</v>
          </cell>
          <cell r="I49">
            <v>2935529.3</v>
          </cell>
          <cell r="J49">
            <v>36579115.049999997</v>
          </cell>
        </row>
        <row r="50">
          <cell r="A50" t="str">
            <v>** LOSSES PAID/BENEFITS</v>
          </cell>
          <cell r="B50" t="str">
            <v xml:space="preserve">**   </v>
          </cell>
          <cell r="D50" t="str">
            <v>**         LOSSES PAID/BENEFITS</v>
          </cell>
          <cell r="E50">
            <v>2935529.3</v>
          </cell>
          <cell r="F50">
            <v>36579115.049999997</v>
          </cell>
          <cell r="G50">
            <v>0</v>
          </cell>
          <cell r="H50">
            <v>0</v>
          </cell>
          <cell r="I50">
            <v>2935529.3</v>
          </cell>
          <cell r="J50">
            <v>36579115.049999997</v>
          </cell>
        </row>
        <row r="51">
          <cell r="A51" t="str">
            <v>*** PURE CLAIM PAYMENTS</v>
          </cell>
          <cell r="B51" t="str">
            <v xml:space="preserve">***  </v>
          </cell>
          <cell r="D51" t="str">
            <v>***        PURE CLAIM PAYMENTS</v>
          </cell>
          <cell r="E51">
            <v>2935529.3</v>
          </cell>
          <cell r="F51">
            <v>36579115.049999997</v>
          </cell>
          <cell r="G51">
            <v>0</v>
          </cell>
          <cell r="H51">
            <v>0</v>
          </cell>
          <cell r="I51">
            <v>2935529.3</v>
          </cell>
          <cell r="J51">
            <v>36579115.049999997</v>
          </cell>
        </row>
        <row r="52">
          <cell r="A52" t="str">
            <v>M55030200</v>
          </cell>
          <cell r="B52" t="str">
            <v xml:space="preserve">     </v>
          </cell>
          <cell r="D52" t="str">
            <v xml:space="preserve">           M55030200  CHANGE IN UNREPORTED LOSS RESE</v>
          </cell>
          <cell r="E52">
            <v>293401.21000000002</v>
          </cell>
          <cell r="F52">
            <v>597873.48</v>
          </cell>
          <cell r="G52">
            <v>0</v>
          </cell>
          <cell r="H52">
            <v>0</v>
          </cell>
          <cell r="I52">
            <v>293401.21000000002</v>
          </cell>
          <cell r="J52">
            <v>597873.48</v>
          </cell>
        </row>
        <row r="53">
          <cell r="A53" t="str">
            <v>* CHANGE IN UNREPORTED LOSS RES</v>
          </cell>
          <cell r="B53" t="str">
            <v xml:space="preserve">*    </v>
          </cell>
          <cell r="D53" t="str">
            <v>*          CHANGE IN UNREPORTED LOSS RES</v>
          </cell>
          <cell r="E53">
            <v>293401.21000000002</v>
          </cell>
          <cell r="F53">
            <v>597873.48</v>
          </cell>
          <cell r="G53">
            <v>0</v>
          </cell>
          <cell r="H53">
            <v>0</v>
          </cell>
          <cell r="I53">
            <v>293401.21000000002</v>
          </cell>
          <cell r="J53">
            <v>597873.48</v>
          </cell>
        </row>
        <row r="54">
          <cell r="A54" t="str">
            <v>** RESERVE CHANGES</v>
          </cell>
          <cell r="B54" t="str">
            <v xml:space="preserve">**   </v>
          </cell>
          <cell r="D54" t="str">
            <v>**         RESERVE CHANGES</v>
          </cell>
          <cell r="E54">
            <v>293401.21000000002</v>
          </cell>
          <cell r="F54">
            <v>597873.48</v>
          </cell>
          <cell r="G54">
            <v>0</v>
          </cell>
          <cell r="H54">
            <v>0</v>
          </cell>
          <cell r="I54">
            <v>293401.21000000002</v>
          </cell>
          <cell r="J54">
            <v>597873.48</v>
          </cell>
        </row>
        <row r="55">
          <cell r="A55" t="str">
            <v>*** RESERVE CHANGE EXCL.UNALL</v>
          </cell>
          <cell r="B55" t="str">
            <v xml:space="preserve">***  </v>
          </cell>
          <cell r="D55" t="str">
            <v>***        RESERVE CHANGE EXCL.UNALL</v>
          </cell>
          <cell r="E55">
            <v>293401.21000000002</v>
          </cell>
          <cell r="F55">
            <v>597873.48</v>
          </cell>
          <cell r="G55">
            <v>0</v>
          </cell>
          <cell r="H55">
            <v>0</v>
          </cell>
          <cell r="I55">
            <v>293401.21000000002</v>
          </cell>
          <cell r="J55">
            <v>597873.48</v>
          </cell>
        </row>
        <row r="56">
          <cell r="A56" t="str">
            <v>**** *CLAIMS AND ALLOCATED EXP</v>
          </cell>
          <cell r="B56" t="str">
            <v xml:space="preserve">**** </v>
          </cell>
          <cell r="D56" t="str">
            <v>****       *CLAIMS AND ALLOCATED EXP</v>
          </cell>
          <cell r="E56">
            <v>3228930.51</v>
          </cell>
          <cell r="F56">
            <v>37176988.530000001</v>
          </cell>
          <cell r="G56">
            <v>0</v>
          </cell>
          <cell r="H56">
            <v>0</v>
          </cell>
          <cell r="I56">
            <v>3228930.51</v>
          </cell>
          <cell r="J56">
            <v>37176988.530000001</v>
          </cell>
        </row>
        <row r="57">
          <cell r="A57" t="str">
            <v>* *CLAIM DEP EXPENSE UNALLO</v>
          </cell>
          <cell r="B57" t="str">
            <v xml:space="preserve">*    </v>
          </cell>
          <cell r="D57" t="str">
            <v>*          *CLAIM DEP EXPENSE UNALLO</v>
          </cell>
          <cell r="E57">
            <v>0</v>
          </cell>
          <cell r="F57">
            <v>0</v>
          </cell>
          <cell r="G57">
            <v>0</v>
          </cell>
          <cell r="H57">
            <v>0</v>
          </cell>
          <cell r="I57">
            <v>0</v>
          </cell>
          <cell r="J57">
            <v>0</v>
          </cell>
        </row>
        <row r="58">
          <cell r="A58" t="str">
            <v>M55030500</v>
          </cell>
          <cell r="B58" t="str">
            <v xml:space="preserve">     </v>
          </cell>
          <cell r="D58" t="str">
            <v xml:space="preserve">           M55030500  CHANGE IN UNALLOCATED LOSS EXP</v>
          </cell>
          <cell r="E58">
            <v>5868.03</v>
          </cell>
          <cell r="F58">
            <v>11957.44</v>
          </cell>
          <cell r="G58">
            <v>0</v>
          </cell>
          <cell r="H58">
            <v>0</v>
          </cell>
          <cell r="I58">
            <v>5868.03</v>
          </cell>
          <cell r="J58">
            <v>11957.44</v>
          </cell>
        </row>
        <row r="59">
          <cell r="A59" t="str">
            <v>* CHANGE IN ULAE RESERVES</v>
          </cell>
          <cell r="B59" t="str">
            <v xml:space="preserve">*    </v>
          </cell>
          <cell r="D59" t="str">
            <v>*          CHANGE IN ULAE RESERVES</v>
          </cell>
          <cell r="E59">
            <v>5868.03</v>
          </cell>
          <cell r="F59">
            <v>11957.44</v>
          </cell>
          <cell r="G59">
            <v>0</v>
          </cell>
          <cell r="H59">
            <v>0</v>
          </cell>
          <cell r="I59">
            <v>5868.03</v>
          </cell>
          <cell r="J59">
            <v>11957.44</v>
          </cell>
        </row>
        <row r="60">
          <cell r="A60" t="str">
            <v>** ULAE RESERVE CHANGE</v>
          </cell>
          <cell r="B60" t="str">
            <v xml:space="preserve">**   </v>
          </cell>
          <cell r="D60" t="str">
            <v>**         ULAE RESERVE CHANGE</v>
          </cell>
          <cell r="E60">
            <v>5868.03</v>
          </cell>
          <cell r="F60">
            <v>11957.44</v>
          </cell>
          <cell r="G60">
            <v>0</v>
          </cell>
          <cell r="H60">
            <v>0</v>
          </cell>
          <cell r="I60">
            <v>5868.03</v>
          </cell>
          <cell r="J60">
            <v>11957.44</v>
          </cell>
        </row>
        <row r="61">
          <cell r="A61" t="str">
            <v>*** *UNALLOCATED LOSS ADJ EXP</v>
          </cell>
          <cell r="B61" t="str">
            <v xml:space="preserve">***  </v>
          </cell>
          <cell r="D61" t="str">
            <v>***        *UNALLOCATED LOSS ADJ EXP</v>
          </cell>
          <cell r="E61">
            <v>5868.03</v>
          </cell>
          <cell r="F61">
            <v>11957.44</v>
          </cell>
          <cell r="G61">
            <v>0</v>
          </cell>
          <cell r="H61">
            <v>0</v>
          </cell>
          <cell r="I61">
            <v>5868.03</v>
          </cell>
          <cell r="J61">
            <v>11957.44</v>
          </cell>
        </row>
        <row r="62">
          <cell r="A62" t="str">
            <v>***** *PROP/LIAB INSURANCE CLAI</v>
          </cell>
          <cell r="B62" t="str">
            <v>*****</v>
          </cell>
          <cell r="D62" t="str">
            <v>*****      *PROP/LIAB INSURANCE CLAI</v>
          </cell>
          <cell r="E62">
            <v>3234798.54</v>
          </cell>
          <cell r="F62">
            <v>37188945.969999999</v>
          </cell>
          <cell r="G62">
            <v>0</v>
          </cell>
          <cell r="H62">
            <v>0</v>
          </cell>
          <cell r="I62">
            <v>3234798.54</v>
          </cell>
          <cell r="J62">
            <v>37188945.969999999</v>
          </cell>
        </row>
        <row r="63">
          <cell r="A63" t="str">
            <v>G55100106</v>
          </cell>
          <cell r="B63" t="str">
            <v xml:space="preserve">     </v>
          </cell>
          <cell r="D63" t="str">
            <v xml:space="preserve">           G55100106  "DPAC AMORTIZATION ACCT - COMP</v>
          </cell>
          <cell r="E63">
            <v>96889.19</v>
          </cell>
          <cell r="F63">
            <v>1077389.71</v>
          </cell>
          <cell r="G63">
            <v>0</v>
          </cell>
          <cell r="H63">
            <v>0</v>
          </cell>
          <cell r="I63">
            <v>96889.19</v>
          </cell>
          <cell r="J63">
            <v>1077389.71</v>
          </cell>
        </row>
        <row r="64">
          <cell r="A64" t="str">
            <v>G55100116</v>
          </cell>
          <cell r="B64" t="str">
            <v xml:space="preserve">     </v>
          </cell>
          <cell r="D64" t="str">
            <v xml:space="preserve">           G55100116  DPAC - Encompass Marketing Fee</v>
          </cell>
          <cell r="E64">
            <v>20992.53</v>
          </cell>
          <cell r="F64">
            <v>255824.36</v>
          </cell>
          <cell r="G64">
            <v>0</v>
          </cell>
          <cell r="H64">
            <v>0</v>
          </cell>
          <cell r="I64">
            <v>20992.53</v>
          </cell>
          <cell r="J64">
            <v>255824.36</v>
          </cell>
        </row>
        <row r="65">
          <cell r="A65" t="str">
            <v>G55100117</v>
          </cell>
          <cell r="B65" t="str">
            <v xml:space="preserve">     </v>
          </cell>
          <cell r="D65" t="str">
            <v xml:space="preserve">           G55100117  DPAC AMORTIZATION, SEARS MOTOR</v>
          </cell>
          <cell r="E65">
            <v>42381.39</v>
          </cell>
          <cell r="F65">
            <v>553836.72</v>
          </cell>
          <cell r="G65">
            <v>0</v>
          </cell>
          <cell r="H65">
            <v>0</v>
          </cell>
          <cell r="I65">
            <v>42381.39</v>
          </cell>
          <cell r="J65">
            <v>553836.72</v>
          </cell>
        </row>
        <row r="66">
          <cell r="A66" t="str">
            <v>G55100119</v>
          </cell>
          <cell r="B66" t="str">
            <v xml:space="preserve">     </v>
          </cell>
          <cell r="D66" t="str">
            <v xml:space="preserve">           G55100119  DPAC AMORTIZATIO, DIRECT MARKE</v>
          </cell>
          <cell r="E66">
            <v>2133583.36</v>
          </cell>
          <cell r="F66">
            <v>25636465.949999999</v>
          </cell>
          <cell r="G66">
            <v>0</v>
          </cell>
          <cell r="H66">
            <v>0</v>
          </cell>
          <cell r="I66">
            <v>2133583.36</v>
          </cell>
          <cell r="J66">
            <v>25636465.949999999</v>
          </cell>
        </row>
        <row r="67">
          <cell r="A67" t="str">
            <v>* DPAC AMORTIZATION</v>
          </cell>
          <cell r="B67" t="str">
            <v xml:space="preserve">*    </v>
          </cell>
          <cell r="D67" t="str">
            <v>*          DPAC AMORTIZATION</v>
          </cell>
          <cell r="E67">
            <v>2293846.4700000002</v>
          </cell>
          <cell r="F67">
            <v>27523516.739999998</v>
          </cell>
          <cell r="G67">
            <v>0</v>
          </cell>
          <cell r="H67">
            <v>0</v>
          </cell>
          <cell r="I67">
            <v>2293846.4700000002</v>
          </cell>
          <cell r="J67">
            <v>27523516.739999998</v>
          </cell>
        </row>
        <row r="68">
          <cell r="A68" t="str">
            <v>** AMRTZTN OF DEFRRD POL.ACQ</v>
          </cell>
          <cell r="B68" t="str">
            <v xml:space="preserve">**   </v>
          </cell>
          <cell r="D68" t="str">
            <v>**         AMRTZTN OF DEFRRD POL.ACQ</v>
          </cell>
          <cell r="E68">
            <v>2293846.4700000002</v>
          </cell>
          <cell r="F68">
            <v>27523516.739999998</v>
          </cell>
          <cell r="G68">
            <v>0</v>
          </cell>
          <cell r="H68">
            <v>0</v>
          </cell>
          <cell r="I68">
            <v>2293846.4700000002</v>
          </cell>
          <cell r="J68">
            <v>27523516.739999998</v>
          </cell>
        </row>
        <row r="69">
          <cell r="A69" t="str">
            <v>*** TOTAL AMORTIZATION</v>
          </cell>
          <cell r="B69" t="str">
            <v xml:space="preserve">***  </v>
          </cell>
          <cell r="D69" t="str">
            <v>***        TOTAL AMORTIZATION</v>
          </cell>
          <cell r="E69">
            <v>2293846.4700000002</v>
          </cell>
          <cell r="F69">
            <v>27523516.739999998</v>
          </cell>
          <cell r="G69">
            <v>0</v>
          </cell>
          <cell r="H69">
            <v>0</v>
          </cell>
          <cell r="I69">
            <v>2293846.4700000002</v>
          </cell>
          <cell r="J69">
            <v>27523516.739999998</v>
          </cell>
        </row>
        <row r="70">
          <cell r="A70" t="str">
            <v>M50000001</v>
          </cell>
          <cell r="B70" t="str">
            <v xml:space="preserve">     </v>
          </cell>
          <cell r="D70" t="str">
            <v xml:space="preserve">           M50000001  COMPENSATION EMP (EXCL AGTS) -</v>
          </cell>
          <cell r="E70">
            <v>0</v>
          </cell>
          <cell r="F70">
            <v>260348.04</v>
          </cell>
          <cell r="G70">
            <v>0</v>
          </cell>
          <cell r="H70">
            <v>0</v>
          </cell>
          <cell r="I70">
            <v>0</v>
          </cell>
          <cell r="J70">
            <v>260348.04</v>
          </cell>
        </row>
        <row r="71">
          <cell r="A71" t="str">
            <v>M50000002</v>
          </cell>
          <cell r="B71" t="str">
            <v xml:space="preserve">     </v>
          </cell>
          <cell r="D71" t="str">
            <v xml:space="preserve">           M50000002  COMPENSATION EMP (EXCL AGTS) -</v>
          </cell>
          <cell r="E71">
            <v>0</v>
          </cell>
          <cell r="F71">
            <v>3146.93</v>
          </cell>
          <cell r="G71">
            <v>0</v>
          </cell>
          <cell r="H71">
            <v>0</v>
          </cell>
          <cell r="I71">
            <v>0</v>
          </cell>
          <cell r="J71">
            <v>3146.93</v>
          </cell>
        </row>
        <row r="72">
          <cell r="A72" t="str">
            <v>M50000021</v>
          </cell>
          <cell r="B72" t="str">
            <v xml:space="preserve">     </v>
          </cell>
          <cell r="D72" t="str">
            <v xml:space="preserve">           M50000021  PAID TIME OFF</v>
          </cell>
          <cell r="E72">
            <v>0</v>
          </cell>
          <cell r="F72">
            <v>31708.27</v>
          </cell>
          <cell r="G72">
            <v>0</v>
          </cell>
          <cell r="H72">
            <v>0</v>
          </cell>
          <cell r="I72">
            <v>0</v>
          </cell>
          <cell r="J72">
            <v>31708.27</v>
          </cell>
        </row>
        <row r="73">
          <cell r="A73" t="str">
            <v>M50000022</v>
          </cell>
          <cell r="B73" t="str">
            <v xml:space="preserve">     </v>
          </cell>
          <cell r="D73" t="str">
            <v xml:space="preserve">           M50000022  SHORT TERM DISABILITY</v>
          </cell>
          <cell r="E73">
            <v>0</v>
          </cell>
          <cell r="F73">
            <v>9048</v>
          </cell>
          <cell r="G73">
            <v>0</v>
          </cell>
          <cell r="H73">
            <v>0</v>
          </cell>
          <cell r="I73">
            <v>0</v>
          </cell>
          <cell r="J73">
            <v>9048</v>
          </cell>
        </row>
        <row r="74">
          <cell r="A74" t="str">
            <v>M50035003</v>
          </cell>
          <cell r="B74" t="str">
            <v xml:space="preserve">     </v>
          </cell>
          <cell r="D74" t="str">
            <v xml:space="preserve">           M50035003  EMP WELFARE - GROUP BENEFIT EM</v>
          </cell>
          <cell r="E74">
            <v>0</v>
          </cell>
          <cell r="F74">
            <v>20954.84</v>
          </cell>
          <cell r="G74">
            <v>0</v>
          </cell>
          <cell r="H74">
            <v>0</v>
          </cell>
          <cell r="I74">
            <v>0</v>
          </cell>
          <cell r="J74">
            <v>20954.84</v>
          </cell>
        </row>
        <row r="75">
          <cell r="A75" t="str">
            <v>M50035022</v>
          </cell>
          <cell r="B75" t="str">
            <v xml:space="preserve">     </v>
          </cell>
          <cell r="D75" t="str">
            <v xml:space="preserve">           M50035022  Emp Welfare-All Other Employee</v>
          </cell>
          <cell r="E75">
            <v>0</v>
          </cell>
          <cell r="F75">
            <v>0</v>
          </cell>
          <cell r="G75">
            <v>0</v>
          </cell>
          <cell r="H75">
            <v>0</v>
          </cell>
          <cell r="I75">
            <v>0</v>
          </cell>
          <cell r="J75">
            <v>0</v>
          </cell>
        </row>
        <row r="76">
          <cell r="A76" t="str">
            <v>M50047501</v>
          </cell>
          <cell r="B76" t="str">
            <v xml:space="preserve">     </v>
          </cell>
          <cell r="D76" t="str">
            <v xml:space="preserve">           M50047501  EXTERNAL VENDOR SPONSORED WRKS</v>
          </cell>
          <cell r="E76">
            <v>0</v>
          </cell>
          <cell r="F76">
            <v>1177</v>
          </cell>
          <cell r="G76">
            <v>0</v>
          </cell>
          <cell r="H76">
            <v>0</v>
          </cell>
          <cell r="I76">
            <v>0</v>
          </cell>
          <cell r="J76">
            <v>1177</v>
          </cell>
        </row>
        <row r="77">
          <cell r="A77" t="str">
            <v>M50050001</v>
          </cell>
          <cell r="B77" t="str">
            <v xml:space="preserve">     </v>
          </cell>
          <cell r="D77" t="str">
            <v xml:space="preserve">           M50050001  PAYROLL TAXES - FEDERAL INSURA</v>
          </cell>
          <cell r="E77">
            <v>0</v>
          </cell>
          <cell r="F77">
            <v>22227.03</v>
          </cell>
          <cell r="G77">
            <v>0</v>
          </cell>
          <cell r="H77">
            <v>0</v>
          </cell>
          <cell r="I77">
            <v>0</v>
          </cell>
          <cell r="J77">
            <v>22227.03</v>
          </cell>
        </row>
        <row r="78">
          <cell r="A78" t="str">
            <v>M50050002</v>
          </cell>
          <cell r="B78" t="str">
            <v xml:space="preserve">     </v>
          </cell>
          <cell r="D78" t="str">
            <v xml:space="preserve">           M50050002  PAYROLL TAXES - STATE UNEMPLOY</v>
          </cell>
          <cell r="E78">
            <v>0</v>
          </cell>
          <cell r="F78">
            <v>2393.64</v>
          </cell>
          <cell r="G78">
            <v>0</v>
          </cell>
          <cell r="H78">
            <v>0</v>
          </cell>
          <cell r="I78">
            <v>0</v>
          </cell>
          <cell r="J78">
            <v>2393.64</v>
          </cell>
        </row>
        <row r="79">
          <cell r="A79" t="str">
            <v>M50050004</v>
          </cell>
          <cell r="B79" t="str">
            <v xml:space="preserve">     </v>
          </cell>
          <cell r="D79" t="str">
            <v xml:space="preserve">           M50050004  PAYROLL TAXES - FEDERAL UNEMPL</v>
          </cell>
          <cell r="E79">
            <v>0</v>
          </cell>
          <cell r="F79">
            <v>561.73</v>
          </cell>
          <cell r="G79">
            <v>0</v>
          </cell>
          <cell r="H79">
            <v>0</v>
          </cell>
          <cell r="I79">
            <v>0</v>
          </cell>
          <cell r="J79">
            <v>561.73</v>
          </cell>
        </row>
        <row r="80">
          <cell r="A80" t="str">
            <v>M50100022</v>
          </cell>
          <cell r="B80" t="str">
            <v xml:space="preserve">     </v>
          </cell>
          <cell r="D80" t="str">
            <v xml:space="preserve">           M50100022  COMP EE AGT - ADJUSTMENTS</v>
          </cell>
          <cell r="E80">
            <v>2773.12</v>
          </cell>
          <cell r="F80">
            <v>-9400</v>
          </cell>
          <cell r="G80">
            <v>0</v>
          </cell>
          <cell r="H80">
            <v>0</v>
          </cell>
          <cell r="I80">
            <v>2773.12</v>
          </cell>
          <cell r="J80">
            <v>-9400</v>
          </cell>
        </row>
        <row r="81">
          <cell r="A81" t="str">
            <v>M50225001</v>
          </cell>
          <cell r="B81" t="str">
            <v xml:space="preserve">     </v>
          </cell>
          <cell r="D81" t="str">
            <v xml:space="preserve">           M50225001  AGENTS COMPENSATION - NEW BUSI</v>
          </cell>
          <cell r="E81">
            <v>68071.11</v>
          </cell>
          <cell r="F81">
            <v>962274.3</v>
          </cell>
          <cell r="G81">
            <v>0</v>
          </cell>
          <cell r="H81">
            <v>0</v>
          </cell>
          <cell r="I81">
            <v>68071.11</v>
          </cell>
          <cell r="J81">
            <v>962274.3</v>
          </cell>
        </row>
        <row r="82">
          <cell r="A82" t="str">
            <v>M50225002</v>
          </cell>
          <cell r="B82" t="str">
            <v xml:space="preserve">     </v>
          </cell>
          <cell r="D82" t="str">
            <v xml:space="preserve">           M50225002  AGENT COMPENSATION - RENEWAL B</v>
          </cell>
          <cell r="E82">
            <v>17280.599999999999</v>
          </cell>
          <cell r="F82">
            <v>215711.02</v>
          </cell>
          <cell r="G82">
            <v>0</v>
          </cell>
          <cell r="H82">
            <v>0</v>
          </cell>
          <cell r="I82">
            <v>17280.599999999999</v>
          </cell>
          <cell r="J82">
            <v>215711.02</v>
          </cell>
        </row>
        <row r="83">
          <cell r="A83" t="str">
            <v>M50225005</v>
          </cell>
          <cell r="B83" t="str">
            <v xml:space="preserve">     </v>
          </cell>
          <cell r="D83" t="str">
            <v xml:space="preserve">           M50225005  AGENT COMPENSATION - PRODUCTIO</v>
          </cell>
          <cell r="E83">
            <v>59.78</v>
          </cell>
          <cell r="F83">
            <v>570.91</v>
          </cell>
          <cell r="G83">
            <v>0</v>
          </cell>
          <cell r="H83">
            <v>0</v>
          </cell>
          <cell r="I83">
            <v>59.78</v>
          </cell>
          <cell r="J83">
            <v>570.91</v>
          </cell>
        </row>
        <row r="84">
          <cell r="A84" t="str">
            <v>M50230003</v>
          </cell>
          <cell r="B84" t="str">
            <v xml:space="preserve">     </v>
          </cell>
          <cell r="D84" t="str">
            <v xml:space="preserve">           M50230003  PROF SERV - SURVEYS</v>
          </cell>
          <cell r="E84">
            <v>0</v>
          </cell>
          <cell r="F84">
            <v>627</v>
          </cell>
          <cell r="G84">
            <v>0</v>
          </cell>
          <cell r="H84">
            <v>0</v>
          </cell>
          <cell r="I84">
            <v>0</v>
          </cell>
          <cell r="J84">
            <v>627</v>
          </cell>
        </row>
        <row r="85">
          <cell r="A85" t="str">
            <v>M50230008</v>
          </cell>
          <cell r="B85" t="str">
            <v xml:space="preserve">     </v>
          </cell>
          <cell r="D85" t="str">
            <v xml:space="preserve">           M50230008  PROF SERV - ALL OTHER PROFESSI</v>
          </cell>
          <cell r="E85">
            <v>386564.87</v>
          </cell>
          <cell r="F85">
            <v>1267897.95</v>
          </cell>
          <cell r="G85">
            <v>0</v>
          </cell>
          <cell r="H85">
            <v>0</v>
          </cell>
          <cell r="I85">
            <v>386564.87</v>
          </cell>
          <cell r="J85">
            <v>1267897.95</v>
          </cell>
        </row>
        <row r="86">
          <cell r="A86" t="str">
            <v>M50300001</v>
          </cell>
          <cell r="B86" t="str">
            <v xml:space="preserve">     </v>
          </cell>
          <cell r="D86" t="str">
            <v xml:space="preserve">           M50300001  TRAVEL - GEN TRAVEL EXP WHILE</v>
          </cell>
          <cell r="E86">
            <v>0</v>
          </cell>
          <cell r="F86">
            <v>13238.87</v>
          </cell>
          <cell r="G86">
            <v>0</v>
          </cell>
          <cell r="H86">
            <v>0</v>
          </cell>
          <cell r="I86">
            <v>0</v>
          </cell>
          <cell r="J86">
            <v>13238.87</v>
          </cell>
        </row>
        <row r="87">
          <cell r="A87" t="str">
            <v>M50300004</v>
          </cell>
          <cell r="B87" t="str">
            <v xml:space="preserve">     </v>
          </cell>
          <cell r="D87" t="str">
            <v xml:space="preserve">           M50300004  TRAVEL - MEALS AND ENTERTAINME</v>
          </cell>
          <cell r="E87">
            <v>0</v>
          </cell>
          <cell r="F87">
            <v>3409.46</v>
          </cell>
          <cell r="G87">
            <v>0</v>
          </cell>
          <cell r="H87">
            <v>0</v>
          </cell>
          <cell r="I87">
            <v>0</v>
          </cell>
          <cell r="J87">
            <v>3409.46</v>
          </cell>
        </row>
        <row r="88">
          <cell r="A88" t="str">
            <v>M50430003</v>
          </cell>
          <cell r="B88" t="str">
            <v xml:space="preserve">     </v>
          </cell>
          <cell r="D88" t="str">
            <v xml:space="preserve">           M50430003  DUES &amp; MEMB - Prof Assoc and S</v>
          </cell>
          <cell r="E88">
            <v>1030</v>
          </cell>
          <cell r="F88">
            <v>1030</v>
          </cell>
          <cell r="G88">
            <v>0</v>
          </cell>
          <cell r="H88">
            <v>0</v>
          </cell>
          <cell r="I88">
            <v>1030</v>
          </cell>
          <cell r="J88">
            <v>1030</v>
          </cell>
        </row>
        <row r="89">
          <cell r="A89" t="str">
            <v>M50500002</v>
          </cell>
          <cell r="B89" t="str">
            <v xml:space="preserve">     </v>
          </cell>
          <cell r="D89" t="str">
            <v xml:space="preserve">           M50500002  FURNITURE &amp; EQUIP - DEPRECIATI</v>
          </cell>
          <cell r="E89">
            <v>0</v>
          </cell>
          <cell r="F89">
            <v>28.04</v>
          </cell>
          <cell r="G89">
            <v>0</v>
          </cell>
          <cell r="H89">
            <v>0</v>
          </cell>
          <cell r="I89">
            <v>0</v>
          </cell>
          <cell r="J89">
            <v>28.04</v>
          </cell>
        </row>
        <row r="90">
          <cell r="A90" t="str">
            <v>M50620003</v>
          </cell>
          <cell r="B90" t="str">
            <v xml:space="preserve">     </v>
          </cell>
          <cell r="D90" t="str">
            <v xml:space="preserve">           M50620003  LEAD GENERATION - MAILING LIST</v>
          </cell>
          <cell r="E90">
            <v>276869.84999999998</v>
          </cell>
          <cell r="F90">
            <v>3126314.28</v>
          </cell>
          <cell r="G90">
            <v>0</v>
          </cell>
          <cell r="H90">
            <v>0</v>
          </cell>
          <cell r="I90">
            <v>276869.84999999998</v>
          </cell>
          <cell r="J90">
            <v>3126314.28</v>
          </cell>
        </row>
        <row r="91">
          <cell r="A91" t="str">
            <v>M50620011</v>
          </cell>
          <cell r="B91" t="str">
            <v xml:space="preserve">     </v>
          </cell>
          <cell r="D91" t="str">
            <v xml:space="preserve">           M50620011  LEAD GENERATION - REMITTANCE</v>
          </cell>
          <cell r="E91">
            <v>2787.63</v>
          </cell>
          <cell r="F91">
            <v>11329.88</v>
          </cell>
          <cell r="G91">
            <v>0</v>
          </cell>
          <cell r="H91">
            <v>0</v>
          </cell>
          <cell r="I91">
            <v>2787.63</v>
          </cell>
          <cell r="J91">
            <v>11329.88</v>
          </cell>
        </row>
        <row r="92">
          <cell r="A92" t="str">
            <v>M50630008</v>
          </cell>
          <cell r="B92" t="str">
            <v xml:space="preserve">     </v>
          </cell>
          <cell r="D92" t="str">
            <v xml:space="preserve">           M50630008  SALES CONFERENCES &amp; AWARDS-REG</v>
          </cell>
          <cell r="E92">
            <v>0</v>
          </cell>
          <cell r="F92">
            <v>330.04</v>
          </cell>
          <cell r="G92">
            <v>0</v>
          </cell>
          <cell r="H92">
            <v>0</v>
          </cell>
          <cell r="I92">
            <v>0</v>
          </cell>
          <cell r="J92">
            <v>330.04</v>
          </cell>
        </row>
        <row r="93">
          <cell r="A93" t="str">
            <v>M50660001</v>
          </cell>
          <cell r="B93" t="str">
            <v xml:space="preserve">     </v>
          </cell>
          <cell r="D93" t="str">
            <v xml:space="preserve">           M50660001  DIRECT SALES PROGRAM - ART, MT</v>
          </cell>
          <cell r="E93">
            <v>4417357.92</v>
          </cell>
          <cell r="F93">
            <v>24702098.82</v>
          </cell>
          <cell r="G93">
            <v>0</v>
          </cell>
          <cell r="H93">
            <v>0</v>
          </cell>
          <cell r="I93">
            <v>4417357.92</v>
          </cell>
          <cell r="J93">
            <v>24702098.82</v>
          </cell>
        </row>
        <row r="94">
          <cell r="A94" t="str">
            <v>M50800005</v>
          </cell>
          <cell r="B94" t="str">
            <v xml:space="preserve">     </v>
          </cell>
          <cell r="D94" t="str">
            <v xml:space="preserve">           M50800005  PS&amp;S - SUBSCRIPTIONS</v>
          </cell>
          <cell r="E94">
            <v>0</v>
          </cell>
          <cell r="F94">
            <v>79</v>
          </cell>
          <cell r="G94">
            <v>0</v>
          </cell>
          <cell r="H94">
            <v>0</v>
          </cell>
          <cell r="I94">
            <v>0</v>
          </cell>
          <cell r="J94">
            <v>79</v>
          </cell>
        </row>
        <row r="95">
          <cell r="A95" t="str">
            <v>M50800007</v>
          </cell>
          <cell r="B95" t="str">
            <v xml:space="preserve">     </v>
          </cell>
          <cell r="D95" t="str">
            <v xml:space="preserve">           M50800007  PS&amp;S - REFERENCE MATERIALS</v>
          </cell>
          <cell r="E95">
            <v>0</v>
          </cell>
          <cell r="F95">
            <v>244.82</v>
          </cell>
          <cell r="G95">
            <v>0</v>
          </cell>
          <cell r="H95">
            <v>0</v>
          </cell>
          <cell r="I95">
            <v>0</v>
          </cell>
          <cell r="J95">
            <v>244.82</v>
          </cell>
        </row>
        <row r="96">
          <cell r="A96" t="str">
            <v>M50810005</v>
          </cell>
          <cell r="B96" t="str">
            <v xml:space="preserve">     </v>
          </cell>
          <cell r="D96" t="str">
            <v xml:space="preserve">           M50810005  AUDIO and VIDEO - CONFERENCE C</v>
          </cell>
          <cell r="E96">
            <v>0</v>
          </cell>
          <cell r="F96">
            <v>6.8</v>
          </cell>
          <cell r="G96">
            <v>0</v>
          </cell>
          <cell r="H96">
            <v>0</v>
          </cell>
          <cell r="I96">
            <v>0</v>
          </cell>
          <cell r="J96">
            <v>6.8</v>
          </cell>
        </row>
        <row r="97">
          <cell r="A97" t="str">
            <v>M50810007</v>
          </cell>
          <cell r="B97" t="str">
            <v xml:space="preserve">     </v>
          </cell>
          <cell r="D97" t="str">
            <v xml:space="preserve">           M50810007  CELLULAR PHONES &amp; PAGERS CHARG</v>
          </cell>
          <cell r="E97">
            <v>125.95</v>
          </cell>
          <cell r="F97">
            <v>3643.81</v>
          </cell>
          <cell r="G97">
            <v>0</v>
          </cell>
          <cell r="H97">
            <v>0</v>
          </cell>
          <cell r="I97">
            <v>125.95</v>
          </cell>
          <cell r="J97">
            <v>3643.81</v>
          </cell>
        </row>
        <row r="98">
          <cell r="A98" t="str">
            <v>M50810008</v>
          </cell>
          <cell r="B98" t="str">
            <v xml:space="preserve">     </v>
          </cell>
          <cell r="D98" t="str">
            <v xml:space="preserve">           M50810008  REMOTE EMPLOYEE TELEPHONE CHAR</v>
          </cell>
          <cell r="E98">
            <v>0</v>
          </cell>
          <cell r="F98">
            <v>401.67</v>
          </cell>
          <cell r="G98">
            <v>0</v>
          </cell>
          <cell r="H98">
            <v>0</v>
          </cell>
          <cell r="I98">
            <v>0</v>
          </cell>
          <cell r="J98">
            <v>401.67</v>
          </cell>
        </row>
        <row r="99">
          <cell r="A99" t="str">
            <v>M50873002</v>
          </cell>
          <cell r="B99" t="str">
            <v xml:space="preserve">     </v>
          </cell>
          <cell r="D99" t="str">
            <v xml:space="preserve">           M50873002  OTHER OP EXP-OTHER OPERATING E</v>
          </cell>
          <cell r="E99">
            <v>116</v>
          </cell>
          <cell r="F99">
            <v>410.99</v>
          </cell>
          <cell r="G99">
            <v>0</v>
          </cell>
          <cell r="H99">
            <v>0</v>
          </cell>
          <cell r="I99">
            <v>116</v>
          </cell>
          <cell r="J99">
            <v>410.99</v>
          </cell>
        </row>
        <row r="100">
          <cell r="A100" t="str">
            <v>M50873003</v>
          </cell>
          <cell r="B100" t="str">
            <v xml:space="preserve">     </v>
          </cell>
          <cell r="D100" t="str">
            <v xml:space="preserve">           M50873003  OTHER OP EXP - THIRD PARTY ADM</v>
          </cell>
          <cell r="E100">
            <v>1800</v>
          </cell>
          <cell r="F100">
            <v>53114.77</v>
          </cell>
          <cell r="G100">
            <v>0</v>
          </cell>
          <cell r="H100">
            <v>0</v>
          </cell>
          <cell r="I100">
            <v>1800</v>
          </cell>
          <cell r="J100">
            <v>53114.77</v>
          </cell>
        </row>
        <row r="101">
          <cell r="A101" t="str">
            <v>M50873066</v>
          </cell>
          <cell r="B101" t="str">
            <v xml:space="preserve">     </v>
          </cell>
          <cell r="D101" t="str">
            <v xml:space="preserve">           M50873066  OTHER - ROYALTY EXPENSE 3RD PA</v>
          </cell>
          <cell r="E101">
            <v>28712.91</v>
          </cell>
          <cell r="F101">
            <v>504251.81</v>
          </cell>
          <cell r="G101">
            <v>0</v>
          </cell>
          <cell r="H101">
            <v>0</v>
          </cell>
          <cell r="I101">
            <v>28712.91</v>
          </cell>
          <cell r="J101">
            <v>504251.81</v>
          </cell>
        </row>
        <row r="102">
          <cell r="A102" t="str">
            <v>M50873136</v>
          </cell>
          <cell r="B102" t="str">
            <v xml:space="preserve">     </v>
          </cell>
          <cell r="D102" t="str">
            <v xml:space="preserve">           M50873136  ROYALTY COMMISSION EXPENSE</v>
          </cell>
          <cell r="E102">
            <v>9093.66</v>
          </cell>
          <cell r="F102">
            <v>154372.94</v>
          </cell>
          <cell r="G102">
            <v>0</v>
          </cell>
          <cell r="H102">
            <v>0</v>
          </cell>
          <cell r="I102">
            <v>9093.66</v>
          </cell>
          <cell r="J102">
            <v>154372.94</v>
          </cell>
        </row>
        <row r="103">
          <cell r="A103" t="str">
            <v>* EXPENSES -1</v>
          </cell>
          <cell r="B103" t="str">
            <v xml:space="preserve">*    </v>
          </cell>
          <cell r="D103" t="str">
            <v>*          EXPENSES -1</v>
          </cell>
          <cell r="E103">
            <v>5212643.4000000004</v>
          </cell>
          <cell r="F103">
            <v>31363552.66</v>
          </cell>
          <cell r="G103">
            <v>0</v>
          </cell>
          <cell r="H103">
            <v>0</v>
          </cell>
          <cell r="I103">
            <v>5212643.4000000004</v>
          </cell>
          <cell r="J103">
            <v>31363552.66</v>
          </cell>
        </row>
        <row r="104">
          <cell r="A104" t="str">
            <v>M50885003</v>
          </cell>
          <cell r="B104" t="str">
            <v xml:space="preserve">     </v>
          </cell>
          <cell r="D104" t="str">
            <v xml:space="preserve">           M50885003  MISC I/E - MISC INCOME AND MAN</v>
          </cell>
          <cell r="E104">
            <v>-3250.5</v>
          </cell>
          <cell r="F104">
            <v>-28686.35</v>
          </cell>
          <cell r="G104">
            <v>0</v>
          </cell>
          <cell r="H104">
            <v>0</v>
          </cell>
          <cell r="I104">
            <v>-3250.5</v>
          </cell>
          <cell r="J104">
            <v>-28686.35</v>
          </cell>
        </row>
        <row r="105">
          <cell r="A105" t="str">
            <v>* OTHER EXPENSE -3</v>
          </cell>
          <cell r="B105" t="str">
            <v xml:space="preserve">*    </v>
          </cell>
          <cell r="D105" t="str">
            <v>*          OTHER EXPENSE -3</v>
          </cell>
          <cell r="E105">
            <v>-3250.5</v>
          </cell>
          <cell r="F105">
            <v>-28686.35</v>
          </cell>
          <cell r="G105">
            <v>0</v>
          </cell>
          <cell r="H105">
            <v>0</v>
          </cell>
          <cell r="I105">
            <v>-3250.5</v>
          </cell>
          <cell r="J105">
            <v>-28686.35</v>
          </cell>
        </row>
        <row r="106">
          <cell r="A106" t="str">
            <v>M59999999</v>
          </cell>
          <cell r="B106" t="str">
            <v xml:space="preserve">     </v>
          </cell>
          <cell r="D106" t="str">
            <v xml:space="preserve">           M59999999  FI-CO RECONCILIATION</v>
          </cell>
          <cell r="E106">
            <v>660764.31999999995</v>
          </cell>
          <cell r="F106">
            <v>3382739.86</v>
          </cell>
          <cell r="G106">
            <v>0</v>
          </cell>
          <cell r="H106">
            <v>0</v>
          </cell>
          <cell r="I106">
            <v>660764.31999999995</v>
          </cell>
          <cell r="J106">
            <v>3382739.86</v>
          </cell>
        </row>
        <row r="107">
          <cell r="A107" t="str">
            <v>* SECONDARY COST ELEMENTS</v>
          </cell>
          <cell r="B107" t="str">
            <v xml:space="preserve">*    </v>
          </cell>
          <cell r="D107" t="str">
            <v>*          SECONDARY COST ELEMENTS</v>
          </cell>
          <cell r="E107">
            <v>660764.31999999995</v>
          </cell>
          <cell r="F107">
            <v>3382739.86</v>
          </cell>
          <cell r="G107">
            <v>0</v>
          </cell>
          <cell r="H107">
            <v>0</v>
          </cell>
          <cell r="I107">
            <v>660764.31999999995</v>
          </cell>
          <cell r="J107">
            <v>3382739.86</v>
          </cell>
        </row>
        <row r="108">
          <cell r="A108" t="str">
            <v>** NON TAX TYPE EXPENSES</v>
          </cell>
          <cell r="B108" t="str">
            <v xml:space="preserve">**   </v>
          </cell>
          <cell r="D108" t="str">
            <v>**         NON TAX TYPE EXPENSES</v>
          </cell>
          <cell r="E108">
            <v>5870157.2199999997</v>
          </cell>
          <cell r="F108">
            <v>34717606.170000002</v>
          </cell>
          <cell r="G108">
            <v>0</v>
          </cell>
          <cell r="H108">
            <v>0</v>
          </cell>
          <cell r="I108">
            <v>5870157.2199999997</v>
          </cell>
          <cell r="J108">
            <v>34717606.170000002</v>
          </cell>
        </row>
        <row r="109">
          <cell r="A109" t="str">
            <v>G50035011</v>
          </cell>
          <cell r="B109" t="str">
            <v xml:space="preserve">     </v>
          </cell>
          <cell r="D109" t="str">
            <v xml:space="preserve">           G50035011  EE WELFARE - OTHER POST RETIRE</v>
          </cell>
          <cell r="E109">
            <v>0</v>
          </cell>
          <cell r="F109">
            <v>-5430.15</v>
          </cell>
          <cell r="G109">
            <v>0</v>
          </cell>
          <cell r="H109">
            <v>0</v>
          </cell>
          <cell r="I109">
            <v>0</v>
          </cell>
          <cell r="J109">
            <v>-5430.15</v>
          </cell>
        </row>
        <row r="110">
          <cell r="A110" t="str">
            <v>G50037502</v>
          </cell>
          <cell r="B110" t="str">
            <v xml:space="preserve">     </v>
          </cell>
          <cell r="D110" t="str">
            <v xml:space="preserve">           G50037502  EMPLOYEE BENEFITS - PENSION FU</v>
          </cell>
          <cell r="E110">
            <v>30.05</v>
          </cell>
          <cell r="F110">
            <v>-3591.65</v>
          </cell>
          <cell r="G110">
            <v>0</v>
          </cell>
          <cell r="H110">
            <v>0</v>
          </cell>
          <cell r="I110">
            <v>30.05</v>
          </cell>
          <cell r="J110">
            <v>-3591.65</v>
          </cell>
        </row>
        <row r="111">
          <cell r="A111" t="str">
            <v>* EXPENSES</v>
          </cell>
          <cell r="B111" t="str">
            <v xml:space="preserve">*    </v>
          </cell>
          <cell r="D111" t="str">
            <v>*          EXPENSES</v>
          </cell>
          <cell r="E111">
            <v>30.05</v>
          </cell>
          <cell r="F111">
            <v>-9021.7999999999993</v>
          </cell>
          <cell r="G111">
            <v>0</v>
          </cell>
          <cell r="H111">
            <v>0</v>
          </cell>
          <cell r="I111">
            <v>30.05</v>
          </cell>
          <cell r="J111">
            <v>-9021.7999999999993</v>
          </cell>
        </row>
        <row r="112">
          <cell r="A112" t="str">
            <v>** NON TAX EXPENSES</v>
          </cell>
          <cell r="B112" t="str">
            <v xml:space="preserve">**   </v>
          </cell>
          <cell r="D112" t="str">
            <v>**         NON TAX EXPENSES</v>
          </cell>
          <cell r="E112">
            <v>30.05</v>
          </cell>
          <cell r="F112">
            <v>-9021.7999999999993</v>
          </cell>
          <cell r="G112">
            <v>0</v>
          </cell>
          <cell r="H112">
            <v>0</v>
          </cell>
          <cell r="I112">
            <v>30.05</v>
          </cell>
          <cell r="J112">
            <v>-9021.7999999999993</v>
          </cell>
        </row>
        <row r="113">
          <cell r="A113" t="str">
            <v>G55100006</v>
          </cell>
          <cell r="B113" t="str">
            <v xml:space="preserve">     </v>
          </cell>
          <cell r="D113" t="str">
            <v xml:space="preserve">           G55100006  "DPAC OFFSET ACCT" - COMP, COM</v>
          </cell>
          <cell r="E113">
            <v>-88184.61</v>
          </cell>
          <cell r="F113">
            <v>-1169156.23</v>
          </cell>
          <cell r="G113">
            <v>0</v>
          </cell>
          <cell r="H113">
            <v>0</v>
          </cell>
          <cell r="I113">
            <v>-88184.61</v>
          </cell>
          <cell r="J113">
            <v>-1169156.23</v>
          </cell>
        </row>
        <row r="114">
          <cell r="A114" t="str">
            <v>G55100016</v>
          </cell>
          <cell r="B114" t="str">
            <v xml:space="preserve">     </v>
          </cell>
          <cell r="D114" t="str">
            <v xml:space="preserve">           G55100016  DPAC - Encompass Marketing Fee</v>
          </cell>
          <cell r="E114">
            <v>-7873.66</v>
          </cell>
          <cell r="F114">
            <v>-143733.17000000001</v>
          </cell>
          <cell r="G114">
            <v>0</v>
          </cell>
          <cell r="H114">
            <v>0</v>
          </cell>
          <cell r="I114">
            <v>-7873.66</v>
          </cell>
          <cell r="J114">
            <v>-143733.17000000001</v>
          </cell>
        </row>
        <row r="115">
          <cell r="A115" t="str">
            <v>G55100017</v>
          </cell>
          <cell r="B115" t="str">
            <v xml:space="preserve">     </v>
          </cell>
          <cell r="D115" t="str">
            <v xml:space="preserve">           G55100017  DPAC DEFERRAL, SEARS MOTOR PLA</v>
          </cell>
          <cell r="E115">
            <v>-28712.91</v>
          </cell>
          <cell r="F115">
            <v>-504251.81</v>
          </cell>
          <cell r="G115">
            <v>0</v>
          </cell>
          <cell r="H115">
            <v>0</v>
          </cell>
          <cell r="I115">
            <v>-28712.91</v>
          </cell>
          <cell r="J115">
            <v>-504251.81</v>
          </cell>
        </row>
        <row r="116">
          <cell r="A116" t="str">
            <v>G55100019</v>
          </cell>
          <cell r="B116" t="str">
            <v xml:space="preserve">     </v>
          </cell>
          <cell r="D116" t="str">
            <v xml:space="preserve">           G55100019  DPAC DEFERRAL, DIRECT MARKETIN</v>
          </cell>
          <cell r="E116">
            <v>-4587455.51</v>
          </cell>
          <cell r="F116">
            <v>-26265604.010000002</v>
          </cell>
          <cell r="G116">
            <v>0</v>
          </cell>
          <cell r="H116">
            <v>0</v>
          </cell>
          <cell r="I116">
            <v>-4587455.51</v>
          </cell>
          <cell r="J116">
            <v>-26265604.010000002</v>
          </cell>
        </row>
        <row r="117">
          <cell r="A117" t="str">
            <v>* DPAC CAPITALIZATION</v>
          </cell>
          <cell r="B117" t="str">
            <v xml:space="preserve">*    </v>
          </cell>
          <cell r="D117" t="str">
            <v>*          DPAC CAPITALIZATION</v>
          </cell>
          <cell r="E117">
            <v>-4712226.6900000004</v>
          </cell>
          <cell r="F117">
            <v>-28082745.219999999</v>
          </cell>
          <cell r="G117">
            <v>0</v>
          </cell>
          <cell r="H117">
            <v>0</v>
          </cell>
          <cell r="I117">
            <v>-4712226.6900000004</v>
          </cell>
          <cell r="J117">
            <v>-28082745.219999999</v>
          </cell>
        </row>
        <row r="118">
          <cell r="A118" t="str">
            <v>** DPAC NON-AMORTIZATION EXPENSE</v>
          </cell>
          <cell r="B118" t="str">
            <v xml:space="preserve">**   </v>
          </cell>
          <cell r="D118" t="str">
            <v>**         DPAC NON-AMORTIZATION EXPENSE</v>
          </cell>
          <cell r="E118">
            <v>-4712226.6900000004</v>
          </cell>
          <cell r="F118">
            <v>-28082745.219999999</v>
          </cell>
          <cell r="G118">
            <v>0</v>
          </cell>
          <cell r="H118">
            <v>0</v>
          </cell>
          <cell r="I118">
            <v>-4712226.6900000004</v>
          </cell>
          <cell r="J118">
            <v>-28082745.219999999</v>
          </cell>
        </row>
        <row r="119">
          <cell r="A119" t="str">
            <v>*** NON INCOME TAX EXPENSES</v>
          </cell>
          <cell r="B119" t="str">
            <v xml:space="preserve">***  </v>
          </cell>
          <cell r="D119" t="str">
            <v>***        NON INCOME TAX EXPENSES</v>
          </cell>
          <cell r="E119">
            <v>1157960.58</v>
          </cell>
          <cell r="F119">
            <v>6625839.1500000004</v>
          </cell>
          <cell r="G119">
            <v>0</v>
          </cell>
          <cell r="H119">
            <v>0</v>
          </cell>
          <cell r="I119">
            <v>1157960.58</v>
          </cell>
          <cell r="J119">
            <v>6625839.1500000004</v>
          </cell>
        </row>
        <row r="120">
          <cell r="A120" t="str">
            <v>**** Sales exp</v>
          </cell>
          <cell r="B120" t="str">
            <v xml:space="preserve">**** </v>
          </cell>
          <cell r="D120" t="str">
            <v>****       Sales exp</v>
          </cell>
          <cell r="E120">
            <v>1157960.58</v>
          </cell>
          <cell r="F120">
            <v>6625839.1500000004</v>
          </cell>
          <cell r="G120">
            <v>0</v>
          </cell>
          <cell r="H120">
            <v>0</v>
          </cell>
          <cell r="I120">
            <v>1157960.58</v>
          </cell>
          <cell r="J120">
            <v>6625839.1500000004</v>
          </cell>
        </row>
        <row r="121">
          <cell r="A121" t="str">
            <v>***** SALES EXPENSES</v>
          </cell>
          <cell r="B121" t="str">
            <v>*****</v>
          </cell>
          <cell r="D121" t="str">
            <v>*****      SALES EXPENSES</v>
          </cell>
          <cell r="E121">
            <v>1157960.58</v>
          </cell>
          <cell r="F121">
            <v>6625839.1500000004</v>
          </cell>
          <cell r="G121">
            <v>0</v>
          </cell>
          <cell r="H121">
            <v>0</v>
          </cell>
          <cell r="I121">
            <v>1157960.58</v>
          </cell>
          <cell r="J121">
            <v>6625839.1500000004</v>
          </cell>
        </row>
        <row r="122">
          <cell r="A122" t="str">
            <v>M50000001</v>
          </cell>
          <cell r="B122" t="str">
            <v xml:space="preserve">     </v>
          </cell>
          <cell r="D122" t="str">
            <v xml:space="preserve">           M50000001  COMPENSATION EMP (EXCL AGTS) -</v>
          </cell>
          <cell r="E122">
            <v>7990.94</v>
          </cell>
          <cell r="F122">
            <v>1828738.69</v>
          </cell>
          <cell r="G122">
            <v>0</v>
          </cell>
          <cell r="H122">
            <v>0</v>
          </cell>
          <cell r="I122">
            <v>7990.94</v>
          </cell>
          <cell r="J122">
            <v>1828738.69</v>
          </cell>
        </row>
        <row r="123">
          <cell r="A123" t="str">
            <v>M50000002</v>
          </cell>
          <cell r="B123" t="str">
            <v xml:space="preserve">     </v>
          </cell>
          <cell r="D123" t="str">
            <v xml:space="preserve">           M50000002  COMPENSATION EMP (EXCL AGTS) -</v>
          </cell>
          <cell r="E123">
            <v>0</v>
          </cell>
          <cell r="F123">
            <v>81561.539999999994</v>
          </cell>
          <cell r="G123">
            <v>0</v>
          </cell>
          <cell r="H123">
            <v>0</v>
          </cell>
          <cell r="I123">
            <v>0</v>
          </cell>
          <cell r="J123">
            <v>81561.539999999994</v>
          </cell>
        </row>
        <row r="124">
          <cell r="A124" t="str">
            <v>M50000007</v>
          </cell>
          <cell r="B124" t="str">
            <v xml:space="preserve">     </v>
          </cell>
          <cell r="D124" t="str">
            <v xml:space="preserve">           M50000007  COMPENSATION EMP (EXCL AGTS) -</v>
          </cell>
          <cell r="E124">
            <v>0</v>
          </cell>
          <cell r="F124">
            <v>109382.42</v>
          </cell>
          <cell r="G124">
            <v>0</v>
          </cell>
          <cell r="H124">
            <v>0</v>
          </cell>
          <cell r="I124">
            <v>0</v>
          </cell>
          <cell r="J124">
            <v>109382.42</v>
          </cell>
        </row>
        <row r="125">
          <cell r="A125" t="str">
            <v>M50000013</v>
          </cell>
          <cell r="B125" t="str">
            <v xml:space="preserve">     </v>
          </cell>
          <cell r="D125" t="str">
            <v xml:space="preserve">           M50000013  COMPENSATION EMP (EXCL AGTS) M</v>
          </cell>
          <cell r="E125">
            <v>0</v>
          </cell>
          <cell r="F125">
            <v>0</v>
          </cell>
          <cell r="G125">
            <v>0</v>
          </cell>
          <cell r="H125">
            <v>0</v>
          </cell>
          <cell r="I125">
            <v>0</v>
          </cell>
          <cell r="J125">
            <v>0</v>
          </cell>
        </row>
        <row r="126">
          <cell r="A126" t="str">
            <v>M50000021</v>
          </cell>
          <cell r="B126" t="str">
            <v xml:space="preserve">     </v>
          </cell>
          <cell r="D126" t="str">
            <v xml:space="preserve">           M50000021  PAID TIME OFF</v>
          </cell>
          <cell r="E126">
            <v>485.12</v>
          </cell>
          <cell r="F126">
            <v>230684.73</v>
          </cell>
          <cell r="G126">
            <v>0</v>
          </cell>
          <cell r="H126">
            <v>0</v>
          </cell>
          <cell r="I126">
            <v>485.12</v>
          </cell>
          <cell r="J126">
            <v>230684.73</v>
          </cell>
        </row>
        <row r="127">
          <cell r="A127" t="str">
            <v>M50000022</v>
          </cell>
          <cell r="B127" t="str">
            <v xml:space="preserve">     </v>
          </cell>
          <cell r="D127" t="str">
            <v xml:space="preserve">           M50000022  SHORT TERM DISABILITY</v>
          </cell>
          <cell r="E127">
            <v>1458.56</v>
          </cell>
          <cell r="F127">
            <v>9252.48</v>
          </cell>
          <cell r="G127">
            <v>0</v>
          </cell>
          <cell r="H127">
            <v>0</v>
          </cell>
          <cell r="I127">
            <v>1458.56</v>
          </cell>
          <cell r="J127">
            <v>9252.48</v>
          </cell>
        </row>
        <row r="128">
          <cell r="A128" t="str">
            <v>M50000024</v>
          </cell>
          <cell r="B128" t="str">
            <v xml:space="preserve">     </v>
          </cell>
          <cell r="D128" t="str">
            <v xml:space="preserve">           M50000024  Compensation Emp - AIP Bonus</v>
          </cell>
          <cell r="E128">
            <v>0</v>
          </cell>
          <cell r="F128">
            <v>0</v>
          </cell>
          <cell r="G128">
            <v>0</v>
          </cell>
          <cell r="H128">
            <v>0</v>
          </cell>
          <cell r="I128">
            <v>0</v>
          </cell>
          <cell r="J128">
            <v>0</v>
          </cell>
        </row>
        <row r="129">
          <cell r="A129" t="str">
            <v>M50000026</v>
          </cell>
          <cell r="B129" t="str">
            <v xml:space="preserve">     </v>
          </cell>
          <cell r="D129" t="str">
            <v xml:space="preserve">           M50000026  Compensation Emp - Restricted</v>
          </cell>
          <cell r="E129">
            <v>645.30999999999995</v>
          </cell>
          <cell r="F129">
            <v>6200.4</v>
          </cell>
          <cell r="G129">
            <v>0</v>
          </cell>
          <cell r="H129">
            <v>0</v>
          </cell>
          <cell r="I129">
            <v>645.30999999999995</v>
          </cell>
          <cell r="J129">
            <v>6200.4</v>
          </cell>
        </row>
        <row r="130">
          <cell r="A130" t="str">
            <v>M50000027</v>
          </cell>
          <cell r="B130" t="str">
            <v xml:space="preserve">     </v>
          </cell>
          <cell r="D130" t="str">
            <v xml:space="preserve">           M50000027  Compensation Emp - Stock Optio</v>
          </cell>
          <cell r="E130">
            <v>1378.72</v>
          </cell>
          <cell r="F130">
            <v>13442.17</v>
          </cell>
          <cell r="G130">
            <v>0</v>
          </cell>
          <cell r="H130">
            <v>0</v>
          </cell>
          <cell r="I130">
            <v>1378.72</v>
          </cell>
          <cell r="J130">
            <v>13442.17</v>
          </cell>
        </row>
        <row r="131">
          <cell r="A131" t="str">
            <v>M50035001</v>
          </cell>
          <cell r="B131" t="str">
            <v xml:space="preserve">     </v>
          </cell>
          <cell r="D131" t="str">
            <v xml:space="preserve">           M50035001  EMP WELFARE - EMP AWARENESS, R</v>
          </cell>
          <cell r="E131">
            <v>103.62</v>
          </cell>
          <cell r="F131">
            <v>1065.07</v>
          </cell>
          <cell r="G131">
            <v>0</v>
          </cell>
          <cell r="H131">
            <v>0</v>
          </cell>
          <cell r="I131">
            <v>103.62</v>
          </cell>
          <cell r="J131">
            <v>1065.07</v>
          </cell>
        </row>
        <row r="132">
          <cell r="A132" t="str">
            <v>M50035003</v>
          </cell>
          <cell r="B132" t="str">
            <v xml:space="preserve">     </v>
          </cell>
          <cell r="D132" t="str">
            <v xml:space="preserve">           M50035003  EMP WELFARE - GROUP BENEFIT EM</v>
          </cell>
          <cell r="E132">
            <v>715.21</v>
          </cell>
          <cell r="F132">
            <v>192576.16</v>
          </cell>
          <cell r="G132">
            <v>0</v>
          </cell>
          <cell r="H132">
            <v>0</v>
          </cell>
          <cell r="I132">
            <v>715.21</v>
          </cell>
          <cell r="J132">
            <v>192576.16</v>
          </cell>
        </row>
        <row r="133">
          <cell r="A133" t="str">
            <v>M50035022</v>
          </cell>
          <cell r="B133" t="str">
            <v xml:space="preserve">     </v>
          </cell>
          <cell r="D133" t="str">
            <v xml:space="preserve">           M50035022  Emp Welfare-All Other Employee</v>
          </cell>
          <cell r="E133">
            <v>10134.39</v>
          </cell>
          <cell r="F133">
            <v>47264.73</v>
          </cell>
          <cell r="G133">
            <v>0</v>
          </cell>
          <cell r="H133">
            <v>0</v>
          </cell>
          <cell r="I133">
            <v>10134.39</v>
          </cell>
          <cell r="J133">
            <v>47264.73</v>
          </cell>
        </row>
        <row r="134">
          <cell r="A134" t="str">
            <v>M50040001</v>
          </cell>
          <cell r="B134" t="str">
            <v xml:space="preserve">     </v>
          </cell>
          <cell r="D134" t="str">
            <v xml:space="preserve">           M50040001  PROF EDUC CERTIF/DESIG PROG -</v>
          </cell>
          <cell r="E134">
            <v>0</v>
          </cell>
          <cell r="F134">
            <v>5250</v>
          </cell>
          <cell r="G134">
            <v>0</v>
          </cell>
          <cell r="H134">
            <v>0</v>
          </cell>
          <cell r="I134">
            <v>0</v>
          </cell>
          <cell r="J134">
            <v>5250</v>
          </cell>
        </row>
        <row r="135">
          <cell r="A135" t="str">
            <v>M50040004</v>
          </cell>
          <cell r="B135" t="str">
            <v xml:space="preserve">     </v>
          </cell>
          <cell r="D135" t="str">
            <v xml:space="preserve">           M50040004  PROF EDUC CERTIF/DESIG PROG -</v>
          </cell>
          <cell r="E135">
            <v>0</v>
          </cell>
          <cell r="F135">
            <v>534.62</v>
          </cell>
          <cell r="G135">
            <v>0</v>
          </cell>
          <cell r="H135">
            <v>0</v>
          </cell>
          <cell r="I135">
            <v>0</v>
          </cell>
          <cell r="J135">
            <v>534.62</v>
          </cell>
        </row>
        <row r="136">
          <cell r="A136" t="str">
            <v>M50047501</v>
          </cell>
          <cell r="B136" t="str">
            <v xml:space="preserve">     </v>
          </cell>
          <cell r="D136" t="str">
            <v xml:space="preserve">           M50047501  EXTERNAL VENDOR SPONSORED WRKS</v>
          </cell>
          <cell r="E136">
            <v>0</v>
          </cell>
          <cell r="F136">
            <v>6490</v>
          </cell>
          <cell r="G136">
            <v>0</v>
          </cell>
          <cell r="H136">
            <v>0</v>
          </cell>
          <cell r="I136">
            <v>0</v>
          </cell>
          <cell r="J136">
            <v>6490</v>
          </cell>
        </row>
        <row r="137">
          <cell r="A137" t="str">
            <v>M50050001</v>
          </cell>
          <cell r="B137" t="str">
            <v xml:space="preserve">     </v>
          </cell>
          <cell r="D137" t="str">
            <v xml:space="preserve">           M50050001  PAYROLL TAXES - FEDERAL INSURA</v>
          </cell>
          <cell r="E137">
            <v>725.22</v>
          </cell>
          <cell r="F137">
            <v>156940.28</v>
          </cell>
          <cell r="G137">
            <v>0</v>
          </cell>
          <cell r="H137">
            <v>0</v>
          </cell>
          <cell r="I137">
            <v>725.22</v>
          </cell>
          <cell r="J137">
            <v>156940.28</v>
          </cell>
        </row>
        <row r="138">
          <cell r="A138" t="str">
            <v>M50050002</v>
          </cell>
          <cell r="B138" t="str">
            <v xml:space="preserve">     </v>
          </cell>
          <cell r="D138" t="str">
            <v xml:space="preserve">           M50050002  PAYROLL TAXES - STATE UNEMPLOY</v>
          </cell>
          <cell r="E138">
            <v>0</v>
          </cell>
          <cell r="F138">
            <v>16284.47</v>
          </cell>
          <cell r="G138">
            <v>0</v>
          </cell>
          <cell r="H138">
            <v>0</v>
          </cell>
          <cell r="I138">
            <v>0</v>
          </cell>
          <cell r="J138">
            <v>16284.47</v>
          </cell>
        </row>
        <row r="139">
          <cell r="A139" t="str">
            <v>M50050004</v>
          </cell>
          <cell r="B139" t="str">
            <v xml:space="preserve">     </v>
          </cell>
          <cell r="D139" t="str">
            <v xml:space="preserve">           M50050004  PAYROLL TAXES - FEDERAL UNEMPL</v>
          </cell>
          <cell r="E139">
            <v>0</v>
          </cell>
          <cell r="F139">
            <v>3874.51</v>
          </cell>
          <cell r="G139">
            <v>0</v>
          </cell>
          <cell r="H139">
            <v>0</v>
          </cell>
          <cell r="I139">
            <v>0</v>
          </cell>
          <cell r="J139">
            <v>3874.51</v>
          </cell>
        </row>
        <row r="140">
          <cell r="A140" t="str">
            <v>M50230001</v>
          </cell>
          <cell r="B140" t="str">
            <v xml:space="preserve">     </v>
          </cell>
          <cell r="D140" t="str">
            <v xml:space="preserve">           M50230001  PROF SERV - LEGAL EXPENSE</v>
          </cell>
          <cell r="E140">
            <v>1140</v>
          </cell>
          <cell r="F140">
            <v>3100</v>
          </cell>
          <cell r="G140">
            <v>0</v>
          </cell>
          <cell r="H140">
            <v>0</v>
          </cell>
          <cell r="I140">
            <v>1140</v>
          </cell>
          <cell r="J140">
            <v>3100</v>
          </cell>
        </row>
        <row r="141">
          <cell r="A141" t="str">
            <v>M50230002</v>
          </cell>
          <cell r="B141" t="str">
            <v xml:space="preserve">     </v>
          </cell>
          <cell r="D141" t="str">
            <v xml:space="preserve">           M50230002  PROF SERV - ACTUARIAL ASSISTAN</v>
          </cell>
          <cell r="E141">
            <v>32667</v>
          </cell>
          <cell r="F141">
            <v>744497</v>
          </cell>
          <cell r="G141">
            <v>0</v>
          </cell>
          <cell r="H141">
            <v>0</v>
          </cell>
          <cell r="I141">
            <v>32667</v>
          </cell>
          <cell r="J141">
            <v>744497</v>
          </cell>
        </row>
        <row r="142">
          <cell r="A142" t="str">
            <v>M50230003</v>
          </cell>
          <cell r="B142" t="str">
            <v xml:space="preserve">     </v>
          </cell>
          <cell r="D142" t="str">
            <v xml:space="preserve">           M50230003  PROF SERV - SURVEYS</v>
          </cell>
          <cell r="E142">
            <v>7690</v>
          </cell>
          <cell r="F142">
            <v>167235.73000000001</v>
          </cell>
          <cell r="G142">
            <v>0</v>
          </cell>
          <cell r="H142">
            <v>0</v>
          </cell>
          <cell r="I142">
            <v>7690</v>
          </cell>
          <cell r="J142">
            <v>167235.73000000001</v>
          </cell>
        </row>
        <row r="143">
          <cell r="A143" t="str">
            <v>M50230006</v>
          </cell>
          <cell r="B143" t="str">
            <v xml:space="preserve">     </v>
          </cell>
          <cell r="D143" t="str">
            <v xml:space="preserve">           M50230006  PROF SERV - INCIDENTAL LEGAL S</v>
          </cell>
          <cell r="E143">
            <v>0</v>
          </cell>
          <cell r="F143">
            <v>2704.28</v>
          </cell>
          <cell r="G143">
            <v>0</v>
          </cell>
          <cell r="H143">
            <v>0</v>
          </cell>
          <cell r="I143">
            <v>0</v>
          </cell>
          <cell r="J143">
            <v>2704.28</v>
          </cell>
        </row>
        <row r="144">
          <cell r="A144" t="str">
            <v>M50230008</v>
          </cell>
          <cell r="B144" t="str">
            <v xml:space="preserve">     </v>
          </cell>
          <cell r="D144" t="str">
            <v xml:space="preserve">           M50230008  PROF SERV - ALL OTHER PROFESSI</v>
          </cell>
          <cell r="E144">
            <v>59710.58</v>
          </cell>
          <cell r="F144">
            <v>2621804.61</v>
          </cell>
          <cell r="G144">
            <v>0</v>
          </cell>
          <cell r="H144">
            <v>0</v>
          </cell>
          <cell r="I144">
            <v>59710.58</v>
          </cell>
          <cell r="J144">
            <v>2621804.61</v>
          </cell>
        </row>
        <row r="145">
          <cell r="A145" t="str">
            <v>M50230010</v>
          </cell>
          <cell r="B145" t="str">
            <v xml:space="preserve">     </v>
          </cell>
          <cell r="D145" t="str">
            <v xml:space="preserve">           M50230010  PROF SERV - OUTSIDE CLERICAL</v>
          </cell>
          <cell r="E145">
            <v>23546.400000000001</v>
          </cell>
          <cell r="F145">
            <v>235030.25</v>
          </cell>
          <cell r="G145">
            <v>0</v>
          </cell>
          <cell r="H145">
            <v>0</v>
          </cell>
          <cell r="I145">
            <v>23546.400000000001</v>
          </cell>
          <cell r="J145">
            <v>235030.25</v>
          </cell>
        </row>
        <row r="146">
          <cell r="A146" t="str">
            <v>M50230012</v>
          </cell>
          <cell r="B146" t="str">
            <v xml:space="preserve">     </v>
          </cell>
          <cell r="D146" t="str">
            <v xml:space="preserve">           M50230012  PROF SERV - INFO SYS CONTRACT</v>
          </cell>
          <cell r="E146">
            <v>0</v>
          </cell>
          <cell r="F146">
            <v>477945.3</v>
          </cell>
          <cell r="G146">
            <v>0</v>
          </cell>
          <cell r="H146">
            <v>0</v>
          </cell>
          <cell r="I146">
            <v>0</v>
          </cell>
          <cell r="J146">
            <v>477945.3</v>
          </cell>
        </row>
        <row r="147">
          <cell r="A147" t="str">
            <v>M50230032</v>
          </cell>
          <cell r="B147" t="str">
            <v xml:space="preserve">     </v>
          </cell>
          <cell r="D147" t="str">
            <v xml:space="preserve">           M50230032  Contract Programming-Syntel Of</v>
          </cell>
          <cell r="E147">
            <v>6272</v>
          </cell>
          <cell r="F147">
            <v>564713.37</v>
          </cell>
          <cell r="G147">
            <v>0</v>
          </cell>
          <cell r="H147">
            <v>0</v>
          </cell>
          <cell r="I147">
            <v>6272</v>
          </cell>
          <cell r="J147">
            <v>564713.37</v>
          </cell>
        </row>
        <row r="148">
          <cell r="A148" t="str">
            <v>M50230037</v>
          </cell>
          <cell r="B148" t="str">
            <v xml:space="preserve">     </v>
          </cell>
          <cell r="D148" t="str">
            <v xml:space="preserve">           M50230037  Contract Programming- Infosys</v>
          </cell>
          <cell r="E148">
            <v>15202</v>
          </cell>
          <cell r="F148">
            <v>49614.400000000001</v>
          </cell>
          <cell r="G148">
            <v>0</v>
          </cell>
          <cell r="H148">
            <v>0</v>
          </cell>
          <cell r="I148">
            <v>15202</v>
          </cell>
          <cell r="J148">
            <v>49614.400000000001</v>
          </cell>
        </row>
        <row r="149">
          <cell r="A149" t="str">
            <v>M50300001</v>
          </cell>
          <cell r="B149" t="str">
            <v xml:space="preserve">     </v>
          </cell>
          <cell r="D149" t="str">
            <v xml:space="preserve">           M50300001  TRAVEL - GEN TRAVEL EXP WHILE</v>
          </cell>
          <cell r="E149">
            <v>4507.7700000000004</v>
          </cell>
          <cell r="F149">
            <v>70690.78</v>
          </cell>
          <cell r="G149">
            <v>0</v>
          </cell>
          <cell r="H149">
            <v>0</v>
          </cell>
          <cell r="I149">
            <v>4507.7700000000004</v>
          </cell>
          <cell r="J149">
            <v>70690.78</v>
          </cell>
        </row>
        <row r="150">
          <cell r="A150" t="str">
            <v>M50300004</v>
          </cell>
          <cell r="B150" t="str">
            <v xml:space="preserve">     </v>
          </cell>
          <cell r="D150" t="str">
            <v xml:space="preserve">           M50300004  TRAVEL - MEALS AND ENTERTAINME</v>
          </cell>
          <cell r="E150">
            <v>685.6</v>
          </cell>
          <cell r="F150">
            <v>13503.4</v>
          </cell>
          <cell r="G150">
            <v>0</v>
          </cell>
          <cell r="H150">
            <v>0</v>
          </cell>
          <cell r="I150">
            <v>685.6</v>
          </cell>
          <cell r="J150">
            <v>13503.4</v>
          </cell>
        </row>
        <row r="151">
          <cell r="A151" t="str">
            <v>M50300012</v>
          </cell>
          <cell r="B151" t="str">
            <v xml:space="preserve">     </v>
          </cell>
          <cell r="D151" t="str">
            <v xml:space="preserve">           M50300012  TRAVEL - BUSINESS GIFTS TO NON</v>
          </cell>
          <cell r="E151">
            <v>360</v>
          </cell>
          <cell r="F151">
            <v>627.53</v>
          </cell>
          <cell r="G151">
            <v>0</v>
          </cell>
          <cell r="H151">
            <v>0</v>
          </cell>
          <cell r="I151">
            <v>360</v>
          </cell>
          <cell r="J151">
            <v>627.53</v>
          </cell>
        </row>
        <row r="152">
          <cell r="A152" t="str">
            <v>M50300014</v>
          </cell>
          <cell r="B152" t="str">
            <v xml:space="preserve">     </v>
          </cell>
          <cell r="D152" t="str">
            <v xml:space="preserve">           M50300014  TRAVEL - SOCIAL CLUB MEMBERSHI</v>
          </cell>
          <cell r="E152">
            <v>84</v>
          </cell>
          <cell r="F152">
            <v>84</v>
          </cell>
          <cell r="G152">
            <v>0</v>
          </cell>
          <cell r="H152">
            <v>0</v>
          </cell>
          <cell r="I152">
            <v>84</v>
          </cell>
          <cell r="J152">
            <v>84</v>
          </cell>
        </row>
        <row r="153">
          <cell r="A153" t="str">
            <v>M50300015</v>
          </cell>
          <cell r="B153" t="str">
            <v xml:space="preserve">     </v>
          </cell>
          <cell r="D153" t="str">
            <v xml:space="preserve">           M50300015  TRAVEL - CIVIC ASSOCIATIONS ME</v>
          </cell>
          <cell r="E153">
            <v>0</v>
          </cell>
          <cell r="F153">
            <v>173.9</v>
          </cell>
          <cell r="G153">
            <v>0</v>
          </cell>
          <cell r="H153">
            <v>0</v>
          </cell>
          <cell r="I153">
            <v>0</v>
          </cell>
          <cell r="J153">
            <v>173.9</v>
          </cell>
        </row>
        <row r="154">
          <cell r="A154" t="str">
            <v>M50430003</v>
          </cell>
          <cell r="B154" t="str">
            <v xml:space="preserve">     </v>
          </cell>
          <cell r="D154" t="str">
            <v xml:space="preserve">           M50430003  DUES &amp; MEMB - Prof Assoc and S</v>
          </cell>
          <cell r="E154">
            <v>75</v>
          </cell>
          <cell r="F154">
            <v>1465.56</v>
          </cell>
          <cell r="G154">
            <v>0</v>
          </cell>
          <cell r="H154">
            <v>0</v>
          </cell>
          <cell r="I154">
            <v>75</v>
          </cell>
          <cell r="J154">
            <v>1465.56</v>
          </cell>
        </row>
        <row r="155">
          <cell r="A155" t="str">
            <v>M50430005</v>
          </cell>
          <cell r="B155" t="str">
            <v xml:space="preserve">     </v>
          </cell>
          <cell r="D155" t="str">
            <v xml:space="preserve">           M50430005  DUES &amp; MEMB - ATTRIBUTABLE TO</v>
          </cell>
          <cell r="E155">
            <v>0</v>
          </cell>
          <cell r="F155">
            <v>20.440000000000001</v>
          </cell>
          <cell r="G155">
            <v>0</v>
          </cell>
          <cell r="H155">
            <v>0</v>
          </cell>
          <cell r="I155">
            <v>0</v>
          </cell>
          <cell r="J155">
            <v>20.440000000000001</v>
          </cell>
        </row>
        <row r="156">
          <cell r="A156" t="str">
            <v>M50500001</v>
          </cell>
          <cell r="B156" t="str">
            <v xml:space="preserve">     </v>
          </cell>
          <cell r="D156" t="str">
            <v xml:space="preserve">           M50500001  FURNITURE &amp; EQUIP -EQUIP NOT C</v>
          </cell>
          <cell r="E156">
            <v>0</v>
          </cell>
          <cell r="F156">
            <v>6593.38</v>
          </cell>
          <cell r="G156">
            <v>0</v>
          </cell>
          <cell r="H156">
            <v>0</v>
          </cell>
          <cell r="I156">
            <v>0</v>
          </cell>
          <cell r="J156">
            <v>6593.38</v>
          </cell>
        </row>
        <row r="157">
          <cell r="A157" t="str">
            <v>M50500002</v>
          </cell>
          <cell r="B157" t="str">
            <v xml:space="preserve">     </v>
          </cell>
          <cell r="D157" t="str">
            <v xml:space="preserve">           M50500002  FURNITURE &amp; EQUIP - DEPRECIATI</v>
          </cell>
          <cell r="E157">
            <v>0</v>
          </cell>
          <cell r="F157">
            <v>474.88</v>
          </cell>
          <cell r="G157">
            <v>0</v>
          </cell>
          <cell r="H157">
            <v>0</v>
          </cell>
          <cell r="I157">
            <v>0</v>
          </cell>
          <cell r="J157">
            <v>474.88</v>
          </cell>
        </row>
        <row r="158">
          <cell r="A158" t="str">
            <v>M50500004</v>
          </cell>
          <cell r="B158" t="str">
            <v xml:space="preserve">     </v>
          </cell>
          <cell r="D158" t="str">
            <v xml:space="preserve">           M50500004  FURNITURE &amp; EQUIP - SERVICE CO</v>
          </cell>
          <cell r="E158">
            <v>15931.1</v>
          </cell>
          <cell r="F158">
            <v>125463.1</v>
          </cell>
          <cell r="G158">
            <v>0</v>
          </cell>
          <cell r="H158">
            <v>0</v>
          </cell>
          <cell r="I158">
            <v>15931.1</v>
          </cell>
          <cell r="J158">
            <v>125463.1</v>
          </cell>
        </row>
        <row r="159">
          <cell r="A159" t="str">
            <v>M50500005</v>
          </cell>
          <cell r="B159" t="str">
            <v xml:space="preserve">     </v>
          </cell>
          <cell r="D159" t="str">
            <v xml:space="preserve">           M50500005  FURNITURE &amp; EQUIP - RENTAL</v>
          </cell>
          <cell r="E159">
            <v>-2443.4699999999998</v>
          </cell>
          <cell r="F159">
            <v>27743.71</v>
          </cell>
          <cell r="G159">
            <v>0</v>
          </cell>
          <cell r="H159">
            <v>0</v>
          </cell>
          <cell r="I159">
            <v>-2443.4699999999998</v>
          </cell>
          <cell r="J159">
            <v>27743.71</v>
          </cell>
        </row>
        <row r="160">
          <cell r="A160" t="str">
            <v>M50620001</v>
          </cell>
          <cell r="B160" t="str">
            <v xml:space="preserve">     </v>
          </cell>
          <cell r="D160" t="str">
            <v xml:space="preserve">           M50620001  LEAD GENERATION - SALES LIT &amp;</v>
          </cell>
          <cell r="E160">
            <v>0</v>
          </cell>
          <cell r="F160">
            <v>419337.19</v>
          </cell>
          <cell r="G160">
            <v>0</v>
          </cell>
          <cell r="H160">
            <v>0</v>
          </cell>
          <cell r="I160">
            <v>0</v>
          </cell>
          <cell r="J160">
            <v>419337.19</v>
          </cell>
        </row>
        <row r="161">
          <cell r="A161" t="str">
            <v>M50620003</v>
          </cell>
          <cell r="B161" t="str">
            <v xml:space="preserve">     </v>
          </cell>
          <cell r="D161" t="str">
            <v xml:space="preserve">           M50620003  LEAD GENERATION - MAILING LIST</v>
          </cell>
          <cell r="E161">
            <v>0</v>
          </cell>
          <cell r="F161">
            <v>1460.55</v>
          </cell>
          <cell r="G161">
            <v>0</v>
          </cell>
          <cell r="H161">
            <v>0</v>
          </cell>
          <cell r="I161">
            <v>0</v>
          </cell>
          <cell r="J161">
            <v>1460.55</v>
          </cell>
        </row>
        <row r="162">
          <cell r="A162" t="str">
            <v>M50620011</v>
          </cell>
          <cell r="B162" t="str">
            <v xml:space="preserve">     </v>
          </cell>
          <cell r="D162" t="str">
            <v xml:space="preserve">           M50620011  LEAD GENERATION - REMITTANCE</v>
          </cell>
          <cell r="E162">
            <v>1014.5</v>
          </cell>
          <cell r="F162">
            <v>4947.6400000000003</v>
          </cell>
          <cell r="G162">
            <v>0</v>
          </cell>
          <cell r="H162">
            <v>0</v>
          </cell>
          <cell r="I162">
            <v>1014.5</v>
          </cell>
          <cell r="J162">
            <v>4947.6400000000003</v>
          </cell>
        </row>
        <row r="163">
          <cell r="A163" t="str">
            <v>M50640001</v>
          </cell>
          <cell r="B163" t="str">
            <v xml:space="preserve">     </v>
          </cell>
          <cell r="D163" t="str">
            <v xml:space="preserve">           M50640001  PROMOS (NOT SALES)  - SOCIAL P</v>
          </cell>
          <cell r="E163">
            <v>0</v>
          </cell>
          <cell r="F163">
            <v>4115.13</v>
          </cell>
          <cell r="G163">
            <v>0</v>
          </cell>
          <cell r="H163">
            <v>0</v>
          </cell>
          <cell r="I163">
            <v>0</v>
          </cell>
          <cell r="J163">
            <v>4115.13</v>
          </cell>
        </row>
        <row r="164">
          <cell r="A164" t="str">
            <v>M50660001</v>
          </cell>
          <cell r="B164" t="str">
            <v xml:space="preserve">     </v>
          </cell>
          <cell r="D164" t="str">
            <v xml:space="preserve">           M50660001  DIRECT SALES PROGRAM - ART, MT</v>
          </cell>
          <cell r="E164">
            <v>0</v>
          </cell>
          <cell r="F164">
            <v>3183.01</v>
          </cell>
          <cell r="G164">
            <v>0</v>
          </cell>
          <cell r="H164">
            <v>0</v>
          </cell>
          <cell r="I164">
            <v>0</v>
          </cell>
          <cell r="J164">
            <v>3183.01</v>
          </cell>
        </row>
        <row r="165">
          <cell r="A165" t="str">
            <v>M50700001</v>
          </cell>
          <cell r="B165" t="str">
            <v xml:space="preserve">     </v>
          </cell>
          <cell r="D165" t="str">
            <v xml:space="preserve">           M50700001  DONATIONS - OTHER THAN ALLSTAT</v>
          </cell>
          <cell r="E165">
            <v>250</v>
          </cell>
          <cell r="F165">
            <v>5550</v>
          </cell>
          <cell r="G165">
            <v>0</v>
          </cell>
          <cell r="H165">
            <v>0</v>
          </cell>
          <cell r="I165">
            <v>250</v>
          </cell>
          <cell r="J165">
            <v>5550</v>
          </cell>
        </row>
        <row r="166">
          <cell r="A166" t="str">
            <v>M50800001</v>
          </cell>
          <cell r="B166" t="str">
            <v xml:space="preserve">     </v>
          </cell>
          <cell r="D166" t="str">
            <v xml:space="preserve">           M50800001  PS&amp;S - PAPER STOCK, FORMS, TAP</v>
          </cell>
          <cell r="E166">
            <v>17868.650000000001</v>
          </cell>
          <cell r="F166">
            <v>1585332.3</v>
          </cell>
          <cell r="G166">
            <v>0</v>
          </cell>
          <cell r="H166">
            <v>0</v>
          </cell>
          <cell r="I166">
            <v>17868.650000000001</v>
          </cell>
          <cell r="J166">
            <v>1585332.3</v>
          </cell>
        </row>
        <row r="167">
          <cell r="A167" t="str">
            <v>M50800002</v>
          </cell>
          <cell r="B167" t="str">
            <v xml:space="preserve">     </v>
          </cell>
          <cell r="D167" t="str">
            <v xml:space="preserve">           M50800002  PS&amp;S - SUPPLIES, SERVICES AND</v>
          </cell>
          <cell r="E167">
            <v>4985.2299999999996</v>
          </cell>
          <cell r="F167">
            <v>161490.70000000001</v>
          </cell>
          <cell r="G167">
            <v>0</v>
          </cell>
          <cell r="H167">
            <v>0</v>
          </cell>
          <cell r="I167">
            <v>4985.2299999999996</v>
          </cell>
          <cell r="J167">
            <v>161490.70000000001</v>
          </cell>
        </row>
        <row r="168">
          <cell r="A168" t="str">
            <v>M50800003</v>
          </cell>
          <cell r="B168" t="str">
            <v xml:space="preserve">     </v>
          </cell>
          <cell r="D168" t="str">
            <v xml:space="preserve">           M50800003  PS&amp;S - REPRODUCTION SUPPLIES A</v>
          </cell>
          <cell r="E168">
            <v>0</v>
          </cell>
          <cell r="F168">
            <v>3771.57</v>
          </cell>
          <cell r="G168">
            <v>0</v>
          </cell>
          <cell r="H168">
            <v>0</v>
          </cell>
          <cell r="I168">
            <v>0</v>
          </cell>
          <cell r="J168">
            <v>3771.57</v>
          </cell>
        </row>
        <row r="169">
          <cell r="A169" t="str">
            <v>M50800004</v>
          </cell>
          <cell r="B169" t="str">
            <v xml:space="preserve">     </v>
          </cell>
          <cell r="D169" t="str">
            <v xml:space="preserve">           M50800004  PS&amp;S - AUDIO VISUAL/TRAINING A</v>
          </cell>
          <cell r="E169">
            <v>0</v>
          </cell>
          <cell r="F169">
            <v>223.44</v>
          </cell>
          <cell r="G169">
            <v>0</v>
          </cell>
          <cell r="H169">
            <v>0</v>
          </cell>
          <cell r="I169">
            <v>0</v>
          </cell>
          <cell r="J169">
            <v>223.44</v>
          </cell>
        </row>
        <row r="170">
          <cell r="A170" t="str">
            <v>M50800005</v>
          </cell>
          <cell r="B170" t="str">
            <v xml:space="preserve">     </v>
          </cell>
          <cell r="D170" t="str">
            <v xml:space="preserve">           M50800005  PS&amp;S - SUBSCRIPTIONS</v>
          </cell>
          <cell r="E170">
            <v>0</v>
          </cell>
          <cell r="F170">
            <v>32.340000000000003</v>
          </cell>
          <cell r="G170">
            <v>0</v>
          </cell>
          <cell r="H170">
            <v>0</v>
          </cell>
          <cell r="I170">
            <v>0</v>
          </cell>
          <cell r="J170">
            <v>32.340000000000003</v>
          </cell>
        </row>
        <row r="171">
          <cell r="A171" t="str">
            <v>M50800006</v>
          </cell>
          <cell r="B171" t="str">
            <v xml:space="preserve">     </v>
          </cell>
          <cell r="D171" t="str">
            <v xml:space="preserve">           M50800006  PS&amp;S - FREIGHT AND EXPRESS</v>
          </cell>
          <cell r="E171">
            <v>13590.6</v>
          </cell>
          <cell r="F171">
            <v>152958.75</v>
          </cell>
          <cell r="G171">
            <v>0</v>
          </cell>
          <cell r="H171">
            <v>0</v>
          </cell>
          <cell r="I171">
            <v>13590.6</v>
          </cell>
          <cell r="J171">
            <v>152958.75</v>
          </cell>
        </row>
        <row r="172">
          <cell r="A172" t="str">
            <v>M50810005</v>
          </cell>
          <cell r="B172" t="str">
            <v xml:space="preserve">     </v>
          </cell>
          <cell r="D172" t="str">
            <v xml:space="preserve">           M50810005  AUDIO and VIDEO - CONFERENCE C</v>
          </cell>
          <cell r="E172">
            <v>245.66</v>
          </cell>
          <cell r="F172">
            <v>1765.98</v>
          </cell>
          <cell r="G172">
            <v>0</v>
          </cell>
          <cell r="H172">
            <v>0</v>
          </cell>
          <cell r="I172">
            <v>245.66</v>
          </cell>
          <cell r="J172">
            <v>1765.98</v>
          </cell>
        </row>
        <row r="173">
          <cell r="A173" t="str">
            <v>M50810007</v>
          </cell>
          <cell r="B173" t="str">
            <v xml:space="preserve">     </v>
          </cell>
          <cell r="D173" t="str">
            <v xml:space="preserve">           M50810007  CELLULAR PHONES &amp; PAGERS CHARG</v>
          </cell>
          <cell r="E173">
            <v>2955.22</v>
          </cell>
          <cell r="F173">
            <v>15010.32</v>
          </cell>
          <cell r="G173">
            <v>0</v>
          </cell>
          <cell r="H173">
            <v>0</v>
          </cell>
          <cell r="I173">
            <v>2955.22</v>
          </cell>
          <cell r="J173">
            <v>15010.32</v>
          </cell>
        </row>
        <row r="174">
          <cell r="A174" t="str">
            <v>M50810008</v>
          </cell>
          <cell r="B174" t="str">
            <v xml:space="preserve">     </v>
          </cell>
          <cell r="D174" t="str">
            <v xml:space="preserve">           M50810008  REMOTE EMPLOYEE TELEPHONE CHAR</v>
          </cell>
          <cell r="E174">
            <v>5.21</v>
          </cell>
          <cell r="F174">
            <v>759.85</v>
          </cell>
          <cell r="G174">
            <v>0</v>
          </cell>
          <cell r="H174">
            <v>0</v>
          </cell>
          <cell r="I174">
            <v>5.21</v>
          </cell>
          <cell r="J174">
            <v>759.85</v>
          </cell>
        </row>
        <row r="175">
          <cell r="A175" t="str">
            <v>M50816002</v>
          </cell>
          <cell r="B175" t="str">
            <v xml:space="preserve">     </v>
          </cell>
          <cell r="D175" t="str">
            <v xml:space="preserve">           M50816002  POSTAGE -ALL OTHER BUT PO BOX</v>
          </cell>
          <cell r="E175">
            <v>230752.73</v>
          </cell>
          <cell r="F175">
            <v>4138909.62</v>
          </cell>
          <cell r="G175">
            <v>0</v>
          </cell>
          <cell r="H175">
            <v>0</v>
          </cell>
          <cell r="I175">
            <v>230752.73</v>
          </cell>
          <cell r="J175">
            <v>4138909.62</v>
          </cell>
        </row>
        <row r="176">
          <cell r="A176" t="str">
            <v>M50816003</v>
          </cell>
          <cell r="B176" t="str">
            <v xml:space="preserve">     </v>
          </cell>
          <cell r="D176" t="str">
            <v xml:space="preserve">           M50816003  POSTAGE - P O BOX RENTAL</v>
          </cell>
          <cell r="E176">
            <v>4080</v>
          </cell>
          <cell r="F176">
            <v>6920</v>
          </cell>
          <cell r="G176">
            <v>0</v>
          </cell>
          <cell r="H176">
            <v>0</v>
          </cell>
          <cell r="I176">
            <v>4080</v>
          </cell>
          <cell r="J176">
            <v>6920</v>
          </cell>
        </row>
        <row r="177">
          <cell r="A177" t="str">
            <v>M50820001</v>
          </cell>
          <cell r="B177" t="str">
            <v xml:space="preserve">     </v>
          </cell>
          <cell r="D177" t="str">
            <v xml:space="preserve">           M50820001  MOTOR CLUB - HANDBOOK AND ROAD</v>
          </cell>
          <cell r="E177">
            <v>-6594.95</v>
          </cell>
          <cell r="F177">
            <v>433845.54</v>
          </cell>
          <cell r="G177">
            <v>0</v>
          </cell>
          <cell r="H177">
            <v>0</v>
          </cell>
          <cell r="I177">
            <v>-6594.95</v>
          </cell>
          <cell r="J177">
            <v>433845.54</v>
          </cell>
        </row>
        <row r="178">
          <cell r="A178" t="str">
            <v>M50825001</v>
          </cell>
          <cell r="B178" t="str">
            <v xml:space="preserve">     </v>
          </cell>
          <cell r="D178" t="str">
            <v xml:space="preserve">           M50825001  MOTOR CLUB-MAP SERVICE CONTRCT</v>
          </cell>
          <cell r="E178">
            <v>2565.7800000000002</v>
          </cell>
          <cell r="F178">
            <v>138502.35</v>
          </cell>
          <cell r="G178">
            <v>0</v>
          </cell>
          <cell r="H178">
            <v>0</v>
          </cell>
          <cell r="I178">
            <v>2565.7800000000002</v>
          </cell>
          <cell r="J178">
            <v>138502.35</v>
          </cell>
        </row>
        <row r="179">
          <cell r="A179" t="str">
            <v>M50873002</v>
          </cell>
          <cell r="B179" t="str">
            <v xml:space="preserve">     </v>
          </cell>
          <cell r="D179" t="str">
            <v xml:space="preserve">           M50873002  OTHER OP EXP-OTHER OPERATING E</v>
          </cell>
          <cell r="E179">
            <v>29697.08</v>
          </cell>
          <cell r="F179">
            <v>294237.12</v>
          </cell>
          <cell r="G179">
            <v>0</v>
          </cell>
          <cell r="H179">
            <v>0</v>
          </cell>
          <cell r="I179">
            <v>29697.08</v>
          </cell>
          <cell r="J179">
            <v>294237.12</v>
          </cell>
        </row>
        <row r="180">
          <cell r="A180" t="str">
            <v>M50873003</v>
          </cell>
          <cell r="B180" t="str">
            <v xml:space="preserve">     </v>
          </cell>
          <cell r="D180" t="str">
            <v xml:space="preserve">           M50873003  OTHER OP EXP - THIRD PARTY ADM</v>
          </cell>
          <cell r="E180">
            <v>398145.3</v>
          </cell>
          <cell r="F180">
            <v>2567665.34</v>
          </cell>
          <cell r="G180">
            <v>0</v>
          </cell>
          <cell r="H180">
            <v>0</v>
          </cell>
          <cell r="I180">
            <v>398145.3</v>
          </cell>
          <cell r="J180">
            <v>2567665.34</v>
          </cell>
        </row>
        <row r="181">
          <cell r="A181" t="str">
            <v>M50873005</v>
          </cell>
          <cell r="B181" t="str">
            <v xml:space="preserve">     </v>
          </cell>
          <cell r="D181" t="str">
            <v xml:space="preserve">           M50873005  OTHER OP EXP - MEMBERSHIP SERV</v>
          </cell>
          <cell r="E181">
            <v>181008.67</v>
          </cell>
          <cell r="F181">
            <v>2023934.99</v>
          </cell>
          <cell r="G181">
            <v>0</v>
          </cell>
          <cell r="H181">
            <v>0</v>
          </cell>
          <cell r="I181">
            <v>181008.67</v>
          </cell>
          <cell r="J181">
            <v>2023934.99</v>
          </cell>
        </row>
        <row r="182">
          <cell r="A182" t="str">
            <v>M50873137</v>
          </cell>
          <cell r="B182" t="str">
            <v xml:space="preserve">     </v>
          </cell>
          <cell r="D182" t="str">
            <v xml:space="preserve">           M50873137   ACD COMMISSIONS 1 YEAR</v>
          </cell>
          <cell r="E182">
            <v>270</v>
          </cell>
          <cell r="F182">
            <v>288</v>
          </cell>
          <cell r="G182">
            <v>0</v>
          </cell>
          <cell r="H182">
            <v>0</v>
          </cell>
          <cell r="I182">
            <v>270</v>
          </cell>
          <cell r="J182">
            <v>288</v>
          </cell>
        </row>
        <row r="183">
          <cell r="A183" t="str">
            <v>M50873138</v>
          </cell>
          <cell r="B183" t="str">
            <v xml:space="preserve">     </v>
          </cell>
          <cell r="D183" t="str">
            <v xml:space="preserve">           M50873138   ACD COMMISSIONS 3 YEAR</v>
          </cell>
          <cell r="E183">
            <v>209</v>
          </cell>
          <cell r="F183">
            <v>2917</v>
          </cell>
          <cell r="G183">
            <v>0</v>
          </cell>
          <cell r="H183">
            <v>0</v>
          </cell>
          <cell r="I183">
            <v>209</v>
          </cell>
          <cell r="J183">
            <v>2917</v>
          </cell>
        </row>
        <row r="184">
          <cell r="A184" t="str">
            <v>M50873139</v>
          </cell>
          <cell r="B184" t="str">
            <v xml:space="preserve">     </v>
          </cell>
          <cell r="D184" t="str">
            <v xml:space="preserve">           M50873139   ACD COMMISSIONS 5 YEAR</v>
          </cell>
          <cell r="E184">
            <v>0</v>
          </cell>
          <cell r="F184">
            <v>78</v>
          </cell>
          <cell r="G184">
            <v>0</v>
          </cell>
          <cell r="H184">
            <v>0</v>
          </cell>
          <cell r="I184">
            <v>0</v>
          </cell>
          <cell r="J184">
            <v>78</v>
          </cell>
        </row>
        <row r="185">
          <cell r="A185" t="str">
            <v>M50873140</v>
          </cell>
          <cell r="B185" t="str">
            <v xml:space="preserve">     </v>
          </cell>
          <cell r="D185" t="str">
            <v xml:space="preserve">           M50873140  ACD AGENT-DEALER 1 YEAR</v>
          </cell>
          <cell r="E185">
            <v>-773</v>
          </cell>
          <cell r="F185">
            <v>-778</v>
          </cell>
          <cell r="G185">
            <v>0</v>
          </cell>
          <cell r="H185">
            <v>0</v>
          </cell>
          <cell r="I185">
            <v>-773</v>
          </cell>
          <cell r="J185">
            <v>-778</v>
          </cell>
        </row>
        <row r="186">
          <cell r="A186" t="str">
            <v>M50873141</v>
          </cell>
          <cell r="B186" t="str">
            <v xml:space="preserve">     </v>
          </cell>
          <cell r="D186" t="str">
            <v xml:space="preserve">           M50873141  ACD AGENT-DEALER 3 YEAR</v>
          </cell>
          <cell r="E186">
            <v>-926</v>
          </cell>
          <cell r="F186">
            <v>-13174.77</v>
          </cell>
          <cell r="G186">
            <v>0</v>
          </cell>
          <cell r="H186">
            <v>0</v>
          </cell>
          <cell r="I186">
            <v>-926</v>
          </cell>
          <cell r="J186">
            <v>-13174.77</v>
          </cell>
        </row>
        <row r="187">
          <cell r="A187" t="str">
            <v>M50873142</v>
          </cell>
          <cell r="B187" t="str">
            <v xml:space="preserve">     </v>
          </cell>
          <cell r="D187" t="str">
            <v xml:space="preserve">           M50873142  ACD AGENT-DEALER 5 YEAR</v>
          </cell>
          <cell r="E187">
            <v>0</v>
          </cell>
          <cell r="F187">
            <v>30</v>
          </cell>
          <cell r="G187">
            <v>0</v>
          </cell>
          <cell r="H187">
            <v>0</v>
          </cell>
          <cell r="I187">
            <v>0</v>
          </cell>
          <cell r="J187">
            <v>30</v>
          </cell>
        </row>
        <row r="188">
          <cell r="A188" t="str">
            <v>M50873154</v>
          </cell>
          <cell r="B188" t="str">
            <v xml:space="preserve">     </v>
          </cell>
          <cell r="D188" t="str">
            <v xml:space="preserve">           M50873154  OTHER OP EXP- FINES FOR NON-IN</v>
          </cell>
          <cell r="E188">
            <v>0</v>
          </cell>
          <cell r="F188">
            <v>1092.78</v>
          </cell>
          <cell r="G188">
            <v>0</v>
          </cell>
          <cell r="H188">
            <v>0</v>
          </cell>
          <cell r="I188">
            <v>0</v>
          </cell>
          <cell r="J188">
            <v>1092.78</v>
          </cell>
        </row>
        <row r="189">
          <cell r="A189" t="str">
            <v>M50873161</v>
          </cell>
          <cell r="B189" t="str">
            <v xml:space="preserve">     </v>
          </cell>
          <cell r="D189" t="str">
            <v xml:space="preserve">           M50873161  CASH DISCOUNT</v>
          </cell>
          <cell r="E189">
            <v>1920.17</v>
          </cell>
          <cell r="F189">
            <v>16998.900000000001</v>
          </cell>
          <cell r="G189">
            <v>0</v>
          </cell>
          <cell r="H189">
            <v>0</v>
          </cell>
          <cell r="I189">
            <v>1920.17</v>
          </cell>
          <cell r="J189">
            <v>16998.900000000001</v>
          </cell>
        </row>
        <row r="190">
          <cell r="A190" t="str">
            <v>* EXPENSES -1</v>
          </cell>
          <cell r="B190" t="str">
            <v xml:space="preserve">*    </v>
          </cell>
          <cell r="D190" t="str">
            <v>*          EXPENSES -1</v>
          </cell>
          <cell r="E190">
            <v>1070334.92</v>
          </cell>
          <cell r="F190">
            <v>19794433.530000001</v>
          </cell>
          <cell r="G190">
            <v>0</v>
          </cell>
          <cell r="H190">
            <v>0</v>
          </cell>
          <cell r="I190">
            <v>1070334.92</v>
          </cell>
          <cell r="J190">
            <v>19794433.530000001</v>
          </cell>
        </row>
        <row r="191">
          <cell r="A191" t="str">
            <v>M50876001</v>
          </cell>
          <cell r="B191" t="str">
            <v xml:space="preserve">     </v>
          </cell>
          <cell r="D191" t="str">
            <v xml:space="preserve">           M50876001  PREM WRT-OFF &amp; OTHER CHRG-OFF</v>
          </cell>
          <cell r="E191">
            <v>42583.16</v>
          </cell>
          <cell r="F191">
            <v>117439.76</v>
          </cell>
          <cell r="G191">
            <v>0</v>
          </cell>
          <cell r="H191">
            <v>0</v>
          </cell>
          <cell r="I191">
            <v>42583.16</v>
          </cell>
          <cell r="J191">
            <v>117439.76</v>
          </cell>
        </row>
        <row r="192">
          <cell r="A192" t="str">
            <v>* BAD DEBT</v>
          </cell>
          <cell r="B192" t="str">
            <v xml:space="preserve">*    </v>
          </cell>
          <cell r="D192" t="str">
            <v>*          BAD DEBT</v>
          </cell>
          <cell r="E192">
            <v>42583.16</v>
          </cell>
          <cell r="F192">
            <v>117439.76</v>
          </cell>
          <cell r="G192">
            <v>0</v>
          </cell>
          <cell r="H192">
            <v>0</v>
          </cell>
          <cell r="I192">
            <v>42583.16</v>
          </cell>
          <cell r="J192">
            <v>117439.76</v>
          </cell>
        </row>
        <row r="193">
          <cell r="A193" t="str">
            <v>M50885003</v>
          </cell>
          <cell r="B193" t="str">
            <v xml:space="preserve">     </v>
          </cell>
          <cell r="D193" t="str">
            <v xml:space="preserve">           M50885003  MISC I/E - MISC INCOME AND MAN</v>
          </cell>
          <cell r="E193">
            <v>-160245.64000000001</v>
          </cell>
          <cell r="F193">
            <v>-1607418.31</v>
          </cell>
          <cell r="G193">
            <v>0</v>
          </cell>
          <cell r="H193">
            <v>0</v>
          </cell>
          <cell r="I193">
            <v>-160245.64000000001</v>
          </cell>
          <cell r="J193">
            <v>-1607418.31</v>
          </cell>
        </row>
        <row r="194">
          <cell r="A194" t="str">
            <v>* OTHER EXPENSE -3</v>
          </cell>
          <cell r="B194" t="str">
            <v xml:space="preserve">*    </v>
          </cell>
          <cell r="D194" t="str">
            <v>*          OTHER EXPENSE -3</v>
          </cell>
          <cell r="E194">
            <v>-160245.64000000001</v>
          </cell>
          <cell r="F194">
            <v>-1607418.31</v>
          </cell>
          <cell r="G194">
            <v>0</v>
          </cell>
          <cell r="H194">
            <v>0</v>
          </cell>
          <cell r="I194">
            <v>-160245.64000000001</v>
          </cell>
          <cell r="J194">
            <v>-1607418.31</v>
          </cell>
        </row>
        <row r="195">
          <cell r="A195" t="str">
            <v>M59999999</v>
          </cell>
          <cell r="B195" t="str">
            <v xml:space="preserve">     </v>
          </cell>
          <cell r="D195" t="str">
            <v xml:space="preserve">           M59999999  FI-CO RECONCILIATION</v>
          </cell>
          <cell r="E195">
            <v>183848.12</v>
          </cell>
          <cell r="F195">
            <v>-987831.91</v>
          </cell>
          <cell r="G195">
            <v>0</v>
          </cell>
          <cell r="H195">
            <v>0</v>
          </cell>
          <cell r="I195">
            <v>183848.12</v>
          </cell>
          <cell r="J195">
            <v>-987831.91</v>
          </cell>
        </row>
        <row r="196">
          <cell r="A196" t="str">
            <v>* SECONDARY COST ELEMENTS</v>
          </cell>
          <cell r="B196" t="str">
            <v xml:space="preserve">*    </v>
          </cell>
          <cell r="D196" t="str">
            <v>*          SECONDARY COST ELEMENTS</v>
          </cell>
          <cell r="E196">
            <v>183848.12</v>
          </cell>
          <cell r="F196">
            <v>-987831.91</v>
          </cell>
          <cell r="G196">
            <v>0</v>
          </cell>
          <cell r="H196">
            <v>0</v>
          </cell>
          <cell r="I196">
            <v>183848.12</v>
          </cell>
          <cell r="J196">
            <v>-987831.91</v>
          </cell>
        </row>
        <row r="197">
          <cell r="A197" t="str">
            <v>** NON TAX TYPE EXPENSES</v>
          </cell>
          <cell r="B197" t="str">
            <v xml:space="preserve">**   </v>
          </cell>
          <cell r="D197" t="str">
            <v>**         NON TAX TYPE EXPENSES</v>
          </cell>
          <cell r="E197">
            <v>1136520.56</v>
          </cell>
          <cell r="F197">
            <v>17316623.07</v>
          </cell>
          <cell r="G197">
            <v>0</v>
          </cell>
          <cell r="H197">
            <v>0</v>
          </cell>
          <cell r="I197">
            <v>1136520.56</v>
          </cell>
          <cell r="J197">
            <v>17316623.07</v>
          </cell>
        </row>
        <row r="198">
          <cell r="A198" t="str">
            <v>G50035008</v>
          </cell>
          <cell r="B198" t="str">
            <v xml:space="preserve">     </v>
          </cell>
          <cell r="D198" t="str">
            <v xml:space="preserve">           G50035008  EMPLOYEE WELFARE - RETIREMENT</v>
          </cell>
          <cell r="E198">
            <v>10334.15</v>
          </cell>
          <cell r="F198">
            <v>-1892.19</v>
          </cell>
          <cell r="G198">
            <v>0</v>
          </cell>
          <cell r="H198">
            <v>0</v>
          </cell>
          <cell r="I198">
            <v>10334.15</v>
          </cell>
          <cell r="J198">
            <v>-1892.19</v>
          </cell>
        </row>
        <row r="199">
          <cell r="A199" t="str">
            <v>G50035011</v>
          </cell>
          <cell r="B199" t="str">
            <v xml:space="preserve">     </v>
          </cell>
          <cell r="D199" t="str">
            <v xml:space="preserve">           G50035011  EE WELFARE - OTHER POST RETIRE</v>
          </cell>
          <cell r="E199">
            <v>0</v>
          </cell>
          <cell r="F199">
            <v>-79642.2</v>
          </cell>
          <cell r="G199">
            <v>0</v>
          </cell>
          <cell r="H199">
            <v>0</v>
          </cell>
          <cell r="I199">
            <v>0</v>
          </cell>
          <cell r="J199">
            <v>-79642.2</v>
          </cell>
        </row>
        <row r="200">
          <cell r="A200" t="str">
            <v>G50037502</v>
          </cell>
          <cell r="B200" t="str">
            <v xml:space="preserve">     </v>
          </cell>
          <cell r="D200" t="str">
            <v xml:space="preserve">           G50037502  EMPLOYEE BENEFITS - PENSION FU</v>
          </cell>
          <cell r="E200">
            <v>-4003.08</v>
          </cell>
          <cell r="F200">
            <v>-96280.19</v>
          </cell>
          <cell r="G200">
            <v>0</v>
          </cell>
          <cell r="H200">
            <v>0</v>
          </cell>
          <cell r="I200">
            <v>-4003.08</v>
          </cell>
          <cell r="J200">
            <v>-96280.19</v>
          </cell>
        </row>
        <row r="201">
          <cell r="A201" t="str">
            <v>G50580002</v>
          </cell>
          <cell r="B201" t="str">
            <v xml:space="preserve">     </v>
          </cell>
          <cell r="D201" t="str">
            <v xml:space="preserve">           G50580002  COMP SW-LEASE</v>
          </cell>
          <cell r="E201">
            <v>-2200.19</v>
          </cell>
          <cell r="F201">
            <v>-26402.93</v>
          </cell>
          <cell r="G201">
            <v>0</v>
          </cell>
          <cell r="H201">
            <v>0</v>
          </cell>
          <cell r="I201">
            <v>-2200.19</v>
          </cell>
          <cell r="J201">
            <v>-26402.93</v>
          </cell>
        </row>
        <row r="202">
          <cell r="A202" t="str">
            <v>G50580008</v>
          </cell>
          <cell r="B202" t="str">
            <v xml:space="preserve">     </v>
          </cell>
          <cell r="D202" t="str">
            <v xml:space="preserve">           G50580008  COMPUTER SW - DEPRECIATION</v>
          </cell>
          <cell r="E202">
            <v>1938.51</v>
          </cell>
          <cell r="F202">
            <v>23262.67</v>
          </cell>
          <cell r="G202">
            <v>0</v>
          </cell>
          <cell r="H202">
            <v>0</v>
          </cell>
          <cell r="I202">
            <v>1938.51</v>
          </cell>
          <cell r="J202">
            <v>23262.67</v>
          </cell>
        </row>
        <row r="203">
          <cell r="A203" t="str">
            <v>* EXPENSES</v>
          </cell>
          <cell r="B203" t="str">
            <v xml:space="preserve">*    </v>
          </cell>
          <cell r="D203" t="str">
            <v>*          EXPENSES</v>
          </cell>
          <cell r="E203">
            <v>6069.39</v>
          </cell>
          <cell r="F203">
            <v>-180954.84</v>
          </cell>
          <cell r="G203">
            <v>0</v>
          </cell>
          <cell r="H203">
            <v>0</v>
          </cell>
          <cell r="I203">
            <v>6069.39</v>
          </cell>
          <cell r="J203">
            <v>-180954.84</v>
          </cell>
        </row>
        <row r="204">
          <cell r="A204" t="str">
            <v>** NON TAX EXPENSES</v>
          </cell>
          <cell r="B204" t="str">
            <v xml:space="preserve">**   </v>
          </cell>
          <cell r="D204" t="str">
            <v>**         NON TAX EXPENSES</v>
          </cell>
          <cell r="E204">
            <v>6069.39</v>
          </cell>
          <cell r="F204">
            <v>-180954.84</v>
          </cell>
          <cell r="G204">
            <v>0</v>
          </cell>
          <cell r="H204">
            <v>0</v>
          </cell>
          <cell r="I204">
            <v>6069.39</v>
          </cell>
          <cell r="J204">
            <v>-180954.84</v>
          </cell>
        </row>
        <row r="205">
          <cell r="A205" t="str">
            <v>*** NON INCOME TAX EXPENSES</v>
          </cell>
          <cell r="B205" t="str">
            <v xml:space="preserve">***  </v>
          </cell>
          <cell r="D205" t="str">
            <v>***        NON INCOME TAX EXPENSES</v>
          </cell>
          <cell r="E205">
            <v>1142589.95</v>
          </cell>
          <cell r="F205">
            <v>17135668.23</v>
          </cell>
          <cell r="G205">
            <v>0</v>
          </cell>
          <cell r="H205">
            <v>0</v>
          </cell>
          <cell r="I205">
            <v>1142589.95</v>
          </cell>
          <cell r="J205">
            <v>17135668.23</v>
          </cell>
        </row>
        <row r="206">
          <cell r="A206" t="str">
            <v>**** OFFICE EXPENSES</v>
          </cell>
          <cell r="B206" t="str">
            <v xml:space="preserve">**** </v>
          </cell>
          <cell r="D206" t="str">
            <v>****       OFFICE EXPENSES</v>
          </cell>
          <cell r="E206">
            <v>1142589.95</v>
          </cell>
          <cell r="F206">
            <v>17135668.23</v>
          </cell>
          <cell r="G206">
            <v>0</v>
          </cell>
          <cell r="H206">
            <v>0</v>
          </cell>
          <cell r="I206">
            <v>1142589.95</v>
          </cell>
          <cell r="J206">
            <v>17135668.23</v>
          </cell>
        </row>
        <row r="207">
          <cell r="A207" t="str">
            <v>M50400004</v>
          </cell>
          <cell r="B207" t="str">
            <v xml:space="preserve">     </v>
          </cell>
          <cell r="D207" t="str">
            <v xml:space="preserve">           M50400004  OTHER TLF - BUS AND INVEST TAX</v>
          </cell>
          <cell r="E207">
            <v>-1639.61</v>
          </cell>
          <cell r="F207">
            <v>337469.72</v>
          </cell>
          <cell r="G207">
            <v>0</v>
          </cell>
          <cell r="H207">
            <v>0</v>
          </cell>
          <cell r="I207">
            <v>-1639.61</v>
          </cell>
          <cell r="J207">
            <v>337469.72</v>
          </cell>
        </row>
        <row r="208">
          <cell r="A208" t="str">
            <v>M50400005</v>
          </cell>
          <cell r="B208" t="str">
            <v xml:space="preserve">     </v>
          </cell>
          <cell r="D208" t="str">
            <v xml:space="preserve">           M50400005  OTHER TLF - AGT LICNS,ST EXAMS</v>
          </cell>
          <cell r="E208">
            <v>0</v>
          </cell>
          <cell r="F208">
            <v>3560.5</v>
          </cell>
          <cell r="G208">
            <v>0</v>
          </cell>
          <cell r="H208">
            <v>0</v>
          </cell>
          <cell r="I208">
            <v>0</v>
          </cell>
          <cell r="J208">
            <v>3560.5</v>
          </cell>
        </row>
        <row r="209">
          <cell r="A209" t="str">
            <v>M50400006</v>
          </cell>
          <cell r="B209" t="str">
            <v xml:space="preserve">     </v>
          </cell>
          <cell r="D209" t="str">
            <v xml:space="preserve">           M50400006  OTHER TLF - CDs, CHARTER, FILI</v>
          </cell>
          <cell r="E209">
            <v>4619.8100000000004</v>
          </cell>
          <cell r="F209">
            <v>80568.509999999995</v>
          </cell>
          <cell r="G209">
            <v>0</v>
          </cell>
          <cell r="H209">
            <v>0</v>
          </cell>
          <cell r="I209">
            <v>4619.8100000000004</v>
          </cell>
          <cell r="J209">
            <v>80568.509999999995</v>
          </cell>
        </row>
        <row r="210">
          <cell r="A210" t="str">
            <v>M50400007</v>
          </cell>
          <cell r="B210" t="str">
            <v xml:space="preserve">     </v>
          </cell>
          <cell r="D210" t="str">
            <v xml:space="preserve">           M50400007  OTHER TLF - BUSINESS LICENSES</v>
          </cell>
          <cell r="E210">
            <v>0</v>
          </cell>
          <cell r="F210">
            <v>400</v>
          </cell>
          <cell r="G210">
            <v>0</v>
          </cell>
          <cell r="H210">
            <v>0</v>
          </cell>
          <cell r="I210">
            <v>0</v>
          </cell>
          <cell r="J210">
            <v>400</v>
          </cell>
        </row>
        <row r="211">
          <cell r="A211" t="str">
            <v>* EXPENSES -1</v>
          </cell>
          <cell r="B211" t="str">
            <v xml:space="preserve">*    </v>
          </cell>
          <cell r="D211" t="str">
            <v>*          EXPENSES -1</v>
          </cell>
          <cell r="E211">
            <v>2980.2</v>
          </cell>
          <cell r="F211">
            <v>421998.73</v>
          </cell>
          <cell r="G211">
            <v>0</v>
          </cell>
          <cell r="H211">
            <v>0</v>
          </cell>
          <cell r="I211">
            <v>2980.2</v>
          </cell>
          <cell r="J211">
            <v>421998.73</v>
          </cell>
        </row>
        <row r="212">
          <cell r="A212" t="str">
            <v>M59999999</v>
          </cell>
          <cell r="B212" t="str">
            <v xml:space="preserve">     </v>
          </cell>
          <cell r="D212" t="str">
            <v xml:space="preserve">           M59999999  FI-CO RECONCILIATION</v>
          </cell>
          <cell r="E212">
            <v>656.78</v>
          </cell>
          <cell r="F212">
            <v>14175.24</v>
          </cell>
          <cell r="G212">
            <v>0</v>
          </cell>
          <cell r="H212">
            <v>0</v>
          </cell>
          <cell r="I212">
            <v>656.78</v>
          </cell>
          <cell r="J212">
            <v>14175.24</v>
          </cell>
        </row>
        <row r="213">
          <cell r="A213" t="str">
            <v>* SECONDARY COST ELEMENTS</v>
          </cell>
          <cell r="B213" t="str">
            <v xml:space="preserve">*    </v>
          </cell>
          <cell r="D213" t="str">
            <v>*          SECONDARY COST ELEMENTS</v>
          </cell>
          <cell r="E213">
            <v>656.78</v>
          </cell>
          <cell r="F213">
            <v>14175.24</v>
          </cell>
          <cell r="G213">
            <v>0</v>
          </cell>
          <cell r="H213">
            <v>0</v>
          </cell>
          <cell r="I213">
            <v>656.78</v>
          </cell>
          <cell r="J213">
            <v>14175.24</v>
          </cell>
        </row>
        <row r="214">
          <cell r="A214" t="str">
            <v>** NON TAX TYPE EXPENSES</v>
          </cell>
          <cell r="B214" t="str">
            <v xml:space="preserve">**   </v>
          </cell>
          <cell r="D214" t="str">
            <v>**         NON TAX TYPE EXPENSES</v>
          </cell>
          <cell r="E214">
            <v>3636.98</v>
          </cell>
          <cell r="F214">
            <v>436173.97</v>
          </cell>
          <cell r="G214">
            <v>0</v>
          </cell>
          <cell r="H214">
            <v>0</v>
          </cell>
          <cell r="I214">
            <v>3636.98</v>
          </cell>
          <cell r="J214">
            <v>436173.97</v>
          </cell>
        </row>
        <row r="215">
          <cell r="A215" t="str">
            <v>*** NON INCOME TAX EXPENSES</v>
          </cell>
          <cell r="B215" t="str">
            <v xml:space="preserve">***  </v>
          </cell>
          <cell r="D215" t="str">
            <v>***        NON INCOME TAX EXPENSES</v>
          </cell>
          <cell r="E215">
            <v>3636.98</v>
          </cell>
          <cell r="F215">
            <v>436173.97</v>
          </cell>
          <cell r="G215">
            <v>0</v>
          </cell>
          <cell r="H215">
            <v>0</v>
          </cell>
          <cell r="I215">
            <v>3636.98</v>
          </cell>
          <cell r="J215">
            <v>436173.97</v>
          </cell>
        </row>
        <row r="216">
          <cell r="A216" t="str">
            <v>**** TAXES, LICENSES AND FEES</v>
          </cell>
          <cell r="B216" t="str">
            <v xml:space="preserve">**** </v>
          </cell>
          <cell r="D216" t="str">
            <v>****       TAXES, LICENSES AND FEES</v>
          </cell>
          <cell r="E216">
            <v>3636.98</v>
          </cell>
          <cell r="F216">
            <v>436173.97</v>
          </cell>
          <cell r="G216">
            <v>0</v>
          </cell>
          <cell r="H216">
            <v>0</v>
          </cell>
          <cell r="I216">
            <v>3636.98</v>
          </cell>
          <cell r="J216">
            <v>436173.97</v>
          </cell>
        </row>
        <row r="217">
          <cell r="A217" t="str">
            <v>****** OPERATING EXPENSES</v>
          </cell>
          <cell r="B217" t="str">
            <v>*****</v>
          </cell>
          <cell r="D217" t="str">
            <v>******     OPERATING EXPENSES</v>
          </cell>
          <cell r="E217">
            <v>2304187.5099999998</v>
          </cell>
          <cell r="F217">
            <v>24197681.350000001</v>
          </cell>
          <cell r="G217">
            <v>0</v>
          </cell>
          <cell r="H217">
            <v>0</v>
          </cell>
          <cell r="I217">
            <v>2304187.5099999998</v>
          </cell>
          <cell r="J217">
            <v>24197681.350000001</v>
          </cell>
        </row>
        <row r="218">
          <cell r="A218" t="str">
            <v>M50875001</v>
          </cell>
          <cell r="B218" t="str">
            <v xml:space="preserve">     </v>
          </cell>
          <cell r="D218" t="str">
            <v xml:space="preserve">           M50875001  RESTRUCTURING &amp; RELATED COSTS</v>
          </cell>
          <cell r="E218">
            <v>0</v>
          </cell>
          <cell r="F218">
            <v>269202.51</v>
          </cell>
          <cell r="G218">
            <v>0</v>
          </cell>
          <cell r="H218">
            <v>0</v>
          </cell>
          <cell r="I218">
            <v>0</v>
          </cell>
          <cell r="J218">
            <v>269202.51</v>
          </cell>
        </row>
        <row r="219">
          <cell r="A219" t="str">
            <v>M59999996</v>
          </cell>
          <cell r="B219" t="str">
            <v xml:space="preserve">     </v>
          </cell>
          <cell r="D219" t="str">
            <v xml:space="preserve">           M59999996  FI-CO Recon-Restructuring</v>
          </cell>
          <cell r="E219">
            <v>10193.26</v>
          </cell>
          <cell r="F219">
            <v>1903056.96</v>
          </cell>
          <cell r="G219">
            <v>0</v>
          </cell>
          <cell r="H219">
            <v>0</v>
          </cell>
          <cell r="I219">
            <v>10193.26</v>
          </cell>
          <cell r="J219">
            <v>1903056.96</v>
          </cell>
        </row>
        <row r="220">
          <cell r="A220" t="str">
            <v>* RESTRUCTURING EXPENSES</v>
          </cell>
          <cell r="B220" t="str">
            <v xml:space="preserve">*    </v>
          </cell>
          <cell r="D220" t="str">
            <v>*          RESTRUCTURING EXPENSES</v>
          </cell>
          <cell r="E220">
            <v>10193.26</v>
          </cell>
          <cell r="F220">
            <v>2172259.4700000002</v>
          </cell>
          <cell r="G220">
            <v>0</v>
          </cell>
          <cell r="H220">
            <v>0</v>
          </cell>
          <cell r="I220">
            <v>10193.26</v>
          </cell>
          <cell r="J220">
            <v>2172259.4700000002</v>
          </cell>
        </row>
        <row r="221">
          <cell r="A221" t="str">
            <v>G55110034</v>
          </cell>
          <cell r="B221" t="str">
            <v xml:space="preserve">     </v>
          </cell>
          <cell r="D221" t="str">
            <v xml:space="preserve">           G55110034  INT EXP-CAPITAL LEASE</v>
          </cell>
          <cell r="E221">
            <v>122.28</v>
          </cell>
          <cell r="F221">
            <v>2060.56</v>
          </cell>
          <cell r="G221">
            <v>0</v>
          </cell>
          <cell r="H221">
            <v>0</v>
          </cell>
          <cell r="I221">
            <v>122.28</v>
          </cell>
          <cell r="J221">
            <v>2060.56</v>
          </cell>
        </row>
        <row r="222">
          <cell r="A222" t="str">
            <v>* INTEREST EXPENSE</v>
          </cell>
          <cell r="B222" t="str">
            <v xml:space="preserve">*    </v>
          </cell>
          <cell r="D222" t="str">
            <v>*          INTEREST EXPENSE</v>
          </cell>
          <cell r="E222">
            <v>122.28</v>
          </cell>
          <cell r="F222">
            <v>2060.56</v>
          </cell>
          <cell r="G222">
            <v>0</v>
          </cell>
          <cell r="H222">
            <v>0</v>
          </cell>
          <cell r="I222">
            <v>122.28</v>
          </cell>
          <cell r="J222">
            <v>2060.56</v>
          </cell>
        </row>
        <row r="223">
          <cell r="A223" t="str">
            <v>** INTEREST INCOME / EXPENSE</v>
          </cell>
          <cell r="B223" t="str">
            <v xml:space="preserve">**   </v>
          </cell>
          <cell r="D223" t="str">
            <v>**         INTEREST INCOME / EXPENSE</v>
          </cell>
          <cell r="E223">
            <v>122.28</v>
          </cell>
          <cell r="F223">
            <v>2060.56</v>
          </cell>
          <cell r="G223">
            <v>0</v>
          </cell>
          <cell r="H223">
            <v>0</v>
          </cell>
          <cell r="I223">
            <v>122.28</v>
          </cell>
          <cell r="J223">
            <v>2060.56</v>
          </cell>
        </row>
        <row r="224">
          <cell r="A224" t="str">
            <v>******* SUBTOTAL COSTS &amp; EXPENSES</v>
          </cell>
          <cell r="B224" t="str">
            <v>*****</v>
          </cell>
          <cell r="D224" t="str">
            <v>*******    SUBTOTAL COSTS &amp; EXPENSES</v>
          </cell>
          <cell r="E224">
            <v>7843148.0599999996</v>
          </cell>
          <cell r="F224">
            <v>91084464.090000004</v>
          </cell>
          <cell r="G224">
            <v>0</v>
          </cell>
          <cell r="H224">
            <v>0</v>
          </cell>
          <cell r="I224">
            <v>7843148.0599999996</v>
          </cell>
          <cell r="J224">
            <v>91084464.090000004</v>
          </cell>
        </row>
        <row r="225">
          <cell r="A225" t="str">
            <v>******** INC BF I/T&amp;CUMM EFF OF CHANGE</v>
          </cell>
          <cell r="B225" t="str">
            <v>*****</v>
          </cell>
          <cell r="D225" t="str">
            <v>********   INC BF I/T&amp;CUMM EFF OF CHANGE</v>
          </cell>
          <cell r="E225">
            <v>-1566197.89</v>
          </cell>
          <cell r="F225">
            <v>-23398154.850000001</v>
          </cell>
          <cell r="G225">
            <v>0</v>
          </cell>
          <cell r="H225">
            <v>0</v>
          </cell>
          <cell r="I225">
            <v>-1566197.89</v>
          </cell>
          <cell r="J225">
            <v>-23398154.850000001</v>
          </cell>
        </row>
        <row r="226">
          <cell r="A226" t="str">
            <v>M56000001</v>
          </cell>
          <cell r="B226" t="str">
            <v xml:space="preserve">     </v>
          </cell>
          <cell r="D226" t="str">
            <v xml:space="preserve">           M56000001  OTHER TLF - STATE CORPORATE IN</v>
          </cell>
          <cell r="E226">
            <v>-561324</v>
          </cell>
          <cell r="F226">
            <v>-281494</v>
          </cell>
          <cell r="G226">
            <v>0</v>
          </cell>
          <cell r="H226">
            <v>0</v>
          </cell>
          <cell r="I226">
            <v>-561324</v>
          </cell>
          <cell r="J226">
            <v>-281494</v>
          </cell>
        </row>
        <row r="227">
          <cell r="A227" t="str">
            <v>* STATE TAXES</v>
          </cell>
          <cell r="B227" t="str">
            <v xml:space="preserve">*    </v>
          </cell>
          <cell r="D227" t="str">
            <v>*          STATE TAXES</v>
          </cell>
          <cell r="E227">
            <v>-561324</v>
          </cell>
          <cell r="F227">
            <v>-281494</v>
          </cell>
          <cell r="G227">
            <v>0</v>
          </cell>
          <cell r="H227">
            <v>0</v>
          </cell>
          <cell r="I227">
            <v>-561324</v>
          </cell>
          <cell r="J227">
            <v>-281494</v>
          </cell>
        </row>
        <row r="228">
          <cell r="A228" t="str">
            <v>G56000022</v>
          </cell>
          <cell r="B228" t="str">
            <v xml:space="preserve">     </v>
          </cell>
          <cell r="D228" t="str">
            <v xml:space="preserve">           G56000022  Deferred State Income Tax Expe</v>
          </cell>
          <cell r="E228">
            <v>-906757</v>
          </cell>
          <cell r="F228">
            <v>-906757</v>
          </cell>
          <cell r="G228">
            <v>0</v>
          </cell>
          <cell r="H228">
            <v>0</v>
          </cell>
          <cell r="I228">
            <v>-906757</v>
          </cell>
          <cell r="J228">
            <v>-906757</v>
          </cell>
        </row>
        <row r="229">
          <cell r="A229" t="str">
            <v>* STATE TAXES</v>
          </cell>
          <cell r="B229" t="str">
            <v xml:space="preserve">*    </v>
          </cell>
          <cell r="D229" t="str">
            <v>*          STATE TAXES</v>
          </cell>
          <cell r="E229">
            <v>-906757</v>
          </cell>
          <cell r="F229">
            <v>-906757</v>
          </cell>
          <cell r="G229">
            <v>0</v>
          </cell>
          <cell r="H229">
            <v>0</v>
          </cell>
          <cell r="I229">
            <v>-906757</v>
          </cell>
          <cell r="J229">
            <v>-906757</v>
          </cell>
        </row>
        <row r="230">
          <cell r="A230" t="str">
            <v>** STATE INCOME TAXES EXPENS</v>
          </cell>
          <cell r="B230" t="str">
            <v xml:space="preserve">**   </v>
          </cell>
          <cell r="D230" t="str">
            <v>**         STATE INCOME TAXES EXPENS</v>
          </cell>
          <cell r="E230">
            <v>-1468081</v>
          </cell>
          <cell r="F230">
            <v>-1188251</v>
          </cell>
          <cell r="G230">
            <v>0</v>
          </cell>
          <cell r="H230">
            <v>0</v>
          </cell>
          <cell r="I230">
            <v>-1468081</v>
          </cell>
          <cell r="J230">
            <v>-1188251</v>
          </cell>
        </row>
        <row r="231">
          <cell r="A231" t="str">
            <v>M56000010</v>
          </cell>
          <cell r="B231" t="str">
            <v xml:space="preserve">     </v>
          </cell>
          <cell r="D231" t="str">
            <v xml:space="preserve">           M56000010  CURRENT FEDERAL INCOME TAX</v>
          </cell>
          <cell r="E231">
            <v>-7565823</v>
          </cell>
          <cell r="F231">
            <v>0</v>
          </cell>
          <cell r="G231">
            <v>0</v>
          </cell>
          <cell r="H231">
            <v>0</v>
          </cell>
          <cell r="I231">
            <v>-7565823</v>
          </cell>
          <cell r="J231">
            <v>0</v>
          </cell>
        </row>
        <row r="232">
          <cell r="A232" t="str">
            <v>* CURRENT FED INCOME TAX-CANADA</v>
          </cell>
          <cell r="B232" t="str">
            <v xml:space="preserve">*    </v>
          </cell>
          <cell r="D232" t="str">
            <v>*          CURRENT FED INCOME TAX-CANADA</v>
          </cell>
          <cell r="E232">
            <v>-7565823</v>
          </cell>
          <cell r="F232">
            <v>0</v>
          </cell>
          <cell r="G232">
            <v>0</v>
          </cell>
          <cell r="H232">
            <v>0</v>
          </cell>
          <cell r="I232">
            <v>-7565823</v>
          </cell>
          <cell r="J232">
            <v>0</v>
          </cell>
        </row>
        <row r="233">
          <cell r="A233" t="str">
            <v>M56000011</v>
          </cell>
          <cell r="B233" t="str">
            <v xml:space="preserve">     </v>
          </cell>
          <cell r="D233" t="str">
            <v xml:space="preserve">           M56000011  CURRENT FIT - CAPITAL GAINS</v>
          </cell>
          <cell r="E233">
            <v>10565</v>
          </cell>
          <cell r="F233">
            <v>0</v>
          </cell>
          <cell r="G233">
            <v>0</v>
          </cell>
          <cell r="H233">
            <v>0</v>
          </cell>
          <cell r="I233">
            <v>10565</v>
          </cell>
          <cell r="J233">
            <v>0</v>
          </cell>
        </row>
        <row r="234">
          <cell r="A234" t="str">
            <v>* CURRENT FIT-CANADA-CAPITL GAIN</v>
          </cell>
          <cell r="B234" t="str">
            <v xml:space="preserve">*    </v>
          </cell>
          <cell r="D234" t="str">
            <v>*          CURRENT FIT-CANADA-CAPITL GAIN</v>
          </cell>
          <cell r="E234">
            <v>10565</v>
          </cell>
          <cell r="F234">
            <v>0</v>
          </cell>
          <cell r="G234">
            <v>0</v>
          </cell>
          <cell r="H234">
            <v>0</v>
          </cell>
          <cell r="I234">
            <v>10565</v>
          </cell>
          <cell r="J234">
            <v>0</v>
          </cell>
        </row>
        <row r="235">
          <cell r="A235" t="str">
            <v>G56000020</v>
          </cell>
          <cell r="B235" t="str">
            <v xml:space="preserve">     </v>
          </cell>
          <cell r="D235" t="str">
            <v xml:space="preserve">           G56000020  DEFERRED FIT - GAAP</v>
          </cell>
          <cell r="E235">
            <v>386232</v>
          </cell>
          <cell r="F235">
            <v>0</v>
          </cell>
          <cell r="G235">
            <v>0</v>
          </cell>
          <cell r="H235">
            <v>0</v>
          </cell>
          <cell r="I235">
            <v>386232</v>
          </cell>
          <cell r="J235">
            <v>0</v>
          </cell>
        </row>
        <row r="236">
          <cell r="A236" t="str">
            <v>* DEFERRED FIT - GAAP</v>
          </cell>
          <cell r="B236" t="str">
            <v xml:space="preserve">*    </v>
          </cell>
          <cell r="D236" t="str">
            <v>*          DEFERRED FIT - GAAP</v>
          </cell>
          <cell r="E236">
            <v>386232</v>
          </cell>
          <cell r="F236">
            <v>0</v>
          </cell>
          <cell r="G236">
            <v>0</v>
          </cell>
          <cell r="H236">
            <v>0</v>
          </cell>
          <cell r="I236">
            <v>386232</v>
          </cell>
          <cell r="J236">
            <v>0</v>
          </cell>
        </row>
        <row r="237">
          <cell r="A237" t="str">
            <v>G56000021</v>
          </cell>
          <cell r="B237" t="str">
            <v xml:space="preserve">     </v>
          </cell>
          <cell r="D237" t="str">
            <v xml:space="preserve">           G56000021  DEFERRED FIT - CAPITAL GAIN</v>
          </cell>
          <cell r="E237">
            <v>-10565</v>
          </cell>
          <cell r="F237">
            <v>0</v>
          </cell>
          <cell r="G237">
            <v>0</v>
          </cell>
          <cell r="H237">
            <v>0</v>
          </cell>
          <cell r="I237">
            <v>-10565</v>
          </cell>
          <cell r="J237">
            <v>0</v>
          </cell>
        </row>
        <row r="238">
          <cell r="A238" t="str">
            <v>* DEFERRED FIT - CAPITAL GAIN</v>
          </cell>
          <cell r="B238" t="str">
            <v xml:space="preserve">*    </v>
          </cell>
          <cell r="D238" t="str">
            <v>*          DEFERRED FIT - CAPITAL GAIN</v>
          </cell>
          <cell r="E238">
            <v>-10565</v>
          </cell>
          <cell r="F238">
            <v>0</v>
          </cell>
          <cell r="G238">
            <v>0</v>
          </cell>
          <cell r="H238">
            <v>0</v>
          </cell>
          <cell r="I238">
            <v>-10565</v>
          </cell>
          <cell r="J238">
            <v>0</v>
          </cell>
        </row>
        <row r="239">
          <cell r="A239" t="str">
            <v>** FEDERAL INCOME TAXES</v>
          </cell>
          <cell r="B239" t="str">
            <v xml:space="preserve">**   </v>
          </cell>
          <cell r="D239" t="str">
            <v>**         FEDERAL INCOME TAXES</v>
          </cell>
          <cell r="E239">
            <v>-7179591</v>
          </cell>
          <cell r="F239">
            <v>0</v>
          </cell>
          <cell r="G239">
            <v>0</v>
          </cell>
          <cell r="H239">
            <v>0</v>
          </cell>
          <cell r="I239">
            <v>-7179591</v>
          </cell>
          <cell r="J239">
            <v>0</v>
          </cell>
        </row>
        <row r="240">
          <cell r="A240" t="str">
            <v>*** TOTAL INCOME TAXES</v>
          </cell>
          <cell r="B240" t="str">
            <v xml:space="preserve">***  </v>
          </cell>
          <cell r="D240" t="str">
            <v>***        TOTAL INCOME TAXES</v>
          </cell>
          <cell r="E240">
            <v>-8647672</v>
          </cell>
          <cell r="F240">
            <v>-1188251</v>
          </cell>
          <cell r="G240">
            <v>0</v>
          </cell>
          <cell r="H240">
            <v>0</v>
          </cell>
          <cell r="I240">
            <v>-8647672</v>
          </cell>
          <cell r="J240">
            <v>-1188251</v>
          </cell>
        </row>
        <row r="241">
          <cell r="A241" t="str">
            <v>********* INCOME BFR CUMM EFF OF CN</v>
          </cell>
          <cell r="B241" t="str">
            <v>*****</v>
          </cell>
          <cell r="D241" t="str">
            <v>*********  INCOME BFR CUMM EFF OF CN</v>
          </cell>
          <cell r="E241">
            <v>-10213869.890000001</v>
          </cell>
          <cell r="F241">
            <v>-24586405.850000001</v>
          </cell>
          <cell r="G241">
            <v>0</v>
          </cell>
          <cell r="H241">
            <v>0</v>
          </cell>
          <cell r="I241">
            <v>-10213869.890000001</v>
          </cell>
          <cell r="J241">
            <v>-24586405.850000001</v>
          </cell>
        </row>
        <row r="242">
          <cell r="A242" t="str">
            <v>********** NET INCOME</v>
          </cell>
          <cell r="B242" t="str">
            <v>*****</v>
          </cell>
          <cell r="D242" t="str">
            <v>********** NET INCOME</v>
          </cell>
          <cell r="E242">
            <v>-10213869.890000001</v>
          </cell>
          <cell r="F242">
            <v>-24586405.850000001</v>
          </cell>
          <cell r="G242">
            <v>0</v>
          </cell>
          <cell r="H242">
            <v>0</v>
          </cell>
          <cell r="I242">
            <v>-10213869.890000001</v>
          </cell>
          <cell r="J242">
            <v>-24586405.850000001</v>
          </cell>
        </row>
        <row r="243">
          <cell r="A243" t="str">
            <v>******* *P&amp;C UNDERWRITING INCOME</v>
          </cell>
          <cell r="B243" t="str">
            <v>*****</v>
          </cell>
          <cell r="D243" t="str">
            <v>*******    *P&amp;C UNDERWRITING INCOME</v>
          </cell>
          <cell r="E243">
            <v>-1476283.17</v>
          </cell>
          <cell r="F243">
            <v>-22206693.98</v>
          </cell>
          <cell r="G243">
            <v>0</v>
          </cell>
          <cell r="H243">
            <v>0</v>
          </cell>
          <cell r="I243">
            <v>-1476283.17</v>
          </cell>
          <cell r="J243">
            <v>-22206693.98</v>
          </cell>
        </row>
        <row r="244">
          <cell r="A244" t="str">
            <v>******* *UNDERWRITING EXPENSES</v>
          </cell>
          <cell r="B244" t="str">
            <v>*****</v>
          </cell>
          <cell r="D244" t="str">
            <v>*******    *UNDERWRITING EXPENSES</v>
          </cell>
          <cell r="E244">
            <v>4608349.5199999996</v>
          </cell>
          <cell r="F244">
            <v>53895518.119999997</v>
          </cell>
          <cell r="G244">
            <v>0</v>
          </cell>
          <cell r="H244">
            <v>0</v>
          </cell>
          <cell r="I244">
            <v>4608349.5199999996</v>
          </cell>
          <cell r="J244">
            <v>53895518.119999997</v>
          </cell>
        </row>
        <row r="245">
          <cell r="A245" t="str">
            <v>*** **SUPPLEMENTAL INFO*</v>
          </cell>
          <cell r="B245" t="str">
            <v xml:space="preserve">***  </v>
          </cell>
          <cell r="D245" t="str">
            <v>***        **SUPPLEMENTAL INFO*</v>
          </cell>
          <cell r="E245">
            <v>0</v>
          </cell>
          <cell r="F245">
            <v>0</v>
          </cell>
          <cell r="G245">
            <v>0</v>
          </cell>
          <cell r="H245">
            <v>0</v>
          </cell>
          <cell r="I245">
            <v>0</v>
          </cell>
          <cell r="J245">
            <v>0</v>
          </cell>
        </row>
        <row r="246">
          <cell r="A246" t="str">
            <v>********* INC BF I/T&amp;CUMM EFF OF CH</v>
          </cell>
          <cell r="B246" t="str">
            <v>*****</v>
          </cell>
          <cell r="D246" t="str">
            <v>*********  INC BF I/T&amp;CUMM EFF OF CH</v>
          </cell>
          <cell r="E246">
            <v>-1566197.89</v>
          </cell>
          <cell r="F246">
            <v>-23398154.850000001</v>
          </cell>
          <cell r="G246">
            <v>0</v>
          </cell>
          <cell r="H246">
            <v>0</v>
          </cell>
          <cell r="I246">
            <v>-1566197.89</v>
          </cell>
          <cell r="J246">
            <v>-23398154.850000001</v>
          </cell>
        </row>
        <row r="247">
          <cell r="A247" t="str">
            <v>*** Non-Operating Items:</v>
          </cell>
          <cell r="B247" t="str">
            <v xml:space="preserve">***  </v>
          </cell>
          <cell r="D247" t="str">
            <v>***        Non-Operating Items:</v>
          </cell>
          <cell r="E247">
            <v>0</v>
          </cell>
          <cell r="F247">
            <v>0</v>
          </cell>
          <cell r="G247">
            <v>0</v>
          </cell>
          <cell r="H247">
            <v>0</v>
          </cell>
          <cell r="I247">
            <v>0</v>
          </cell>
          <cell r="J247">
            <v>0</v>
          </cell>
        </row>
        <row r="248">
          <cell r="A248" t="str">
            <v>**** REALIZED CAPITAL GAINS/LOSSES</v>
          </cell>
          <cell r="B248" t="str">
            <v xml:space="preserve">**** </v>
          </cell>
          <cell r="D248" t="str">
            <v>****       REALIZED CAPITAL GAINS/LOSSES</v>
          </cell>
          <cell r="E248">
            <v>0</v>
          </cell>
          <cell r="F248">
            <v>0</v>
          </cell>
          <cell r="G248">
            <v>0</v>
          </cell>
          <cell r="H248">
            <v>0</v>
          </cell>
          <cell r="I248">
            <v>0</v>
          </cell>
          <cell r="J248">
            <v>0</v>
          </cell>
        </row>
        <row r="249">
          <cell r="A249" t="str">
            <v>***** GRAND TOTAL REALIZED CAP GN/LS</v>
          </cell>
          <cell r="B249" t="str">
            <v>*****</v>
          </cell>
          <cell r="D249" t="str">
            <v>*****      GRAND TOTAL REALIZED CAP GN/LS</v>
          </cell>
          <cell r="E249">
            <v>0</v>
          </cell>
          <cell r="F249">
            <v>0</v>
          </cell>
          <cell r="G249">
            <v>0</v>
          </cell>
          <cell r="H249">
            <v>0</v>
          </cell>
          <cell r="I249">
            <v>0</v>
          </cell>
          <cell r="J249">
            <v>0</v>
          </cell>
        </row>
        <row r="250">
          <cell r="A250" t="str">
            <v>****** Tot Non Oper Bef Tax</v>
          </cell>
          <cell r="B250" t="str">
            <v>*****</v>
          </cell>
          <cell r="D250" t="str">
            <v>******        Tot Non Oper Bef Tax</v>
          </cell>
          <cell r="E250">
            <v>0</v>
          </cell>
          <cell r="F250">
            <v>0</v>
          </cell>
          <cell r="G250">
            <v>0</v>
          </cell>
          <cell r="H250">
            <v>0</v>
          </cell>
          <cell r="I250">
            <v>0</v>
          </cell>
          <cell r="J250">
            <v>0</v>
          </cell>
        </row>
        <row r="251">
          <cell r="A251" t="str">
            <v>******* Non Operating Taxes</v>
          </cell>
          <cell r="B251" t="str">
            <v>*****</v>
          </cell>
          <cell r="D251" t="str">
            <v>*******    Non Operating Taxes</v>
          </cell>
          <cell r="E251">
            <v>0</v>
          </cell>
          <cell r="F251">
            <v>0</v>
          </cell>
          <cell r="G251">
            <v>0</v>
          </cell>
          <cell r="H251">
            <v>0</v>
          </cell>
          <cell r="I251">
            <v>0</v>
          </cell>
          <cell r="J251">
            <v>0</v>
          </cell>
        </row>
        <row r="252">
          <cell r="A252" t="str">
            <v>******** Non-Operating After Tax</v>
          </cell>
          <cell r="B252" t="str">
            <v>*****</v>
          </cell>
          <cell r="D252" t="str">
            <v>********   Non-Operating After Tax</v>
          </cell>
          <cell r="E252">
            <v>0</v>
          </cell>
          <cell r="F252">
            <v>0</v>
          </cell>
          <cell r="G252">
            <v>0</v>
          </cell>
          <cell r="H252">
            <v>0</v>
          </cell>
          <cell r="I252">
            <v>0</v>
          </cell>
          <cell r="J252">
            <v>0</v>
          </cell>
        </row>
        <row r="253">
          <cell r="A253" t="str">
            <v>********* Operating Income Before Tax</v>
          </cell>
          <cell r="B253" t="str">
            <v>*****</v>
          </cell>
          <cell r="D253" t="str">
            <v>*********  Operating Income Before Tax</v>
          </cell>
          <cell r="E253">
            <v>-1566197.89</v>
          </cell>
          <cell r="F253">
            <v>-23398154.850000001</v>
          </cell>
          <cell r="G253">
            <v>0</v>
          </cell>
          <cell r="H253">
            <v>0</v>
          </cell>
          <cell r="I253">
            <v>-1566197.89</v>
          </cell>
          <cell r="J253">
            <v>-23398154.850000001</v>
          </cell>
        </row>
        <row r="254">
          <cell r="A254" t="str">
            <v>******** Operating Taxes</v>
          </cell>
          <cell r="B254" t="str">
            <v>*****</v>
          </cell>
          <cell r="D254" t="str">
            <v>********   Operating Taxes</v>
          </cell>
          <cell r="E254">
            <v>-8647672</v>
          </cell>
          <cell r="F254">
            <v>-1188251</v>
          </cell>
          <cell r="G254">
            <v>0</v>
          </cell>
          <cell r="H254">
            <v>0</v>
          </cell>
          <cell r="I254">
            <v>-8647672</v>
          </cell>
          <cell r="J254">
            <v>-1188251</v>
          </cell>
        </row>
        <row r="255">
          <cell r="A255" t="str">
            <v>********** Operating Income After Tax</v>
          </cell>
          <cell r="B255" t="str">
            <v>*****</v>
          </cell>
          <cell r="D255" t="str">
            <v>********** Operating Income After Tax</v>
          </cell>
          <cell r="E255">
            <v>-10213869.890000001</v>
          </cell>
          <cell r="F255">
            <v>-24586405.850000001</v>
          </cell>
          <cell r="G255">
            <v>0</v>
          </cell>
          <cell r="H255">
            <v>0</v>
          </cell>
          <cell r="I255">
            <v>-10213869.890000001</v>
          </cell>
          <cell r="J255">
            <v>-24586405.850000001</v>
          </cell>
        </row>
        <row r="256">
          <cell r="A256">
            <v>0</v>
          </cell>
          <cell r="B256">
            <v>0</v>
          </cell>
        </row>
        <row r="257">
          <cell r="A257">
            <v>0</v>
          </cell>
          <cell r="B257">
            <v>0</v>
          </cell>
        </row>
        <row r="258">
          <cell r="A258">
            <v>0</v>
          </cell>
          <cell r="B258">
            <v>0</v>
          </cell>
        </row>
        <row r="259">
          <cell r="A259">
            <v>0</v>
          </cell>
          <cell r="B259">
            <v>0</v>
          </cell>
        </row>
        <row r="260">
          <cell r="A260">
            <v>0</v>
          </cell>
          <cell r="B260">
            <v>0</v>
          </cell>
        </row>
        <row r="261">
          <cell r="A261">
            <v>0</v>
          </cell>
          <cell r="B261">
            <v>0</v>
          </cell>
        </row>
        <row r="262">
          <cell r="A262">
            <v>0</v>
          </cell>
          <cell r="B262">
            <v>0</v>
          </cell>
        </row>
        <row r="263">
          <cell r="A263">
            <v>0</v>
          </cell>
          <cell r="B263">
            <v>0</v>
          </cell>
        </row>
        <row r="264">
          <cell r="A264">
            <v>0</v>
          </cell>
          <cell r="B264">
            <v>0</v>
          </cell>
        </row>
        <row r="265">
          <cell r="A265">
            <v>0</v>
          </cell>
          <cell r="B265">
            <v>0</v>
          </cell>
        </row>
        <row r="266">
          <cell r="A266">
            <v>0</v>
          </cell>
          <cell r="B266">
            <v>0</v>
          </cell>
        </row>
        <row r="267">
          <cell r="A267">
            <v>0</v>
          </cell>
          <cell r="B267">
            <v>0</v>
          </cell>
        </row>
        <row r="268">
          <cell r="A268">
            <v>0</v>
          </cell>
          <cell r="B268">
            <v>0</v>
          </cell>
        </row>
        <row r="269">
          <cell r="A269">
            <v>0</v>
          </cell>
          <cell r="B269">
            <v>0</v>
          </cell>
        </row>
        <row r="270">
          <cell r="A270">
            <v>0</v>
          </cell>
          <cell r="B270">
            <v>0</v>
          </cell>
        </row>
        <row r="271">
          <cell r="A271">
            <v>0</v>
          </cell>
          <cell r="B271">
            <v>0</v>
          </cell>
        </row>
        <row r="272">
          <cell r="A272">
            <v>0</v>
          </cell>
          <cell r="B272">
            <v>0</v>
          </cell>
        </row>
        <row r="273">
          <cell r="A273">
            <v>0</v>
          </cell>
          <cell r="B273">
            <v>0</v>
          </cell>
        </row>
        <row r="274">
          <cell r="A274">
            <v>0</v>
          </cell>
          <cell r="B274">
            <v>0</v>
          </cell>
        </row>
        <row r="275">
          <cell r="A275">
            <v>0</v>
          </cell>
          <cell r="B275">
            <v>0</v>
          </cell>
        </row>
        <row r="276">
          <cell r="A276">
            <v>0</v>
          </cell>
          <cell r="B276">
            <v>0</v>
          </cell>
        </row>
        <row r="277">
          <cell r="A277">
            <v>0</v>
          </cell>
          <cell r="B277">
            <v>0</v>
          </cell>
        </row>
        <row r="278">
          <cell r="A278">
            <v>0</v>
          </cell>
          <cell r="B278">
            <v>0</v>
          </cell>
        </row>
        <row r="279">
          <cell r="A279">
            <v>0</v>
          </cell>
          <cell r="B279">
            <v>0</v>
          </cell>
        </row>
        <row r="280">
          <cell r="A280">
            <v>0</v>
          </cell>
          <cell r="B280">
            <v>0</v>
          </cell>
        </row>
        <row r="281">
          <cell r="A281">
            <v>0</v>
          </cell>
          <cell r="B281">
            <v>0</v>
          </cell>
        </row>
        <row r="282">
          <cell r="A282">
            <v>0</v>
          </cell>
          <cell r="B282">
            <v>0</v>
          </cell>
        </row>
        <row r="283">
          <cell r="A283">
            <v>0</v>
          </cell>
          <cell r="B283">
            <v>0</v>
          </cell>
        </row>
        <row r="284">
          <cell r="A284">
            <v>0</v>
          </cell>
          <cell r="B284">
            <v>0</v>
          </cell>
        </row>
        <row r="285">
          <cell r="A285">
            <v>0</v>
          </cell>
          <cell r="B285">
            <v>0</v>
          </cell>
        </row>
        <row r="286">
          <cell r="A286">
            <v>0</v>
          </cell>
          <cell r="B286">
            <v>0</v>
          </cell>
        </row>
        <row r="287">
          <cell r="A287">
            <v>0</v>
          </cell>
          <cell r="B287">
            <v>0</v>
          </cell>
        </row>
        <row r="288">
          <cell r="A288">
            <v>0</v>
          </cell>
          <cell r="B288">
            <v>0</v>
          </cell>
        </row>
        <row r="289">
          <cell r="A289">
            <v>0</v>
          </cell>
          <cell r="B289">
            <v>0</v>
          </cell>
        </row>
        <row r="290">
          <cell r="A290">
            <v>0</v>
          </cell>
          <cell r="B290">
            <v>0</v>
          </cell>
        </row>
        <row r="291">
          <cell r="A291">
            <v>0</v>
          </cell>
          <cell r="B291">
            <v>0</v>
          </cell>
        </row>
        <row r="292">
          <cell r="A292">
            <v>0</v>
          </cell>
          <cell r="B292">
            <v>0</v>
          </cell>
        </row>
        <row r="293">
          <cell r="A293">
            <v>0</v>
          </cell>
          <cell r="B293">
            <v>0</v>
          </cell>
        </row>
        <row r="294">
          <cell r="A294">
            <v>0</v>
          </cell>
          <cell r="B294">
            <v>0</v>
          </cell>
        </row>
        <row r="295">
          <cell r="A295">
            <v>0</v>
          </cell>
          <cell r="B295">
            <v>0</v>
          </cell>
        </row>
        <row r="296">
          <cell r="A296">
            <v>0</v>
          </cell>
          <cell r="B296">
            <v>0</v>
          </cell>
        </row>
        <row r="297">
          <cell r="A297">
            <v>0</v>
          </cell>
          <cell r="B297">
            <v>0</v>
          </cell>
        </row>
        <row r="298">
          <cell r="A298">
            <v>0</v>
          </cell>
          <cell r="B298">
            <v>0</v>
          </cell>
        </row>
        <row r="299">
          <cell r="A299">
            <v>0</v>
          </cell>
          <cell r="B299">
            <v>0</v>
          </cell>
        </row>
        <row r="300">
          <cell r="A300">
            <v>0</v>
          </cell>
          <cell r="B300">
            <v>0</v>
          </cell>
        </row>
        <row r="301">
          <cell r="A301">
            <v>0</v>
          </cell>
          <cell r="B301">
            <v>0</v>
          </cell>
        </row>
        <row r="302">
          <cell r="A302">
            <v>0</v>
          </cell>
          <cell r="B302">
            <v>0</v>
          </cell>
        </row>
        <row r="303">
          <cell r="A303">
            <v>0</v>
          </cell>
          <cell r="B303">
            <v>0</v>
          </cell>
        </row>
        <row r="304">
          <cell r="A304">
            <v>0</v>
          </cell>
          <cell r="B304">
            <v>0</v>
          </cell>
        </row>
        <row r="305">
          <cell r="A305">
            <v>0</v>
          </cell>
          <cell r="B305">
            <v>0</v>
          </cell>
        </row>
        <row r="306">
          <cell r="A306">
            <v>0</v>
          </cell>
          <cell r="B306">
            <v>0</v>
          </cell>
        </row>
        <row r="307">
          <cell r="A307">
            <v>0</v>
          </cell>
          <cell r="B307">
            <v>0</v>
          </cell>
        </row>
        <row r="308">
          <cell r="A308">
            <v>0</v>
          </cell>
          <cell r="B308">
            <v>0</v>
          </cell>
        </row>
        <row r="309">
          <cell r="A309">
            <v>0</v>
          </cell>
          <cell r="B309">
            <v>0</v>
          </cell>
        </row>
        <row r="310">
          <cell r="A310">
            <v>0</v>
          </cell>
          <cell r="B310">
            <v>0</v>
          </cell>
        </row>
        <row r="311">
          <cell r="A311">
            <v>0</v>
          </cell>
          <cell r="B311">
            <v>0</v>
          </cell>
        </row>
        <row r="312">
          <cell r="A312">
            <v>0</v>
          </cell>
          <cell r="B312">
            <v>0</v>
          </cell>
        </row>
        <row r="313">
          <cell r="A313">
            <v>0</v>
          </cell>
          <cell r="B313">
            <v>0</v>
          </cell>
        </row>
        <row r="314">
          <cell r="A314">
            <v>0</v>
          </cell>
          <cell r="B314">
            <v>0</v>
          </cell>
        </row>
        <row r="315">
          <cell r="A315">
            <v>0</v>
          </cell>
          <cell r="B315">
            <v>0</v>
          </cell>
        </row>
        <row r="316">
          <cell r="A316">
            <v>0</v>
          </cell>
          <cell r="B316">
            <v>0</v>
          </cell>
        </row>
        <row r="317">
          <cell r="A317">
            <v>0</v>
          </cell>
          <cell r="B317">
            <v>0</v>
          </cell>
        </row>
        <row r="318">
          <cell r="A318">
            <v>0</v>
          </cell>
          <cell r="B318">
            <v>0</v>
          </cell>
        </row>
        <row r="319">
          <cell r="A319">
            <v>0</v>
          </cell>
          <cell r="B319">
            <v>0</v>
          </cell>
        </row>
        <row r="320">
          <cell r="A320">
            <v>0</v>
          </cell>
          <cell r="B320">
            <v>0</v>
          </cell>
        </row>
        <row r="321">
          <cell r="A321">
            <v>0</v>
          </cell>
          <cell r="B321">
            <v>0</v>
          </cell>
        </row>
        <row r="322">
          <cell r="A322">
            <v>0</v>
          </cell>
          <cell r="B322">
            <v>0</v>
          </cell>
        </row>
        <row r="323">
          <cell r="A323">
            <v>0</v>
          </cell>
          <cell r="B323">
            <v>0</v>
          </cell>
        </row>
        <row r="324">
          <cell r="A324">
            <v>0</v>
          </cell>
          <cell r="B324">
            <v>0</v>
          </cell>
        </row>
        <row r="325">
          <cell r="A325">
            <v>0</v>
          </cell>
          <cell r="B325">
            <v>0</v>
          </cell>
        </row>
        <row r="326">
          <cell r="A326">
            <v>0</v>
          </cell>
          <cell r="B326">
            <v>0</v>
          </cell>
        </row>
        <row r="327">
          <cell r="A327">
            <v>0</v>
          </cell>
          <cell r="B327">
            <v>0</v>
          </cell>
        </row>
        <row r="328">
          <cell r="A328">
            <v>0</v>
          </cell>
          <cell r="B328">
            <v>0</v>
          </cell>
        </row>
        <row r="329">
          <cell r="A329">
            <v>0</v>
          </cell>
          <cell r="B329">
            <v>0</v>
          </cell>
        </row>
        <row r="330">
          <cell r="A330">
            <v>0</v>
          </cell>
          <cell r="B330">
            <v>0</v>
          </cell>
        </row>
        <row r="331">
          <cell r="A331">
            <v>0</v>
          </cell>
          <cell r="B331">
            <v>0</v>
          </cell>
        </row>
        <row r="332">
          <cell r="A332">
            <v>0</v>
          </cell>
          <cell r="B332">
            <v>0</v>
          </cell>
        </row>
        <row r="333">
          <cell r="A333">
            <v>0</v>
          </cell>
          <cell r="B333">
            <v>0</v>
          </cell>
        </row>
        <row r="334">
          <cell r="A334">
            <v>0</v>
          </cell>
          <cell r="B334">
            <v>0</v>
          </cell>
        </row>
        <row r="335">
          <cell r="A335">
            <v>0</v>
          </cell>
          <cell r="B335">
            <v>0</v>
          </cell>
        </row>
        <row r="336">
          <cell r="A336">
            <v>0</v>
          </cell>
          <cell r="B336">
            <v>0</v>
          </cell>
        </row>
        <row r="337">
          <cell r="A337">
            <v>0</v>
          </cell>
          <cell r="B337">
            <v>0</v>
          </cell>
        </row>
        <row r="338">
          <cell r="A338">
            <v>0</v>
          </cell>
          <cell r="B338">
            <v>0</v>
          </cell>
        </row>
        <row r="339">
          <cell r="A339">
            <v>0</v>
          </cell>
          <cell r="B339">
            <v>0</v>
          </cell>
        </row>
        <row r="340">
          <cell r="A340">
            <v>0</v>
          </cell>
          <cell r="B340">
            <v>0</v>
          </cell>
        </row>
        <row r="341">
          <cell r="A341">
            <v>0</v>
          </cell>
          <cell r="B341">
            <v>0</v>
          </cell>
        </row>
        <row r="342">
          <cell r="A342">
            <v>0</v>
          </cell>
          <cell r="B342">
            <v>0</v>
          </cell>
        </row>
        <row r="343">
          <cell r="A343">
            <v>0</v>
          </cell>
          <cell r="B343">
            <v>0</v>
          </cell>
        </row>
        <row r="344">
          <cell r="A344">
            <v>0</v>
          </cell>
          <cell r="B344">
            <v>0</v>
          </cell>
        </row>
        <row r="345">
          <cell r="A345">
            <v>0</v>
          </cell>
          <cell r="B345">
            <v>0</v>
          </cell>
        </row>
        <row r="346">
          <cell r="A346">
            <v>0</v>
          </cell>
          <cell r="B346">
            <v>0</v>
          </cell>
        </row>
        <row r="347">
          <cell r="A347">
            <v>0</v>
          </cell>
          <cell r="B347">
            <v>0</v>
          </cell>
        </row>
        <row r="348">
          <cell r="A348">
            <v>0</v>
          </cell>
          <cell r="B348">
            <v>0</v>
          </cell>
        </row>
        <row r="349">
          <cell r="A349">
            <v>0</v>
          </cell>
          <cell r="B349">
            <v>0</v>
          </cell>
        </row>
        <row r="350">
          <cell r="A350">
            <v>0</v>
          </cell>
          <cell r="B350">
            <v>0</v>
          </cell>
        </row>
        <row r="351">
          <cell r="A351">
            <v>0</v>
          </cell>
          <cell r="B351">
            <v>0</v>
          </cell>
        </row>
        <row r="352">
          <cell r="A352">
            <v>0</v>
          </cell>
          <cell r="B352">
            <v>0</v>
          </cell>
        </row>
        <row r="353">
          <cell r="A353">
            <v>0</v>
          </cell>
          <cell r="B353">
            <v>0</v>
          </cell>
        </row>
        <row r="354">
          <cell r="A354">
            <v>0</v>
          </cell>
          <cell r="B354">
            <v>0</v>
          </cell>
        </row>
        <row r="355">
          <cell r="A355">
            <v>0</v>
          </cell>
          <cell r="B355">
            <v>0</v>
          </cell>
        </row>
        <row r="356">
          <cell r="A356">
            <v>0</v>
          </cell>
          <cell r="B356">
            <v>0</v>
          </cell>
        </row>
        <row r="357">
          <cell r="A357">
            <v>0</v>
          </cell>
          <cell r="B357">
            <v>0</v>
          </cell>
        </row>
        <row r="358">
          <cell r="A358">
            <v>0</v>
          </cell>
          <cell r="B358">
            <v>0</v>
          </cell>
        </row>
        <row r="359">
          <cell r="A359">
            <v>0</v>
          </cell>
          <cell r="B359">
            <v>0</v>
          </cell>
        </row>
        <row r="360">
          <cell r="A360">
            <v>0</v>
          </cell>
          <cell r="B360">
            <v>0</v>
          </cell>
        </row>
        <row r="361">
          <cell r="A361">
            <v>0</v>
          </cell>
          <cell r="B361">
            <v>0</v>
          </cell>
        </row>
        <row r="362">
          <cell r="A362">
            <v>0</v>
          </cell>
          <cell r="B362">
            <v>0</v>
          </cell>
        </row>
        <row r="363">
          <cell r="A363">
            <v>0</v>
          </cell>
          <cell r="B363">
            <v>0</v>
          </cell>
        </row>
        <row r="364">
          <cell r="A364">
            <v>0</v>
          </cell>
          <cell r="B364">
            <v>0</v>
          </cell>
        </row>
        <row r="365">
          <cell r="A365">
            <v>0</v>
          </cell>
          <cell r="B365">
            <v>0</v>
          </cell>
        </row>
        <row r="366">
          <cell r="A366">
            <v>0</v>
          </cell>
          <cell r="B366">
            <v>0</v>
          </cell>
        </row>
        <row r="367">
          <cell r="A367">
            <v>0</v>
          </cell>
          <cell r="B367">
            <v>0</v>
          </cell>
        </row>
        <row r="368">
          <cell r="A368">
            <v>0</v>
          </cell>
          <cell r="B368">
            <v>0</v>
          </cell>
        </row>
        <row r="369">
          <cell r="A369">
            <v>0</v>
          </cell>
          <cell r="B369">
            <v>0</v>
          </cell>
        </row>
        <row r="370">
          <cell r="A370">
            <v>0</v>
          </cell>
          <cell r="B370">
            <v>0</v>
          </cell>
        </row>
        <row r="371">
          <cell r="A371">
            <v>0</v>
          </cell>
          <cell r="B371">
            <v>0</v>
          </cell>
        </row>
        <row r="372">
          <cell r="A372">
            <v>0</v>
          </cell>
          <cell r="B372">
            <v>0</v>
          </cell>
        </row>
        <row r="373">
          <cell r="A373">
            <v>0</v>
          </cell>
          <cell r="B373">
            <v>0</v>
          </cell>
        </row>
        <row r="374">
          <cell r="A374">
            <v>0</v>
          </cell>
          <cell r="B374">
            <v>0</v>
          </cell>
        </row>
        <row r="375">
          <cell r="A375">
            <v>0</v>
          </cell>
          <cell r="B375">
            <v>0</v>
          </cell>
        </row>
        <row r="376">
          <cell r="A376">
            <v>0</v>
          </cell>
          <cell r="B376">
            <v>0</v>
          </cell>
        </row>
        <row r="377">
          <cell r="A377">
            <v>0</v>
          </cell>
          <cell r="B377">
            <v>0</v>
          </cell>
        </row>
        <row r="378">
          <cell r="A378">
            <v>0</v>
          </cell>
          <cell r="B378">
            <v>0</v>
          </cell>
        </row>
        <row r="379">
          <cell r="A379">
            <v>0</v>
          </cell>
          <cell r="B379">
            <v>0</v>
          </cell>
        </row>
        <row r="380">
          <cell r="A380">
            <v>0</v>
          </cell>
          <cell r="B380">
            <v>0</v>
          </cell>
        </row>
        <row r="381">
          <cell r="A381">
            <v>0</v>
          </cell>
          <cell r="B381">
            <v>0</v>
          </cell>
        </row>
        <row r="382">
          <cell r="A382">
            <v>0</v>
          </cell>
          <cell r="B382">
            <v>0</v>
          </cell>
        </row>
        <row r="383">
          <cell r="A383">
            <v>0</v>
          </cell>
          <cell r="B383">
            <v>0</v>
          </cell>
        </row>
        <row r="384">
          <cell r="A384">
            <v>0</v>
          </cell>
          <cell r="B384">
            <v>0</v>
          </cell>
        </row>
        <row r="385">
          <cell r="A385">
            <v>0</v>
          </cell>
          <cell r="B385">
            <v>0</v>
          </cell>
        </row>
        <row r="386">
          <cell r="A386">
            <v>0</v>
          </cell>
          <cell r="B386">
            <v>0</v>
          </cell>
        </row>
        <row r="387">
          <cell r="A387">
            <v>0</v>
          </cell>
          <cell r="B387">
            <v>0</v>
          </cell>
        </row>
        <row r="388">
          <cell r="A388">
            <v>0</v>
          </cell>
          <cell r="B388">
            <v>0</v>
          </cell>
        </row>
        <row r="389">
          <cell r="A389">
            <v>0</v>
          </cell>
          <cell r="B389">
            <v>0</v>
          </cell>
        </row>
        <row r="390">
          <cell r="A390">
            <v>0</v>
          </cell>
          <cell r="B390">
            <v>0</v>
          </cell>
        </row>
        <row r="391">
          <cell r="A391">
            <v>0</v>
          </cell>
          <cell r="B391">
            <v>0</v>
          </cell>
        </row>
        <row r="392">
          <cell r="A392">
            <v>0</v>
          </cell>
          <cell r="B392">
            <v>0</v>
          </cell>
        </row>
        <row r="393">
          <cell r="A393">
            <v>0</v>
          </cell>
          <cell r="B393">
            <v>0</v>
          </cell>
        </row>
        <row r="394">
          <cell r="A394">
            <v>0</v>
          </cell>
          <cell r="B394">
            <v>0</v>
          </cell>
        </row>
        <row r="395">
          <cell r="A395">
            <v>0</v>
          </cell>
          <cell r="B395">
            <v>0</v>
          </cell>
        </row>
        <row r="396">
          <cell r="A396">
            <v>0</v>
          </cell>
          <cell r="B396">
            <v>0</v>
          </cell>
        </row>
        <row r="397">
          <cell r="A397">
            <v>0</v>
          </cell>
          <cell r="B397">
            <v>0</v>
          </cell>
        </row>
        <row r="398">
          <cell r="A398">
            <v>0</v>
          </cell>
          <cell r="B398">
            <v>0</v>
          </cell>
        </row>
        <row r="399">
          <cell r="A399">
            <v>0</v>
          </cell>
          <cell r="B399">
            <v>0</v>
          </cell>
        </row>
        <row r="400">
          <cell r="A400">
            <v>0</v>
          </cell>
          <cell r="B400">
            <v>0</v>
          </cell>
        </row>
        <row r="401">
          <cell r="A401">
            <v>0</v>
          </cell>
          <cell r="B401">
            <v>0</v>
          </cell>
        </row>
        <row r="402">
          <cell r="A402">
            <v>0</v>
          </cell>
          <cell r="B402">
            <v>0</v>
          </cell>
        </row>
        <row r="403">
          <cell r="A403">
            <v>0</v>
          </cell>
          <cell r="B403">
            <v>0</v>
          </cell>
        </row>
        <row r="404">
          <cell r="A404">
            <v>0</v>
          </cell>
          <cell r="B404">
            <v>0</v>
          </cell>
        </row>
        <row r="405">
          <cell r="A405">
            <v>0</v>
          </cell>
          <cell r="B405">
            <v>0</v>
          </cell>
        </row>
        <row r="406">
          <cell r="A406">
            <v>0</v>
          </cell>
          <cell r="B406">
            <v>0</v>
          </cell>
        </row>
        <row r="407">
          <cell r="A407">
            <v>0</v>
          </cell>
          <cell r="B407">
            <v>0</v>
          </cell>
        </row>
        <row r="408">
          <cell r="A408">
            <v>0</v>
          </cell>
          <cell r="B408">
            <v>0</v>
          </cell>
        </row>
        <row r="409">
          <cell r="A409">
            <v>0</v>
          </cell>
          <cell r="B409">
            <v>0</v>
          </cell>
        </row>
        <row r="410">
          <cell r="A410">
            <v>0</v>
          </cell>
          <cell r="B410">
            <v>0</v>
          </cell>
        </row>
        <row r="411">
          <cell r="A411">
            <v>0</v>
          </cell>
          <cell r="B411">
            <v>0</v>
          </cell>
        </row>
        <row r="412">
          <cell r="A412">
            <v>0</v>
          </cell>
          <cell r="B412">
            <v>0</v>
          </cell>
        </row>
        <row r="413">
          <cell r="A413">
            <v>0</v>
          </cell>
          <cell r="B413">
            <v>0</v>
          </cell>
        </row>
        <row r="414">
          <cell r="A414">
            <v>0</v>
          </cell>
          <cell r="B414">
            <v>0</v>
          </cell>
        </row>
        <row r="415">
          <cell r="A415">
            <v>0</v>
          </cell>
          <cell r="B415">
            <v>0</v>
          </cell>
        </row>
        <row r="416">
          <cell r="A416">
            <v>0</v>
          </cell>
          <cell r="B416">
            <v>0</v>
          </cell>
        </row>
        <row r="417">
          <cell r="A417">
            <v>0</v>
          </cell>
          <cell r="B417">
            <v>0</v>
          </cell>
        </row>
        <row r="418">
          <cell r="A418">
            <v>0</v>
          </cell>
          <cell r="B418">
            <v>0</v>
          </cell>
        </row>
        <row r="419">
          <cell r="A419">
            <v>0</v>
          </cell>
          <cell r="B419">
            <v>0</v>
          </cell>
        </row>
        <row r="420">
          <cell r="A420">
            <v>0</v>
          </cell>
          <cell r="B420">
            <v>0</v>
          </cell>
        </row>
        <row r="421">
          <cell r="A421">
            <v>0</v>
          </cell>
          <cell r="B421">
            <v>0</v>
          </cell>
        </row>
        <row r="422">
          <cell r="A422">
            <v>0</v>
          </cell>
          <cell r="B422">
            <v>0</v>
          </cell>
        </row>
        <row r="423">
          <cell r="A423">
            <v>0</v>
          </cell>
          <cell r="B423">
            <v>0</v>
          </cell>
        </row>
        <row r="424">
          <cell r="A424">
            <v>0</v>
          </cell>
          <cell r="B424">
            <v>0</v>
          </cell>
        </row>
        <row r="425">
          <cell r="A425">
            <v>0</v>
          </cell>
          <cell r="B425">
            <v>0</v>
          </cell>
        </row>
        <row r="426">
          <cell r="A426">
            <v>0</v>
          </cell>
          <cell r="B426">
            <v>0</v>
          </cell>
        </row>
        <row r="427">
          <cell r="A427">
            <v>0</v>
          </cell>
          <cell r="B427">
            <v>0</v>
          </cell>
        </row>
        <row r="428">
          <cell r="A428">
            <v>0</v>
          </cell>
          <cell r="B428">
            <v>0</v>
          </cell>
        </row>
        <row r="429">
          <cell r="A429">
            <v>0</v>
          </cell>
          <cell r="B429">
            <v>0</v>
          </cell>
        </row>
        <row r="430">
          <cell r="A430">
            <v>0</v>
          </cell>
          <cell r="B430">
            <v>0</v>
          </cell>
        </row>
        <row r="431">
          <cell r="A431">
            <v>0</v>
          </cell>
          <cell r="B431">
            <v>0</v>
          </cell>
        </row>
        <row r="432">
          <cell r="A432">
            <v>0</v>
          </cell>
          <cell r="B432">
            <v>0</v>
          </cell>
        </row>
        <row r="433">
          <cell r="A433">
            <v>0</v>
          </cell>
          <cell r="B433">
            <v>0</v>
          </cell>
        </row>
        <row r="434">
          <cell r="A434">
            <v>0</v>
          </cell>
          <cell r="B434">
            <v>0</v>
          </cell>
        </row>
        <row r="435">
          <cell r="A435">
            <v>0</v>
          </cell>
          <cell r="B435">
            <v>0</v>
          </cell>
        </row>
        <row r="436">
          <cell r="A436">
            <v>0</v>
          </cell>
          <cell r="B436">
            <v>0</v>
          </cell>
        </row>
        <row r="437">
          <cell r="A437">
            <v>0</v>
          </cell>
          <cell r="B437">
            <v>0</v>
          </cell>
        </row>
        <row r="438">
          <cell r="A438">
            <v>0</v>
          </cell>
          <cell r="B438">
            <v>0</v>
          </cell>
        </row>
        <row r="439">
          <cell r="A439">
            <v>0</v>
          </cell>
          <cell r="B439">
            <v>0</v>
          </cell>
        </row>
        <row r="440">
          <cell r="A440">
            <v>0</v>
          </cell>
          <cell r="B440">
            <v>0</v>
          </cell>
        </row>
        <row r="441">
          <cell r="A441">
            <v>0</v>
          </cell>
          <cell r="B441">
            <v>0</v>
          </cell>
        </row>
        <row r="442">
          <cell r="A442">
            <v>0</v>
          </cell>
          <cell r="B442">
            <v>0</v>
          </cell>
        </row>
        <row r="443">
          <cell r="A443">
            <v>0</v>
          </cell>
          <cell r="B443">
            <v>0</v>
          </cell>
        </row>
        <row r="444">
          <cell r="A444">
            <v>0</v>
          </cell>
          <cell r="B444">
            <v>0</v>
          </cell>
        </row>
        <row r="445">
          <cell r="A445">
            <v>0</v>
          </cell>
          <cell r="B445">
            <v>0</v>
          </cell>
        </row>
        <row r="446">
          <cell r="A446">
            <v>0</v>
          </cell>
          <cell r="B446">
            <v>0</v>
          </cell>
        </row>
        <row r="447">
          <cell r="A447">
            <v>0</v>
          </cell>
          <cell r="B447">
            <v>0</v>
          </cell>
        </row>
        <row r="448">
          <cell r="A448">
            <v>0</v>
          </cell>
          <cell r="B448">
            <v>0</v>
          </cell>
        </row>
        <row r="449">
          <cell r="A449">
            <v>0</v>
          </cell>
          <cell r="B449">
            <v>0</v>
          </cell>
        </row>
        <row r="450">
          <cell r="A450">
            <v>0</v>
          </cell>
          <cell r="B450">
            <v>0</v>
          </cell>
        </row>
        <row r="451">
          <cell r="A451">
            <v>0</v>
          </cell>
          <cell r="B451">
            <v>0</v>
          </cell>
        </row>
        <row r="452">
          <cell r="A452">
            <v>0</v>
          </cell>
          <cell r="B452">
            <v>0</v>
          </cell>
        </row>
        <row r="453">
          <cell r="A453">
            <v>0</v>
          </cell>
          <cell r="B453">
            <v>0</v>
          </cell>
        </row>
        <row r="454">
          <cell r="A454">
            <v>0</v>
          </cell>
          <cell r="B454">
            <v>0</v>
          </cell>
        </row>
        <row r="455">
          <cell r="A455">
            <v>0</v>
          </cell>
          <cell r="B455">
            <v>0</v>
          </cell>
        </row>
        <row r="456">
          <cell r="A456">
            <v>0</v>
          </cell>
          <cell r="B456">
            <v>0</v>
          </cell>
        </row>
        <row r="457">
          <cell r="A457">
            <v>0</v>
          </cell>
          <cell r="B457">
            <v>0</v>
          </cell>
        </row>
        <row r="458">
          <cell r="A458">
            <v>0</v>
          </cell>
          <cell r="B458">
            <v>0</v>
          </cell>
        </row>
        <row r="459">
          <cell r="A459">
            <v>0</v>
          </cell>
          <cell r="B459">
            <v>0</v>
          </cell>
        </row>
        <row r="460">
          <cell r="A460">
            <v>0</v>
          </cell>
          <cell r="B460">
            <v>0</v>
          </cell>
        </row>
        <row r="461">
          <cell r="A461">
            <v>0</v>
          </cell>
          <cell r="B461">
            <v>0</v>
          </cell>
        </row>
        <row r="462">
          <cell r="A462">
            <v>0</v>
          </cell>
          <cell r="B462">
            <v>0</v>
          </cell>
        </row>
        <row r="463">
          <cell r="A463">
            <v>0</v>
          </cell>
          <cell r="B463">
            <v>0</v>
          </cell>
        </row>
        <row r="464">
          <cell r="A464">
            <v>0</v>
          </cell>
          <cell r="B464">
            <v>0</v>
          </cell>
        </row>
        <row r="465">
          <cell r="A465">
            <v>0</v>
          </cell>
          <cell r="B465">
            <v>0</v>
          </cell>
        </row>
        <row r="466">
          <cell r="A466">
            <v>0</v>
          </cell>
          <cell r="B466">
            <v>0</v>
          </cell>
        </row>
        <row r="467">
          <cell r="A467">
            <v>0</v>
          </cell>
          <cell r="B467">
            <v>0</v>
          </cell>
        </row>
        <row r="468">
          <cell r="A468">
            <v>0</v>
          </cell>
          <cell r="B468">
            <v>0</v>
          </cell>
        </row>
        <row r="469">
          <cell r="A469">
            <v>0</v>
          </cell>
          <cell r="B469">
            <v>0</v>
          </cell>
        </row>
        <row r="470">
          <cell r="A470">
            <v>0</v>
          </cell>
          <cell r="B470">
            <v>0</v>
          </cell>
        </row>
        <row r="471">
          <cell r="A471">
            <v>0</v>
          </cell>
          <cell r="B471">
            <v>0</v>
          </cell>
        </row>
        <row r="472">
          <cell r="A472">
            <v>0</v>
          </cell>
          <cell r="B472">
            <v>0</v>
          </cell>
        </row>
        <row r="473">
          <cell r="A473">
            <v>0</v>
          </cell>
          <cell r="B473">
            <v>0</v>
          </cell>
        </row>
        <row r="474">
          <cell r="A474">
            <v>0</v>
          </cell>
          <cell r="B474">
            <v>0</v>
          </cell>
        </row>
        <row r="475">
          <cell r="A475">
            <v>0</v>
          </cell>
          <cell r="B475">
            <v>0</v>
          </cell>
        </row>
        <row r="476">
          <cell r="A476">
            <v>0</v>
          </cell>
          <cell r="B476">
            <v>0</v>
          </cell>
        </row>
        <row r="477">
          <cell r="A477">
            <v>0</v>
          </cell>
          <cell r="B477">
            <v>0</v>
          </cell>
        </row>
        <row r="478">
          <cell r="A478">
            <v>0</v>
          </cell>
          <cell r="B478">
            <v>0</v>
          </cell>
        </row>
        <row r="479">
          <cell r="A479">
            <v>0</v>
          </cell>
          <cell r="B479">
            <v>0</v>
          </cell>
        </row>
        <row r="480">
          <cell r="A480">
            <v>0</v>
          </cell>
          <cell r="B480">
            <v>0</v>
          </cell>
        </row>
        <row r="481">
          <cell r="A481">
            <v>0</v>
          </cell>
          <cell r="B481">
            <v>0</v>
          </cell>
        </row>
        <row r="482">
          <cell r="A482">
            <v>0</v>
          </cell>
          <cell r="B482">
            <v>0</v>
          </cell>
        </row>
        <row r="483">
          <cell r="A483">
            <v>0</v>
          </cell>
          <cell r="B483">
            <v>0</v>
          </cell>
        </row>
        <row r="484">
          <cell r="A484">
            <v>0</v>
          </cell>
          <cell r="B484">
            <v>0</v>
          </cell>
        </row>
        <row r="485">
          <cell r="A485">
            <v>0</v>
          </cell>
          <cell r="B485">
            <v>0</v>
          </cell>
        </row>
        <row r="486">
          <cell r="A486">
            <v>0</v>
          </cell>
          <cell r="B486">
            <v>0</v>
          </cell>
        </row>
        <row r="487">
          <cell r="A487">
            <v>0</v>
          </cell>
          <cell r="B487">
            <v>0</v>
          </cell>
        </row>
        <row r="488">
          <cell r="A488">
            <v>0</v>
          </cell>
          <cell r="B488">
            <v>0</v>
          </cell>
        </row>
        <row r="489">
          <cell r="A489">
            <v>0</v>
          </cell>
          <cell r="B489">
            <v>0</v>
          </cell>
        </row>
        <row r="490">
          <cell r="A490">
            <v>0</v>
          </cell>
          <cell r="B490">
            <v>0</v>
          </cell>
        </row>
        <row r="491">
          <cell r="A491">
            <v>0</v>
          </cell>
          <cell r="B491">
            <v>0</v>
          </cell>
        </row>
        <row r="492">
          <cell r="A492">
            <v>0</v>
          </cell>
          <cell r="B492">
            <v>0</v>
          </cell>
        </row>
        <row r="493">
          <cell r="A493">
            <v>0</v>
          </cell>
          <cell r="B493">
            <v>0</v>
          </cell>
        </row>
        <row r="494">
          <cell r="A494">
            <v>0</v>
          </cell>
          <cell r="B494">
            <v>0</v>
          </cell>
        </row>
        <row r="495">
          <cell r="A495">
            <v>0</v>
          </cell>
          <cell r="B495">
            <v>0</v>
          </cell>
        </row>
        <row r="496">
          <cell r="A496">
            <v>0</v>
          </cell>
          <cell r="B496">
            <v>0</v>
          </cell>
        </row>
        <row r="497">
          <cell r="A497">
            <v>0</v>
          </cell>
          <cell r="B497">
            <v>0</v>
          </cell>
        </row>
        <row r="498">
          <cell r="A498">
            <v>0</v>
          </cell>
          <cell r="B498">
            <v>0</v>
          </cell>
        </row>
        <row r="499">
          <cell r="A499">
            <v>0</v>
          </cell>
          <cell r="B499">
            <v>0</v>
          </cell>
        </row>
        <row r="500">
          <cell r="A500">
            <v>0</v>
          </cell>
          <cell r="B500">
            <v>0</v>
          </cell>
        </row>
        <row r="501">
          <cell r="A501">
            <v>0</v>
          </cell>
          <cell r="B501">
            <v>0</v>
          </cell>
        </row>
        <row r="502">
          <cell r="A502">
            <v>0</v>
          </cell>
          <cell r="B502">
            <v>0</v>
          </cell>
        </row>
        <row r="503">
          <cell r="A503">
            <v>0</v>
          </cell>
          <cell r="B503">
            <v>0</v>
          </cell>
        </row>
        <row r="504">
          <cell r="A504">
            <v>0</v>
          </cell>
          <cell r="B504">
            <v>0</v>
          </cell>
        </row>
        <row r="505">
          <cell r="A505">
            <v>0</v>
          </cell>
          <cell r="B505">
            <v>0</v>
          </cell>
        </row>
        <row r="506">
          <cell r="A506">
            <v>0</v>
          </cell>
          <cell r="B506">
            <v>0</v>
          </cell>
        </row>
        <row r="507">
          <cell r="A507">
            <v>0</v>
          </cell>
          <cell r="B507">
            <v>0</v>
          </cell>
        </row>
        <row r="508">
          <cell r="A508">
            <v>0</v>
          </cell>
          <cell r="B508">
            <v>0</v>
          </cell>
        </row>
        <row r="509">
          <cell r="A509">
            <v>0</v>
          </cell>
          <cell r="B509">
            <v>0</v>
          </cell>
        </row>
        <row r="510">
          <cell r="A510">
            <v>0</v>
          </cell>
          <cell r="B510">
            <v>0</v>
          </cell>
        </row>
        <row r="511">
          <cell r="A511">
            <v>0</v>
          </cell>
          <cell r="B511">
            <v>0</v>
          </cell>
        </row>
        <row r="512">
          <cell r="A512">
            <v>0</v>
          </cell>
          <cell r="B512">
            <v>0</v>
          </cell>
        </row>
        <row r="513">
          <cell r="A513">
            <v>0</v>
          </cell>
          <cell r="B513">
            <v>0</v>
          </cell>
        </row>
        <row r="514">
          <cell r="A514">
            <v>0</v>
          </cell>
          <cell r="B514">
            <v>0</v>
          </cell>
        </row>
        <row r="515">
          <cell r="A515">
            <v>0</v>
          </cell>
          <cell r="B515">
            <v>0</v>
          </cell>
        </row>
        <row r="516">
          <cell r="A516">
            <v>0</v>
          </cell>
          <cell r="B516">
            <v>0</v>
          </cell>
        </row>
        <row r="517">
          <cell r="A517">
            <v>0</v>
          </cell>
          <cell r="B517">
            <v>0</v>
          </cell>
        </row>
        <row r="518">
          <cell r="A518">
            <v>0</v>
          </cell>
          <cell r="B518">
            <v>0</v>
          </cell>
        </row>
        <row r="519">
          <cell r="A519">
            <v>0</v>
          </cell>
          <cell r="B519">
            <v>0</v>
          </cell>
        </row>
        <row r="520">
          <cell r="A520">
            <v>0</v>
          </cell>
          <cell r="B520">
            <v>0</v>
          </cell>
        </row>
        <row r="521">
          <cell r="A521">
            <v>0</v>
          </cell>
          <cell r="B521">
            <v>0</v>
          </cell>
        </row>
        <row r="522">
          <cell r="A522">
            <v>0</v>
          </cell>
          <cell r="B522">
            <v>0</v>
          </cell>
        </row>
        <row r="523">
          <cell r="A523">
            <v>0</v>
          </cell>
          <cell r="B523">
            <v>0</v>
          </cell>
        </row>
        <row r="524">
          <cell r="A524">
            <v>0</v>
          </cell>
          <cell r="B524">
            <v>0</v>
          </cell>
        </row>
        <row r="525">
          <cell r="A525">
            <v>0</v>
          </cell>
          <cell r="B525">
            <v>0</v>
          </cell>
        </row>
        <row r="526">
          <cell r="A526">
            <v>0</v>
          </cell>
          <cell r="B526">
            <v>0</v>
          </cell>
        </row>
        <row r="527">
          <cell r="A527">
            <v>0</v>
          </cell>
          <cell r="B527">
            <v>0</v>
          </cell>
        </row>
        <row r="528">
          <cell r="A528">
            <v>0</v>
          </cell>
          <cell r="B528">
            <v>0</v>
          </cell>
        </row>
        <row r="529">
          <cell r="A529">
            <v>0</v>
          </cell>
          <cell r="B529">
            <v>0</v>
          </cell>
        </row>
        <row r="530">
          <cell r="A530">
            <v>0</v>
          </cell>
          <cell r="B530">
            <v>0</v>
          </cell>
        </row>
        <row r="531">
          <cell r="A531">
            <v>0</v>
          </cell>
          <cell r="B531">
            <v>0</v>
          </cell>
        </row>
        <row r="532">
          <cell r="A532">
            <v>0</v>
          </cell>
          <cell r="B532">
            <v>0</v>
          </cell>
        </row>
        <row r="533">
          <cell r="A533">
            <v>0</v>
          </cell>
          <cell r="B533">
            <v>0</v>
          </cell>
        </row>
        <row r="534">
          <cell r="A534">
            <v>0</v>
          </cell>
          <cell r="B534">
            <v>0</v>
          </cell>
        </row>
        <row r="535">
          <cell r="A535">
            <v>0</v>
          </cell>
          <cell r="B535">
            <v>0</v>
          </cell>
        </row>
        <row r="536">
          <cell r="A536">
            <v>0</v>
          </cell>
          <cell r="B536">
            <v>0</v>
          </cell>
        </row>
        <row r="537">
          <cell r="A537">
            <v>0</v>
          </cell>
          <cell r="B537">
            <v>0</v>
          </cell>
        </row>
        <row r="538">
          <cell r="A538">
            <v>0</v>
          </cell>
          <cell r="B538">
            <v>0</v>
          </cell>
        </row>
        <row r="539">
          <cell r="A539">
            <v>0</v>
          </cell>
          <cell r="B539">
            <v>0</v>
          </cell>
        </row>
        <row r="540">
          <cell r="A540">
            <v>0</v>
          </cell>
          <cell r="B540">
            <v>0</v>
          </cell>
        </row>
        <row r="541">
          <cell r="A541">
            <v>0</v>
          </cell>
          <cell r="B541">
            <v>0</v>
          </cell>
        </row>
        <row r="542">
          <cell r="A542">
            <v>0</v>
          </cell>
          <cell r="B542">
            <v>0</v>
          </cell>
        </row>
        <row r="543">
          <cell r="A543">
            <v>0</v>
          </cell>
          <cell r="B543">
            <v>0</v>
          </cell>
        </row>
        <row r="544">
          <cell r="A544">
            <v>0</v>
          </cell>
          <cell r="B544">
            <v>0</v>
          </cell>
        </row>
        <row r="545">
          <cell r="A545">
            <v>0</v>
          </cell>
          <cell r="B545">
            <v>0</v>
          </cell>
        </row>
        <row r="546">
          <cell r="A546">
            <v>0</v>
          </cell>
          <cell r="B546">
            <v>0</v>
          </cell>
        </row>
        <row r="547">
          <cell r="A547">
            <v>0</v>
          </cell>
          <cell r="B547">
            <v>0</v>
          </cell>
        </row>
        <row r="548">
          <cell r="A548">
            <v>0</v>
          </cell>
          <cell r="B548">
            <v>0</v>
          </cell>
        </row>
        <row r="549">
          <cell r="A549">
            <v>0</v>
          </cell>
          <cell r="B549">
            <v>0</v>
          </cell>
        </row>
        <row r="550">
          <cell r="A550">
            <v>0</v>
          </cell>
          <cell r="B550">
            <v>0</v>
          </cell>
        </row>
        <row r="551">
          <cell r="A551">
            <v>0</v>
          </cell>
          <cell r="B551">
            <v>0</v>
          </cell>
        </row>
        <row r="552">
          <cell r="A552">
            <v>0</v>
          </cell>
          <cell r="B552">
            <v>0</v>
          </cell>
        </row>
        <row r="553">
          <cell r="A553">
            <v>0</v>
          </cell>
          <cell r="B553">
            <v>0</v>
          </cell>
        </row>
        <row r="554">
          <cell r="A554">
            <v>0</v>
          </cell>
          <cell r="B554">
            <v>0</v>
          </cell>
        </row>
        <row r="555">
          <cell r="A555">
            <v>0</v>
          </cell>
          <cell r="B555">
            <v>0</v>
          </cell>
        </row>
        <row r="556">
          <cell r="A556">
            <v>0</v>
          </cell>
          <cell r="B556">
            <v>0</v>
          </cell>
        </row>
        <row r="557">
          <cell r="A557">
            <v>0</v>
          </cell>
          <cell r="B557">
            <v>0</v>
          </cell>
        </row>
        <row r="558">
          <cell r="A558">
            <v>0</v>
          </cell>
          <cell r="B558">
            <v>0</v>
          </cell>
        </row>
        <row r="559">
          <cell r="A559">
            <v>0</v>
          </cell>
          <cell r="B559">
            <v>0</v>
          </cell>
        </row>
        <row r="560">
          <cell r="A560">
            <v>0</v>
          </cell>
          <cell r="B560">
            <v>0</v>
          </cell>
        </row>
        <row r="561">
          <cell r="A561">
            <v>0</v>
          </cell>
          <cell r="B561">
            <v>0</v>
          </cell>
        </row>
        <row r="562">
          <cell r="A562">
            <v>0</v>
          </cell>
          <cell r="B562">
            <v>0</v>
          </cell>
        </row>
        <row r="563">
          <cell r="A563">
            <v>0</v>
          </cell>
          <cell r="B563">
            <v>0</v>
          </cell>
        </row>
        <row r="564">
          <cell r="A564">
            <v>0</v>
          </cell>
          <cell r="B564">
            <v>0</v>
          </cell>
        </row>
        <row r="565">
          <cell r="A565">
            <v>0</v>
          </cell>
          <cell r="B565">
            <v>0</v>
          </cell>
        </row>
        <row r="566">
          <cell r="A566">
            <v>0</v>
          </cell>
          <cell r="B566">
            <v>0</v>
          </cell>
        </row>
        <row r="567">
          <cell r="A567">
            <v>0</v>
          </cell>
          <cell r="B567">
            <v>0</v>
          </cell>
        </row>
        <row r="568">
          <cell r="A568">
            <v>0</v>
          </cell>
          <cell r="B568">
            <v>0</v>
          </cell>
        </row>
        <row r="569">
          <cell r="A569">
            <v>0</v>
          </cell>
          <cell r="B569">
            <v>0</v>
          </cell>
        </row>
        <row r="570">
          <cell r="A570">
            <v>0</v>
          </cell>
          <cell r="B570">
            <v>0</v>
          </cell>
        </row>
        <row r="571">
          <cell r="A571">
            <v>0</v>
          </cell>
          <cell r="B571">
            <v>0</v>
          </cell>
        </row>
        <row r="572">
          <cell r="A572">
            <v>0</v>
          </cell>
          <cell r="B572">
            <v>0</v>
          </cell>
        </row>
        <row r="573">
          <cell r="A573">
            <v>0</v>
          </cell>
          <cell r="B573">
            <v>0</v>
          </cell>
        </row>
        <row r="574">
          <cell r="A574">
            <v>0</v>
          </cell>
          <cell r="B574">
            <v>0</v>
          </cell>
        </row>
        <row r="575">
          <cell r="A575">
            <v>0</v>
          </cell>
          <cell r="B575">
            <v>0</v>
          </cell>
        </row>
        <row r="576">
          <cell r="A576">
            <v>0</v>
          </cell>
          <cell r="B576">
            <v>0</v>
          </cell>
        </row>
        <row r="577">
          <cell r="A577">
            <v>0</v>
          </cell>
          <cell r="B577">
            <v>0</v>
          </cell>
        </row>
        <row r="578">
          <cell r="A578">
            <v>0</v>
          </cell>
          <cell r="B578">
            <v>0</v>
          </cell>
        </row>
        <row r="579">
          <cell r="A579">
            <v>0</v>
          </cell>
          <cell r="B579">
            <v>0</v>
          </cell>
        </row>
        <row r="580">
          <cell r="A580">
            <v>0</v>
          </cell>
          <cell r="B580">
            <v>0</v>
          </cell>
        </row>
        <row r="581">
          <cell r="A581">
            <v>0</v>
          </cell>
          <cell r="B581">
            <v>0</v>
          </cell>
        </row>
        <row r="582">
          <cell r="A582">
            <v>0</v>
          </cell>
          <cell r="B582">
            <v>0</v>
          </cell>
        </row>
        <row r="583">
          <cell r="A583">
            <v>0</v>
          </cell>
          <cell r="B583">
            <v>0</v>
          </cell>
        </row>
        <row r="584">
          <cell r="A584">
            <v>0</v>
          </cell>
          <cell r="B584">
            <v>0</v>
          </cell>
        </row>
        <row r="585">
          <cell r="A585">
            <v>0</v>
          </cell>
          <cell r="B585">
            <v>0</v>
          </cell>
        </row>
        <row r="586">
          <cell r="A586">
            <v>0</v>
          </cell>
          <cell r="B586">
            <v>0</v>
          </cell>
        </row>
        <row r="587">
          <cell r="A587">
            <v>0</v>
          </cell>
          <cell r="B587">
            <v>0</v>
          </cell>
        </row>
        <row r="588">
          <cell r="A588">
            <v>0</v>
          </cell>
          <cell r="B588">
            <v>0</v>
          </cell>
        </row>
        <row r="589">
          <cell r="A589">
            <v>0</v>
          </cell>
          <cell r="B589">
            <v>0</v>
          </cell>
        </row>
        <row r="590">
          <cell r="A590">
            <v>0</v>
          </cell>
          <cell r="B590">
            <v>0</v>
          </cell>
        </row>
        <row r="591">
          <cell r="A591">
            <v>0</v>
          </cell>
          <cell r="B591">
            <v>0</v>
          </cell>
        </row>
        <row r="592">
          <cell r="A592">
            <v>0</v>
          </cell>
          <cell r="B592">
            <v>0</v>
          </cell>
        </row>
        <row r="593">
          <cell r="A593">
            <v>0</v>
          </cell>
          <cell r="B593">
            <v>0</v>
          </cell>
        </row>
        <row r="594">
          <cell r="A594">
            <v>0</v>
          </cell>
          <cell r="B594">
            <v>0</v>
          </cell>
        </row>
        <row r="595">
          <cell r="A595">
            <v>0</v>
          </cell>
          <cell r="B595">
            <v>0</v>
          </cell>
        </row>
        <row r="596">
          <cell r="A596">
            <v>0</v>
          </cell>
          <cell r="B596">
            <v>0</v>
          </cell>
        </row>
        <row r="597">
          <cell r="A597">
            <v>0</v>
          </cell>
          <cell r="B597">
            <v>0</v>
          </cell>
        </row>
        <row r="598">
          <cell r="A598">
            <v>0</v>
          </cell>
          <cell r="B598">
            <v>0</v>
          </cell>
        </row>
        <row r="599">
          <cell r="A599">
            <v>0</v>
          </cell>
          <cell r="B599">
            <v>0</v>
          </cell>
        </row>
        <row r="600">
          <cell r="A600">
            <v>0</v>
          </cell>
          <cell r="B600">
            <v>0</v>
          </cell>
        </row>
        <row r="601">
          <cell r="A601">
            <v>0</v>
          </cell>
          <cell r="B601">
            <v>0</v>
          </cell>
        </row>
        <row r="602">
          <cell r="A602">
            <v>0</v>
          </cell>
          <cell r="B602">
            <v>0</v>
          </cell>
        </row>
        <row r="603">
          <cell r="A603">
            <v>0</v>
          </cell>
          <cell r="B603">
            <v>0</v>
          </cell>
        </row>
        <row r="604">
          <cell r="A604">
            <v>0</v>
          </cell>
          <cell r="B604">
            <v>0</v>
          </cell>
        </row>
        <row r="605">
          <cell r="A605">
            <v>0</v>
          </cell>
          <cell r="B605">
            <v>0</v>
          </cell>
        </row>
        <row r="606">
          <cell r="A606">
            <v>0</v>
          </cell>
          <cell r="B606">
            <v>0</v>
          </cell>
        </row>
        <row r="607">
          <cell r="A607">
            <v>0</v>
          </cell>
          <cell r="B607">
            <v>0</v>
          </cell>
        </row>
        <row r="608">
          <cell r="A608">
            <v>0</v>
          </cell>
          <cell r="B608">
            <v>0</v>
          </cell>
        </row>
        <row r="609">
          <cell r="A609">
            <v>0</v>
          </cell>
          <cell r="B609">
            <v>0</v>
          </cell>
        </row>
        <row r="610">
          <cell r="A610">
            <v>0</v>
          </cell>
          <cell r="B610">
            <v>0</v>
          </cell>
        </row>
        <row r="611">
          <cell r="A611">
            <v>0</v>
          </cell>
          <cell r="B611">
            <v>0</v>
          </cell>
        </row>
        <row r="612">
          <cell r="A612">
            <v>0</v>
          </cell>
          <cell r="B612">
            <v>0</v>
          </cell>
        </row>
        <row r="613">
          <cell r="A613">
            <v>0</v>
          </cell>
          <cell r="B613">
            <v>0</v>
          </cell>
        </row>
        <row r="614">
          <cell r="A614">
            <v>0</v>
          </cell>
          <cell r="B614">
            <v>0</v>
          </cell>
        </row>
        <row r="615">
          <cell r="A615">
            <v>0</v>
          </cell>
          <cell r="B615">
            <v>0</v>
          </cell>
        </row>
        <row r="616">
          <cell r="A616">
            <v>0</v>
          </cell>
          <cell r="B616">
            <v>0</v>
          </cell>
        </row>
        <row r="617">
          <cell r="A617">
            <v>0</v>
          </cell>
          <cell r="B617">
            <v>0</v>
          </cell>
        </row>
        <row r="618">
          <cell r="A618">
            <v>0</v>
          </cell>
          <cell r="B618">
            <v>0</v>
          </cell>
        </row>
        <row r="619">
          <cell r="A619">
            <v>0</v>
          </cell>
          <cell r="B619">
            <v>0</v>
          </cell>
        </row>
        <row r="620">
          <cell r="A620">
            <v>0</v>
          </cell>
          <cell r="B620">
            <v>0</v>
          </cell>
        </row>
        <row r="621">
          <cell r="A621">
            <v>0</v>
          </cell>
          <cell r="B621">
            <v>0</v>
          </cell>
        </row>
        <row r="622">
          <cell r="A622">
            <v>0</v>
          </cell>
          <cell r="B622">
            <v>0</v>
          </cell>
        </row>
        <row r="623">
          <cell r="A623">
            <v>0</v>
          </cell>
          <cell r="B623">
            <v>0</v>
          </cell>
        </row>
        <row r="624">
          <cell r="A624">
            <v>0</v>
          </cell>
          <cell r="B624">
            <v>0</v>
          </cell>
        </row>
        <row r="625">
          <cell r="A625">
            <v>0</v>
          </cell>
          <cell r="B625">
            <v>0</v>
          </cell>
        </row>
        <row r="626">
          <cell r="A626">
            <v>0</v>
          </cell>
          <cell r="B626">
            <v>0</v>
          </cell>
        </row>
        <row r="627">
          <cell r="A627">
            <v>0</v>
          </cell>
          <cell r="B627">
            <v>0</v>
          </cell>
        </row>
        <row r="628">
          <cell r="A628">
            <v>0</v>
          </cell>
          <cell r="B628">
            <v>0</v>
          </cell>
        </row>
        <row r="629">
          <cell r="A629">
            <v>0</v>
          </cell>
          <cell r="B629">
            <v>0</v>
          </cell>
        </row>
        <row r="630">
          <cell r="A630">
            <v>0</v>
          </cell>
          <cell r="B630">
            <v>0</v>
          </cell>
        </row>
        <row r="631">
          <cell r="A631">
            <v>0</v>
          </cell>
          <cell r="B631">
            <v>0</v>
          </cell>
        </row>
        <row r="632">
          <cell r="A632">
            <v>0</v>
          </cell>
          <cell r="B632">
            <v>0</v>
          </cell>
        </row>
        <row r="633">
          <cell r="A633">
            <v>0</v>
          </cell>
          <cell r="B633">
            <v>0</v>
          </cell>
        </row>
        <row r="634">
          <cell r="A634">
            <v>0</v>
          </cell>
          <cell r="B634">
            <v>0</v>
          </cell>
        </row>
        <row r="635">
          <cell r="A635">
            <v>0</v>
          </cell>
          <cell r="B635">
            <v>0</v>
          </cell>
        </row>
        <row r="636">
          <cell r="A636">
            <v>0</v>
          </cell>
          <cell r="B636">
            <v>0</v>
          </cell>
        </row>
        <row r="637">
          <cell r="A637">
            <v>0</v>
          </cell>
          <cell r="B637">
            <v>0</v>
          </cell>
        </row>
        <row r="638">
          <cell r="A638">
            <v>0</v>
          </cell>
          <cell r="B638">
            <v>0</v>
          </cell>
        </row>
        <row r="639">
          <cell r="A639">
            <v>0</v>
          </cell>
          <cell r="B639">
            <v>0</v>
          </cell>
        </row>
        <row r="640">
          <cell r="A640">
            <v>0</v>
          </cell>
          <cell r="B640">
            <v>0</v>
          </cell>
        </row>
        <row r="641">
          <cell r="A641">
            <v>0</v>
          </cell>
          <cell r="B641">
            <v>0</v>
          </cell>
        </row>
        <row r="642">
          <cell r="A642">
            <v>0</v>
          </cell>
          <cell r="B642">
            <v>0</v>
          </cell>
        </row>
        <row r="643">
          <cell r="A643">
            <v>0</v>
          </cell>
          <cell r="B643">
            <v>0</v>
          </cell>
        </row>
        <row r="644">
          <cell r="A644">
            <v>0</v>
          </cell>
          <cell r="B644">
            <v>0</v>
          </cell>
        </row>
        <row r="645">
          <cell r="A645">
            <v>0</v>
          </cell>
          <cell r="B645">
            <v>0</v>
          </cell>
        </row>
        <row r="646">
          <cell r="A646">
            <v>0</v>
          </cell>
          <cell r="B646">
            <v>0</v>
          </cell>
        </row>
        <row r="647">
          <cell r="A647">
            <v>0</v>
          </cell>
          <cell r="B647">
            <v>0</v>
          </cell>
        </row>
        <row r="648">
          <cell r="A648">
            <v>0</v>
          </cell>
          <cell r="B648">
            <v>0</v>
          </cell>
        </row>
        <row r="649">
          <cell r="A649">
            <v>0</v>
          </cell>
          <cell r="B649">
            <v>0</v>
          </cell>
        </row>
        <row r="650">
          <cell r="A650">
            <v>0</v>
          </cell>
          <cell r="B650">
            <v>0</v>
          </cell>
        </row>
        <row r="651">
          <cell r="A651">
            <v>0</v>
          </cell>
          <cell r="B651">
            <v>0</v>
          </cell>
        </row>
        <row r="652">
          <cell r="A652">
            <v>0</v>
          </cell>
          <cell r="B652">
            <v>0</v>
          </cell>
        </row>
        <row r="653">
          <cell r="A653">
            <v>0</v>
          </cell>
          <cell r="B653">
            <v>0</v>
          </cell>
        </row>
        <row r="654">
          <cell r="A654">
            <v>0</v>
          </cell>
          <cell r="B654">
            <v>0</v>
          </cell>
        </row>
        <row r="655">
          <cell r="A655">
            <v>0</v>
          </cell>
          <cell r="B655">
            <v>0</v>
          </cell>
        </row>
        <row r="656">
          <cell r="A656">
            <v>0</v>
          </cell>
          <cell r="B656">
            <v>0</v>
          </cell>
        </row>
        <row r="657">
          <cell r="A657">
            <v>0</v>
          </cell>
          <cell r="B657">
            <v>0</v>
          </cell>
        </row>
        <row r="658">
          <cell r="A658">
            <v>0</v>
          </cell>
          <cell r="B658">
            <v>0</v>
          </cell>
        </row>
        <row r="659">
          <cell r="A659">
            <v>0</v>
          </cell>
          <cell r="B659">
            <v>0</v>
          </cell>
        </row>
        <row r="660">
          <cell r="A660">
            <v>0</v>
          </cell>
          <cell r="B660">
            <v>0</v>
          </cell>
        </row>
        <row r="661">
          <cell r="A661">
            <v>0</v>
          </cell>
          <cell r="B661">
            <v>0</v>
          </cell>
        </row>
        <row r="662">
          <cell r="A662">
            <v>0</v>
          </cell>
          <cell r="B662">
            <v>0</v>
          </cell>
        </row>
        <row r="663">
          <cell r="A663">
            <v>0</v>
          </cell>
          <cell r="B663">
            <v>0</v>
          </cell>
        </row>
        <row r="664">
          <cell r="A664">
            <v>0</v>
          </cell>
          <cell r="B664">
            <v>0</v>
          </cell>
        </row>
        <row r="665">
          <cell r="A665">
            <v>0</v>
          </cell>
          <cell r="B665">
            <v>0</v>
          </cell>
        </row>
        <row r="666">
          <cell r="A666">
            <v>0</v>
          </cell>
          <cell r="B666">
            <v>0</v>
          </cell>
        </row>
        <row r="667">
          <cell r="A667">
            <v>0</v>
          </cell>
          <cell r="B667">
            <v>0</v>
          </cell>
        </row>
        <row r="668">
          <cell r="A668">
            <v>0</v>
          </cell>
          <cell r="B668">
            <v>0</v>
          </cell>
        </row>
        <row r="669">
          <cell r="A669">
            <v>0</v>
          </cell>
          <cell r="B669">
            <v>0</v>
          </cell>
        </row>
        <row r="670">
          <cell r="A670">
            <v>0</v>
          </cell>
          <cell r="B670">
            <v>0</v>
          </cell>
        </row>
        <row r="671">
          <cell r="A671">
            <v>0</v>
          </cell>
          <cell r="B671">
            <v>0</v>
          </cell>
        </row>
        <row r="672">
          <cell r="A672">
            <v>0</v>
          </cell>
          <cell r="B672">
            <v>0</v>
          </cell>
        </row>
        <row r="673">
          <cell r="A673">
            <v>0</v>
          </cell>
          <cell r="B673">
            <v>0</v>
          </cell>
        </row>
        <row r="674">
          <cell r="A674">
            <v>0</v>
          </cell>
          <cell r="B674">
            <v>0</v>
          </cell>
        </row>
        <row r="675">
          <cell r="A675">
            <v>0</v>
          </cell>
          <cell r="B675">
            <v>0</v>
          </cell>
        </row>
        <row r="676">
          <cell r="A676">
            <v>0</v>
          </cell>
          <cell r="B676">
            <v>0</v>
          </cell>
        </row>
        <row r="677">
          <cell r="A677">
            <v>0</v>
          </cell>
          <cell r="B677">
            <v>0</v>
          </cell>
        </row>
        <row r="678">
          <cell r="A678">
            <v>0</v>
          </cell>
          <cell r="B678">
            <v>0</v>
          </cell>
        </row>
        <row r="679">
          <cell r="A679">
            <v>0</v>
          </cell>
          <cell r="B679">
            <v>0</v>
          </cell>
        </row>
        <row r="680">
          <cell r="A680">
            <v>0</v>
          </cell>
          <cell r="B680">
            <v>0</v>
          </cell>
        </row>
        <row r="681">
          <cell r="A681">
            <v>0</v>
          </cell>
          <cell r="B681">
            <v>0</v>
          </cell>
        </row>
        <row r="682">
          <cell r="A682">
            <v>0</v>
          </cell>
          <cell r="B682">
            <v>0</v>
          </cell>
        </row>
        <row r="683">
          <cell r="A683">
            <v>0</v>
          </cell>
          <cell r="B683">
            <v>0</v>
          </cell>
        </row>
        <row r="684">
          <cell r="A684">
            <v>0</v>
          </cell>
          <cell r="B684">
            <v>0</v>
          </cell>
        </row>
        <row r="685">
          <cell r="A685">
            <v>0</v>
          </cell>
          <cell r="B685">
            <v>0</v>
          </cell>
        </row>
        <row r="686">
          <cell r="A686">
            <v>0</v>
          </cell>
          <cell r="B686">
            <v>0</v>
          </cell>
        </row>
        <row r="687">
          <cell r="A687">
            <v>0</v>
          </cell>
          <cell r="B687">
            <v>0</v>
          </cell>
        </row>
        <row r="688">
          <cell r="A688">
            <v>0</v>
          </cell>
          <cell r="B688">
            <v>0</v>
          </cell>
        </row>
        <row r="689">
          <cell r="A689">
            <v>0</v>
          </cell>
          <cell r="B689">
            <v>0</v>
          </cell>
        </row>
        <row r="690">
          <cell r="A690">
            <v>0</v>
          </cell>
          <cell r="B690">
            <v>0</v>
          </cell>
        </row>
        <row r="691">
          <cell r="A691">
            <v>0</v>
          </cell>
          <cell r="B691">
            <v>0</v>
          </cell>
        </row>
        <row r="692">
          <cell r="A692">
            <v>0</v>
          </cell>
          <cell r="B692">
            <v>0</v>
          </cell>
        </row>
        <row r="693">
          <cell r="A693">
            <v>0</v>
          </cell>
          <cell r="B693">
            <v>0</v>
          </cell>
        </row>
        <row r="694">
          <cell r="A694">
            <v>0</v>
          </cell>
          <cell r="B694">
            <v>0</v>
          </cell>
        </row>
        <row r="695">
          <cell r="A695">
            <v>0</v>
          </cell>
          <cell r="B695">
            <v>0</v>
          </cell>
        </row>
        <row r="696">
          <cell r="A696">
            <v>0</v>
          </cell>
          <cell r="B696">
            <v>0</v>
          </cell>
        </row>
        <row r="697">
          <cell r="A697">
            <v>0</v>
          </cell>
          <cell r="B697">
            <v>0</v>
          </cell>
        </row>
        <row r="698">
          <cell r="A698">
            <v>0</v>
          </cell>
          <cell r="B698">
            <v>0</v>
          </cell>
        </row>
        <row r="699">
          <cell r="A699">
            <v>0</v>
          </cell>
          <cell r="B699">
            <v>0</v>
          </cell>
        </row>
        <row r="700">
          <cell r="A700">
            <v>0</v>
          </cell>
          <cell r="B700">
            <v>0</v>
          </cell>
        </row>
        <row r="701">
          <cell r="A701">
            <v>0</v>
          </cell>
          <cell r="B701">
            <v>0</v>
          </cell>
        </row>
        <row r="702">
          <cell r="A702">
            <v>0</v>
          </cell>
          <cell r="B702">
            <v>0</v>
          </cell>
        </row>
        <row r="703">
          <cell r="A703">
            <v>0</v>
          </cell>
          <cell r="B703">
            <v>0</v>
          </cell>
        </row>
        <row r="704">
          <cell r="A704">
            <v>0</v>
          </cell>
          <cell r="B704">
            <v>0</v>
          </cell>
        </row>
        <row r="705">
          <cell r="A705">
            <v>0</v>
          </cell>
          <cell r="B705">
            <v>0</v>
          </cell>
        </row>
        <row r="706">
          <cell r="A706">
            <v>0</v>
          </cell>
          <cell r="B706">
            <v>0</v>
          </cell>
        </row>
        <row r="707">
          <cell r="A707">
            <v>0</v>
          </cell>
          <cell r="B707">
            <v>0</v>
          </cell>
        </row>
        <row r="708">
          <cell r="A708">
            <v>0</v>
          </cell>
          <cell r="B708">
            <v>0</v>
          </cell>
        </row>
        <row r="709">
          <cell r="A709">
            <v>0</v>
          </cell>
          <cell r="B709">
            <v>0</v>
          </cell>
        </row>
        <row r="710">
          <cell r="A710">
            <v>0</v>
          </cell>
          <cell r="B710">
            <v>0</v>
          </cell>
        </row>
        <row r="711">
          <cell r="A711">
            <v>0</v>
          </cell>
          <cell r="B711">
            <v>0</v>
          </cell>
        </row>
        <row r="712">
          <cell r="A712">
            <v>0</v>
          </cell>
          <cell r="B712">
            <v>0</v>
          </cell>
        </row>
        <row r="713">
          <cell r="A713">
            <v>0</v>
          </cell>
          <cell r="B713">
            <v>0</v>
          </cell>
        </row>
        <row r="714">
          <cell r="A714">
            <v>0</v>
          </cell>
          <cell r="B714">
            <v>0</v>
          </cell>
        </row>
        <row r="715">
          <cell r="A715">
            <v>0</v>
          </cell>
          <cell r="B715">
            <v>0</v>
          </cell>
        </row>
        <row r="716">
          <cell r="A716">
            <v>0</v>
          </cell>
          <cell r="B716">
            <v>0</v>
          </cell>
        </row>
        <row r="717">
          <cell r="A717">
            <v>0</v>
          </cell>
          <cell r="B717">
            <v>0</v>
          </cell>
        </row>
        <row r="718">
          <cell r="A718">
            <v>0</v>
          </cell>
          <cell r="B718">
            <v>0</v>
          </cell>
        </row>
        <row r="719">
          <cell r="A719">
            <v>0</v>
          </cell>
          <cell r="B719">
            <v>0</v>
          </cell>
        </row>
        <row r="720">
          <cell r="A720">
            <v>0</v>
          </cell>
          <cell r="B720">
            <v>0</v>
          </cell>
        </row>
        <row r="721">
          <cell r="A721">
            <v>0</v>
          </cell>
          <cell r="B721">
            <v>0</v>
          </cell>
        </row>
        <row r="722">
          <cell r="A722">
            <v>0</v>
          </cell>
          <cell r="B722">
            <v>0</v>
          </cell>
        </row>
        <row r="723">
          <cell r="A723">
            <v>0</v>
          </cell>
          <cell r="B723">
            <v>0</v>
          </cell>
        </row>
        <row r="724">
          <cell r="A724">
            <v>0</v>
          </cell>
          <cell r="B724">
            <v>0</v>
          </cell>
        </row>
        <row r="725">
          <cell r="A725">
            <v>0</v>
          </cell>
          <cell r="B725">
            <v>0</v>
          </cell>
        </row>
        <row r="726">
          <cell r="A726">
            <v>0</v>
          </cell>
          <cell r="B726">
            <v>0</v>
          </cell>
        </row>
        <row r="727">
          <cell r="A727">
            <v>0</v>
          </cell>
          <cell r="B727">
            <v>0</v>
          </cell>
        </row>
        <row r="728">
          <cell r="A728">
            <v>0</v>
          </cell>
          <cell r="B728">
            <v>0</v>
          </cell>
        </row>
        <row r="729">
          <cell r="A729">
            <v>0</v>
          </cell>
          <cell r="B729">
            <v>0</v>
          </cell>
        </row>
        <row r="730">
          <cell r="A730">
            <v>0</v>
          </cell>
          <cell r="B730">
            <v>0</v>
          </cell>
        </row>
        <row r="731">
          <cell r="A731">
            <v>0</v>
          </cell>
          <cell r="B731">
            <v>0</v>
          </cell>
        </row>
        <row r="732">
          <cell r="A732">
            <v>0</v>
          </cell>
          <cell r="B732">
            <v>0</v>
          </cell>
        </row>
        <row r="733">
          <cell r="A733">
            <v>0</v>
          </cell>
          <cell r="B733">
            <v>0</v>
          </cell>
        </row>
        <row r="734">
          <cell r="A734">
            <v>0</v>
          </cell>
          <cell r="B734">
            <v>0</v>
          </cell>
        </row>
        <row r="735">
          <cell r="A735">
            <v>0</v>
          </cell>
          <cell r="B735">
            <v>0</v>
          </cell>
        </row>
        <row r="736">
          <cell r="A736">
            <v>0</v>
          </cell>
          <cell r="B736">
            <v>0</v>
          </cell>
        </row>
        <row r="737">
          <cell r="A737">
            <v>0</v>
          </cell>
          <cell r="B737">
            <v>0</v>
          </cell>
        </row>
        <row r="738">
          <cell r="A738">
            <v>0</v>
          </cell>
          <cell r="B738">
            <v>0</v>
          </cell>
        </row>
        <row r="739">
          <cell r="A739">
            <v>0</v>
          </cell>
          <cell r="B739">
            <v>0</v>
          </cell>
        </row>
        <row r="740">
          <cell r="A740">
            <v>0</v>
          </cell>
          <cell r="B740">
            <v>0</v>
          </cell>
        </row>
        <row r="741">
          <cell r="A741">
            <v>0</v>
          </cell>
          <cell r="B741">
            <v>0</v>
          </cell>
        </row>
        <row r="742">
          <cell r="A742">
            <v>0</v>
          </cell>
          <cell r="B742">
            <v>0</v>
          </cell>
        </row>
        <row r="743">
          <cell r="A743">
            <v>0</v>
          </cell>
          <cell r="B743">
            <v>0</v>
          </cell>
        </row>
        <row r="744">
          <cell r="A744">
            <v>0</v>
          </cell>
          <cell r="B744">
            <v>0</v>
          </cell>
        </row>
        <row r="745">
          <cell r="A745">
            <v>0</v>
          </cell>
          <cell r="B745">
            <v>0</v>
          </cell>
        </row>
        <row r="746">
          <cell r="A746">
            <v>0</v>
          </cell>
          <cell r="B746">
            <v>0</v>
          </cell>
        </row>
        <row r="747">
          <cell r="A747">
            <v>0</v>
          </cell>
          <cell r="B747">
            <v>0</v>
          </cell>
        </row>
        <row r="748">
          <cell r="A748">
            <v>0</v>
          </cell>
          <cell r="B748">
            <v>0</v>
          </cell>
        </row>
        <row r="749">
          <cell r="A749">
            <v>0</v>
          </cell>
          <cell r="B749">
            <v>0</v>
          </cell>
        </row>
        <row r="750">
          <cell r="A750">
            <v>0</v>
          </cell>
          <cell r="B750">
            <v>0</v>
          </cell>
        </row>
        <row r="751">
          <cell r="A751">
            <v>0</v>
          </cell>
          <cell r="B751">
            <v>0</v>
          </cell>
        </row>
        <row r="752">
          <cell r="A752">
            <v>0</v>
          </cell>
          <cell r="B752">
            <v>0</v>
          </cell>
        </row>
        <row r="753">
          <cell r="A753">
            <v>0</v>
          </cell>
          <cell r="B753">
            <v>0</v>
          </cell>
        </row>
        <row r="754">
          <cell r="A754">
            <v>0</v>
          </cell>
          <cell r="B754">
            <v>0</v>
          </cell>
        </row>
        <row r="755">
          <cell r="A755">
            <v>0</v>
          </cell>
          <cell r="B755">
            <v>0</v>
          </cell>
        </row>
        <row r="756">
          <cell r="A756">
            <v>0</v>
          </cell>
          <cell r="B756">
            <v>0</v>
          </cell>
        </row>
        <row r="757">
          <cell r="A757">
            <v>0</v>
          </cell>
          <cell r="B757">
            <v>0</v>
          </cell>
        </row>
        <row r="758">
          <cell r="A758">
            <v>0</v>
          </cell>
          <cell r="B758">
            <v>0</v>
          </cell>
        </row>
        <row r="759">
          <cell r="A759">
            <v>0</v>
          </cell>
          <cell r="B759">
            <v>0</v>
          </cell>
        </row>
        <row r="760">
          <cell r="A760">
            <v>0</v>
          </cell>
          <cell r="B760">
            <v>0</v>
          </cell>
        </row>
        <row r="761">
          <cell r="A761">
            <v>0</v>
          </cell>
          <cell r="B761">
            <v>0</v>
          </cell>
        </row>
        <row r="762">
          <cell r="A762">
            <v>0</v>
          </cell>
          <cell r="B762">
            <v>0</v>
          </cell>
        </row>
        <row r="763">
          <cell r="A763">
            <v>0</v>
          </cell>
          <cell r="B763">
            <v>0</v>
          </cell>
        </row>
        <row r="764">
          <cell r="A764">
            <v>0</v>
          </cell>
          <cell r="B764">
            <v>0</v>
          </cell>
        </row>
        <row r="765">
          <cell r="A765">
            <v>0</v>
          </cell>
          <cell r="B765">
            <v>0</v>
          </cell>
        </row>
        <row r="766">
          <cell r="A766">
            <v>0</v>
          </cell>
          <cell r="B766">
            <v>0</v>
          </cell>
        </row>
        <row r="767">
          <cell r="A767">
            <v>0</v>
          </cell>
          <cell r="B767">
            <v>0</v>
          </cell>
        </row>
        <row r="768">
          <cell r="A768">
            <v>0</v>
          </cell>
          <cell r="B768">
            <v>0</v>
          </cell>
        </row>
        <row r="769">
          <cell r="A769">
            <v>0</v>
          </cell>
          <cell r="B769">
            <v>0</v>
          </cell>
        </row>
        <row r="770">
          <cell r="A770">
            <v>0</v>
          </cell>
          <cell r="B770">
            <v>0</v>
          </cell>
        </row>
        <row r="771">
          <cell r="A771">
            <v>0</v>
          </cell>
          <cell r="B771">
            <v>0</v>
          </cell>
        </row>
        <row r="772">
          <cell r="A772">
            <v>0</v>
          </cell>
          <cell r="B772">
            <v>0</v>
          </cell>
        </row>
        <row r="773">
          <cell r="A773">
            <v>0</v>
          </cell>
          <cell r="B773">
            <v>0</v>
          </cell>
        </row>
        <row r="774">
          <cell r="A774">
            <v>0</v>
          </cell>
          <cell r="B774">
            <v>0</v>
          </cell>
        </row>
        <row r="775">
          <cell r="A775">
            <v>0</v>
          </cell>
          <cell r="B775">
            <v>0</v>
          </cell>
        </row>
        <row r="776">
          <cell r="A776">
            <v>0</v>
          </cell>
          <cell r="B776">
            <v>0</v>
          </cell>
        </row>
        <row r="777">
          <cell r="A777">
            <v>0</v>
          </cell>
          <cell r="B777">
            <v>0</v>
          </cell>
        </row>
        <row r="778">
          <cell r="A778">
            <v>0</v>
          </cell>
          <cell r="B778">
            <v>0</v>
          </cell>
        </row>
        <row r="779">
          <cell r="A779">
            <v>0</v>
          </cell>
          <cell r="B779">
            <v>0</v>
          </cell>
        </row>
        <row r="780">
          <cell r="A780">
            <v>0</v>
          </cell>
          <cell r="B780">
            <v>0</v>
          </cell>
        </row>
        <row r="781">
          <cell r="A781">
            <v>0</v>
          </cell>
          <cell r="B781">
            <v>0</v>
          </cell>
        </row>
        <row r="782">
          <cell r="A782">
            <v>0</v>
          </cell>
          <cell r="B782">
            <v>0</v>
          </cell>
        </row>
        <row r="783">
          <cell r="A783">
            <v>0</v>
          </cell>
          <cell r="B783">
            <v>0</v>
          </cell>
        </row>
        <row r="784">
          <cell r="A784">
            <v>0</v>
          </cell>
          <cell r="B784">
            <v>0</v>
          </cell>
        </row>
        <row r="785">
          <cell r="A785">
            <v>0</v>
          </cell>
          <cell r="B785">
            <v>0</v>
          </cell>
        </row>
        <row r="786">
          <cell r="A786">
            <v>0</v>
          </cell>
          <cell r="B786">
            <v>0</v>
          </cell>
        </row>
        <row r="787">
          <cell r="A787">
            <v>0</v>
          </cell>
          <cell r="B787">
            <v>0</v>
          </cell>
        </row>
        <row r="788">
          <cell r="A788">
            <v>0</v>
          </cell>
          <cell r="B788">
            <v>0</v>
          </cell>
        </row>
        <row r="789">
          <cell r="A789">
            <v>0</v>
          </cell>
          <cell r="B789">
            <v>0</v>
          </cell>
        </row>
        <row r="790">
          <cell r="A790">
            <v>0</v>
          </cell>
          <cell r="B790">
            <v>0</v>
          </cell>
        </row>
        <row r="791">
          <cell r="A791">
            <v>0</v>
          </cell>
          <cell r="B791">
            <v>0</v>
          </cell>
        </row>
        <row r="792">
          <cell r="A792">
            <v>0</v>
          </cell>
          <cell r="B792">
            <v>0</v>
          </cell>
        </row>
        <row r="793">
          <cell r="A793">
            <v>0</v>
          </cell>
          <cell r="B793">
            <v>0</v>
          </cell>
        </row>
        <row r="794">
          <cell r="A794">
            <v>0</v>
          </cell>
          <cell r="B794">
            <v>0</v>
          </cell>
        </row>
        <row r="795">
          <cell r="A795">
            <v>0</v>
          </cell>
          <cell r="B795">
            <v>0</v>
          </cell>
        </row>
        <row r="796">
          <cell r="A796">
            <v>0</v>
          </cell>
          <cell r="B796">
            <v>0</v>
          </cell>
        </row>
        <row r="797">
          <cell r="A797">
            <v>0</v>
          </cell>
          <cell r="B797">
            <v>0</v>
          </cell>
        </row>
        <row r="798">
          <cell r="A798">
            <v>0</v>
          </cell>
          <cell r="B798">
            <v>0</v>
          </cell>
        </row>
        <row r="799">
          <cell r="A799">
            <v>0</v>
          </cell>
          <cell r="B799">
            <v>0</v>
          </cell>
        </row>
        <row r="800">
          <cell r="A800">
            <v>0</v>
          </cell>
          <cell r="B800">
            <v>0</v>
          </cell>
        </row>
        <row r="801">
          <cell r="A801">
            <v>0</v>
          </cell>
          <cell r="B801">
            <v>0</v>
          </cell>
        </row>
        <row r="802">
          <cell r="A802">
            <v>0</v>
          </cell>
          <cell r="B802">
            <v>0</v>
          </cell>
        </row>
        <row r="803">
          <cell r="A803">
            <v>0</v>
          </cell>
          <cell r="B803">
            <v>0</v>
          </cell>
        </row>
        <row r="804">
          <cell r="A804">
            <v>0</v>
          </cell>
          <cell r="B804">
            <v>0</v>
          </cell>
        </row>
        <row r="805">
          <cell r="A805">
            <v>0</v>
          </cell>
          <cell r="B805">
            <v>0</v>
          </cell>
        </row>
        <row r="806">
          <cell r="A806">
            <v>0</v>
          </cell>
          <cell r="B806">
            <v>0</v>
          </cell>
        </row>
        <row r="807">
          <cell r="A807">
            <v>0</v>
          </cell>
          <cell r="B807">
            <v>0</v>
          </cell>
        </row>
        <row r="808">
          <cell r="A808">
            <v>0</v>
          </cell>
          <cell r="B808">
            <v>0</v>
          </cell>
        </row>
        <row r="809">
          <cell r="A809">
            <v>0</v>
          </cell>
          <cell r="B809">
            <v>0</v>
          </cell>
        </row>
        <row r="810">
          <cell r="A810">
            <v>0</v>
          </cell>
          <cell r="B810">
            <v>0</v>
          </cell>
        </row>
        <row r="811">
          <cell r="A811">
            <v>0</v>
          </cell>
          <cell r="B811">
            <v>0</v>
          </cell>
        </row>
        <row r="812">
          <cell r="A812">
            <v>0</v>
          </cell>
          <cell r="B812">
            <v>0</v>
          </cell>
        </row>
        <row r="813">
          <cell r="A813">
            <v>0</v>
          </cell>
          <cell r="B813">
            <v>0</v>
          </cell>
        </row>
        <row r="814">
          <cell r="A814">
            <v>0</v>
          </cell>
          <cell r="B814">
            <v>0</v>
          </cell>
        </row>
        <row r="815">
          <cell r="A815">
            <v>0</v>
          </cell>
          <cell r="B815">
            <v>0</v>
          </cell>
        </row>
        <row r="816">
          <cell r="A816">
            <v>0</v>
          </cell>
          <cell r="B816">
            <v>0</v>
          </cell>
        </row>
        <row r="817">
          <cell r="A817">
            <v>0</v>
          </cell>
          <cell r="B817">
            <v>0</v>
          </cell>
        </row>
        <row r="818">
          <cell r="A818">
            <v>0</v>
          </cell>
          <cell r="B818">
            <v>0</v>
          </cell>
        </row>
        <row r="819">
          <cell r="A819">
            <v>0</v>
          </cell>
          <cell r="B819">
            <v>0</v>
          </cell>
        </row>
        <row r="820">
          <cell r="A820">
            <v>0</v>
          </cell>
          <cell r="B820">
            <v>0</v>
          </cell>
        </row>
        <row r="821">
          <cell r="A821">
            <v>0</v>
          </cell>
          <cell r="B821">
            <v>0</v>
          </cell>
        </row>
        <row r="822">
          <cell r="A822">
            <v>0</v>
          </cell>
          <cell r="B822">
            <v>0</v>
          </cell>
        </row>
        <row r="823">
          <cell r="A823">
            <v>0</v>
          </cell>
          <cell r="B823">
            <v>0</v>
          </cell>
        </row>
        <row r="824">
          <cell r="A824">
            <v>0</v>
          </cell>
          <cell r="B824">
            <v>0</v>
          </cell>
        </row>
        <row r="825">
          <cell r="A825">
            <v>0</v>
          </cell>
          <cell r="B825">
            <v>0</v>
          </cell>
        </row>
        <row r="826">
          <cell r="A826">
            <v>0</v>
          </cell>
          <cell r="B826">
            <v>0</v>
          </cell>
        </row>
        <row r="827">
          <cell r="A827">
            <v>0</v>
          </cell>
          <cell r="B827">
            <v>0</v>
          </cell>
        </row>
        <row r="828">
          <cell r="A828">
            <v>0</v>
          </cell>
          <cell r="B828">
            <v>0</v>
          </cell>
        </row>
        <row r="829">
          <cell r="A829">
            <v>0</v>
          </cell>
          <cell r="B829">
            <v>0</v>
          </cell>
        </row>
        <row r="830">
          <cell r="A830">
            <v>0</v>
          </cell>
          <cell r="B830">
            <v>0</v>
          </cell>
        </row>
        <row r="831">
          <cell r="A831">
            <v>0</v>
          </cell>
          <cell r="B831">
            <v>0</v>
          </cell>
        </row>
        <row r="832">
          <cell r="A832">
            <v>0</v>
          </cell>
          <cell r="B832">
            <v>0</v>
          </cell>
        </row>
        <row r="833">
          <cell r="A833">
            <v>0</v>
          </cell>
          <cell r="B833">
            <v>0</v>
          </cell>
        </row>
        <row r="834">
          <cell r="A834">
            <v>0</v>
          </cell>
          <cell r="B834">
            <v>0</v>
          </cell>
        </row>
        <row r="835">
          <cell r="A835">
            <v>0</v>
          </cell>
          <cell r="B835">
            <v>0</v>
          </cell>
        </row>
        <row r="836">
          <cell r="A836">
            <v>0</v>
          </cell>
          <cell r="B836">
            <v>0</v>
          </cell>
        </row>
        <row r="837">
          <cell r="A837">
            <v>0</v>
          </cell>
          <cell r="B837">
            <v>0</v>
          </cell>
        </row>
        <row r="838">
          <cell r="A838">
            <v>0</v>
          </cell>
          <cell r="B838">
            <v>0</v>
          </cell>
        </row>
        <row r="839">
          <cell r="A839">
            <v>0</v>
          </cell>
          <cell r="B839">
            <v>0</v>
          </cell>
        </row>
        <row r="840">
          <cell r="A840">
            <v>0</v>
          </cell>
          <cell r="B840">
            <v>0</v>
          </cell>
        </row>
        <row r="841">
          <cell r="A841">
            <v>0</v>
          </cell>
          <cell r="B841">
            <v>0</v>
          </cell>
        </row>
        <row r="842">
          <cell r="A842">
            <v>0</v>
          </cell>
          <cell r="B842">
            <v>0</v>
          </cell>
        </row>
        <row r="843">
          <cell r="A843">
            <v>0</v>
          </cell>
          <cell r="B843">
            <v>0</v>
          </cell>
        </row>
        <row r="844">
          <cell r="A844">
            <v>0</v>
          </cell>
          <cell r="B844">
            <v>0</v>
          </cell>
        </row>
        <row r="845">
          <cell r="A845">
            <v>0</v>
          </cell>
          <cell r="B845">
            <v>0</v>
          </cell>
        </row>
        <row r="846">
          <cell r="A846">
            <v>0</v>
          </cell>
          <cell r="B846">
            <v>0</v>
          </cell>
        </row>
        <row r="847">
          <cell r="A847">
            <v>0</v>
          </cell>
          <cell r="B847">
            <v>0</v>
          </cell>
        </row>
        <row r="848">
          <cell r="A848">
            <v>0</v>
          </cell>
          <cell r="B848">
            <v>0</v>
          </cell>
        </row>
        <row r="849">
          <cell r="A849">
            <v>0</v>
          </cell>
          <cell r="B849">
            <v>0</v>
          </cell>
        </row>
        <row r="850">
          <cell r="A850">
            <v>0</v>
          </cell>
          <cell r="B850">
            <v>0</v>
          </cell>
        </row>
        <row r="851">
          <cell r="A851">
            <v>0</v>
          </cell>
          <cell r="B851">
            <v>0</v>
          </cell>
        </row>
        <row r="852">
          <cell r="A852">
            <v>0</v>
          </cell>
          <cell r="B852">
            <v>0</v>
          </cell>
        </row>
        <row r="853">
          <cell r="A853">
            <v>0</v>
          </cell>
          <cell r="B853">
            <v>0</v>
          </cell>
        </row>
        <row r="854">
          <cell r="A854">
            <v>0</v>
          </cell>
          <cell r="B854">
            <v>0</v>
          </cell>
        </row>
        <row r="855">
          <cell r="A855">
            <v>0</v>
          </cell>
          <cell r="B855">
            <v>0</v>
          </cell>
        </row>
        <row r="856">
          <cell r="A856">
            <v>0</v>
          </cell>
          <cell r="B856">
            <v>0</v>
          </cell>
        </row>
        <row r="857">
          <cell r="A857">
            <v>0</v>
          </cell>
          <cell r="B857">
            <v>0</v>
          </cell>
        </row>
        <row r="858">
          <cell r="A858">
            <v>0</v>
          </cell>
          <cell r="B858">
            <v>0</v>
          </cell>
        </row>
        <row r="859">
          <cell r="A859">
            <v>0</v>
          </cell>
          <cell r="B859">
            <v>0</v>
          </cell>
        </row>
        <row r="860">
          <cell r="A860">
            <v>0</v>
          </cell>
          <cell r="B860">
            <v>0</v>
          </cell>
        </row>
        <row r="861">
          <cell r="A861">
            <v>0</v>
          </cell>
          <cell r="B861">
            <v>0</v>
          </cell>
        </row>
        <row r="862">
          <cell r="A862">
            <v>0</v>
          </cell>
          <cell r="B862">
            <v>0</v>
          </cell>
        </row>
        <row r="863">
          <cell r="A863">
            <v>0</v>
          </cell>
          <cell r="B863">
            <v>0</v>
          </cell>
        </row>
        <row r="864">
          <cell r="A864">
            <v>0</v>
          </cell>
          <cell r="B864">
            <v>0</v>
          </cell>
        </row>
        <row r="865">
          <cell r="A865">
            <v>0</v>
          </cell>
          <cell r="B865">
            <v>0</v>
          </cell>
        </row>
        <row r="866">
          <cell r="A866">
            <v>0</v>
          </cell>
          <cell r="B866">
            <v>0</v>
          </cell>
        </row>
        <row r="867">
          <cell r="A867">
            <v>0</v>
          </cell>
          <cell r="B867">
            <v>0</v>
          </cell>
        </row>
        <row r="868">
          <cell r="A868">
            <v>0</v>
          </cell>
          <cell r="B868">
            <v>0</v>
          </cell>
        </row>
        <row r="869">
          <cell r="A869">
            <v>0</v>
          </cell>
          <cell r="B869">
            <v>0</v>
          </cell>
        </row>
        <row r="870">
          <cell r="A870">
            <v>0</v>
          </cell>
          <cell r="B870">
            <v>0</v>
          </cell>
        </row>
        <row r="871">
          <cell r="A871">
            <v>0</v>
          </cell>
          <cell r="B871">
            <v>0</v>
          </cell>
        </row>
        <row r="872">
          <cell r="A872">
            <v>0</v>
          </cell>
          <cell r="B872">
            <v>0</v>
          </cell>
        </row>
        <row r="873">
          <cell r="A873">
            <v>0</v>
          </cell>
          <cell r="B873">
            <v>0</v>
          </cell>
        </row>
        <row r="874">
          <cell r="A874">
            <v>0</v>
          </cell>
          <cell r="B874">
            <v>0</v>
          </cell>
        </row>
        <row r="875">
          <cell r="A875">
            <v>0</v>
          </cell>
          <cell r="B875">
            <v>0</v>
          </cell>
        </row>
        <row r="876">
          <cell r="A876">
            <v>0</v>
          </cell>
          <cell r="B876">
            <v>0</v>
          </cell>
        </row>
        <row r="877">
          <cell r="A877">
            <v>0</v>
          </cell>
          <cell r="B877">
            <v>0</v>
          </cell>
        </row>
        <row r="878">
          <cell r="A878">
            <v>0</v>
          </cell>
          <cell r="B878">
            <v>0</v>
          </cell>
        </row>
        <row r="879">
          <cell r="A879">
            <v>0</v>
          </cell>
          <cell r="B879">
            <v>0</v>
          </cell>
        </row>
        <row r="880">
          <cell r="A880">
            <v>0</v>
          </cell>
          <cell r="B880">
            <v>0</v>
          </cell>
        </row>
        <row r="881">
          <cell r="A881">
            <v>0</v>
          </cell>
          <cell r="B881">
            <v>0</v>
          </cell>
        </row>
        <row r="882">
          <cell r="A882">
            <v>0</v>
          </cell>
          <cell r="B882">
            <v>0</v>
          </cell>
        </row>
        <row r="883">
          <cell r="A883">
            <v>0</v>
          </cell>
          <cell r="B883">
            <v>0</v>
          </cell>
        </row>
        <row r="884">
          <cell r="A884">
            <v>0</v>
          </cell>
          <cell r="B884">
            <v>0</v>
          </cell>
        </row>
        <row r="885">
          <cell r="A885">
            <v>0</v>
          </cell>
          <cell r="B885">
            <v>0</v>
          </cell>
        </row>
        <row r="886">
          <cell r="A886">
            <v>0</v>
          </cell>
          <cell r="B886">
            <v>0</v>
          </cell>
        </row>
        <row r="887">
          <cell r="A887">
            <v>0</v>
          </cell>
          <cell r="B887">
            <v>0</v>
          </cell>
        </row>
        <row r="888">
          <cell r="A888">
            <v>0</v>
          </cell>
          <cell r="B888">
            <v>0</v>
          </cell>
        </row>
        <row r="889">
          <cell r="A889">
            <v>0</v>
          </cell>
          <cell r="B889">
            <v>0</v>
          </cell>
        </row>
        <row r="890">
          <cell r="A890">
            <v>0</v>
          </cell>
          <cell r="B890">
            <v>0</v>
          </cell>
        </row>
        <row r="891">
          <cell r="A891">
            <v>0</v>
          </cell>
          <cell r="B891">
            <v>0</v>
          </cell>
        </row>
        <row r="892">
          <cell r="A892">
            <v>0</v>
          </cell>
          <cell r="B892">
            <v>0</v>
          </cell>
        </row>
        <row r="893">
          <cell r="A893">
            <v>0</v>
          </cell>
          <cell r="B893">
            <v>0</v>
          </cell>
        </row>
        <row r="894">
          <cell r="A894">
            <v>0</v>
          </cell>
          <cell r="B894">
            <v>0</v>
          </cell>
        </row>
        <row r="895">
          <cell r="A895">
            <v>0</v>
          </cell>
          <cell r="B895">
            <v>0</v>
          </cell>
        </row>
        <row r="896">
          <cell r="A896">
            <v>0</v>
          </cell>
          <cell r="B896">
            <v>0</v>
          </cell>
        </row>
        <row r="897">
          <cell r="A897">
            <v>0</v>
          </cell>
          <cell r="B897">
            <v>0</v>
          </cell>
        </row>
        <row r="898">
          <cell r="A898">
            <v>0</v>
          </cell>
          <cell r="B898">
            <v>0</v>
          </cell>
        </row>
        <row r="899">
          <cell r="A899">
            <v>0</v>
          </cell>
          <cell r="B899">
            <v>0</v>
          </cell>
        </row>
        <row r="900">
          <cell r="A900">
            <v>0</v>
          </cell>
          <cell r="B900">
            <v>0</v>
          </cell>
        </row>
        <row r="901">
          <cell r="A901">
            <v>0</v>
          </cell>
          <cell r="B901">
            <v>0</v>
          </cell>
        </row>
        <row r="902">
          <cell r="A902">
            <v>0</v>
          </cell>
          <cell r="B902">
            <v>0</v>
          </cell>
        </row>
        <row r="903">
          <cell r="A903">
            <v>0</v>
          </cell>
          <cell r="B903">
            <v>0</v>
          </cell>
        </row>
        <row r="904">
          <cell r="A904">
            <v>0</v>
          </cell>
          <cell r="B904">
            <v>0</v>
          </cell>
        </row>
        <row r="905">
          <cell r="A905">
            <v>0</v>
          </cell>
          <cell r="B905">
            <v>0</v>
          </cell>
        </row>
        <row r="906">
          <cell r="A906">
            <v>0</v>
          </cell>
          <cell r="B906">
            <v>0</v>
          </cell>
        </row>
        <row r="907">
          <cell r="A907">
            <v>0</v>
          </cell>
          <cell r="B907">
            <v>0</v>
          </cell>
        </row>
        <row r="908">
          <cell r="A908">
            <v>0</v>
          </cell>
          <cell r="B908">
            <v>0</v>
          </cell>
        </row>
        <row r="909">
          <cell r="A909">
            <v>0</v>
          </cell>
          <cell r="B909">
            <v>0</v>
          </cell>
        </row>
        <row r="910">
          <cell r="A910">
            <v>0</v>
          </cell>
          <cell r="B910">
            <v>0</v>
          </cell>
        </row>
        <row r="911">
          <cell r="A911">
            <v>0</v>
          </cell>
          <cell r="B911">
            <v>0</v>
          </cell>
        </row>
        <row r="912">
          <cell r="A912">
            <v>0</v>
          </cell>
          <cell r="B912">
            <v>0</v>
          </cell>
        </row>
        <row r="913">
          <cell r="A913">
            <v>0</v>
          </cell>
          <cell r="B913">
            <v>0</v>
          </cell>
        </row>
        <row r="914">
          <cell r="A914">
            <v>0</v>
          </cell>
          <cell r="B914">
            <v>0</v>
          </cell>
        </row>
        <row r="915">
          <cell r="A915">
            <v>0</v>
          </cell>
          <cell r="B915">
            <v>0</v>
          </cell>
        </row>
        <row r="916">
          <cell r="A916">
            <v>0</v>
          </cell>
          <cell r="B916">
            <v>0</v>
          </cell>
        </row>
        <row r="917">
          <cell r="A917">
            <v>0</v>
          </cell>
          <cell r="B917">
            <v>0</v>
          </cell>
        </row>
        <row r="918">
          <cell r="A918">
            <v>0</v>
          </cell>
          <cell r="B918">
            <v>0</v>
          </cell>
        </row>
        <row r="919">
          <cell r="A919">
            <v>0</v>
          </cell>
          <cell r="B919">
            <v>0</v>
          </cell>
        </row>
        <row r="920">
          <cell r="A920">
            <v>0</v>
          </cell>
          <cell r="B920">
            <v>0</v>
          </cell>
        </row>
        <row r="921">
          <cell r="A921">
            <v>0</v>
          </cell>
          <cell r="B921">
            <v>0</v>
          </cell>
        </row>
        <row r="922">
          <cell r="A922">
            <v>0</v>
          </cell>
          <cell r="B922">
            <v>0</v>
          </cell>
        </row>
        <row r="923">
          <cell r="A923">
            <v>0</v>
          </cell>
          <cell r="B923">
            <v>0</v>
          </cell>
        </row>
        <row r="924">
          <cell r="A924">
            <v>0</v>
          </cell>
          <cell r="B924">
            <v>0</v>
          </cell>
        </row>
        <row r="925">
          <cell r="A925">
            <v>0</v>
          </cell>
          <cell r="B925">
            <v>0</v>
          </cell>
        </row>
        <row r="926">
          <cell r="A926">
            <v>0</v>
          </cell>
          <cell r="B926">
            <v>0</v>
          </cell>
        </row>
        <row r="927">
          <cell r="A927">
            <v>0</v>
          </cell>
          <cell r="B927">
            <v>0</v>
          </cell>
        </row>
        <row r="928">
          <cell r="A928">
            <v>0</v>
          </cell>
          <cell r="B928">
            <v>0</v>
          </cell>
        </row>
        <row r="929">
          <cell r="A929">
            <v>0</v>
          </cell>
          <cell r="B929">
            <v>0</v>
          </cell>
        </row>
        <row r="930">
          <cell r="A930">
            <v>0</v>
          </cell>
          <cell r="B930">
            <v>0</v>
          </cell>
        </row>
        <row r="931">
          <cell r="A931">
            <v>0</v>
          </cell>
          <cell r="B931">
            <v>0</v>
          </cell>
        </row>
        <row r="932">
          <cell r="A932">
            <v>0</v>
          </cell>
          <cell r="B932">
            <v>0</v>
          </cell>
        </row>
        <row r="933">
          <cell r="A933">
            <v>0</v>
          </cell>
          <cell r="B933">
            <v>0</v>
          </cell>
        </row>
        <row r="934">
          <cell r="A934">
            <v>0</v>
          </cell>
          <cell r="B934">
            <v>0</v>
          </cell>
        </row>
        <row r="935">
          <cell r="A935">
            <v>0</v>
          </cell>
          <cell r="B935">
            <v>0</v>
          </cell>
        </row>
        <row r="936">
          <cell r="A936">
            <v>0</v>
          </cell>
          <cell r="B936">
            <v>0</v>
          </cell>
        </row>
        <row r="937">
          <cell r="A937">
            <v>0</v>
          </cell>
          <cell r="B937">
            <v>0</v>
          </cell>
        </row>
        <row r="938">
          <cell r="A938">
            <v>0</v>
          </cell>
          <cell r="B938">
            <v>0</v>
          </cell>
        </row>
        <row r="939">
          <cell r="A939">
            <v>0</v>
          </cell>
          <cell r="B939">
            <v>0</v>
          </cell>
        </row>
        <row r="940">
          <cell r="A940">
            <v>0</v>
          </cell>
          <cell r="B940">
            <v>0</v>
          </cell>
        </row>
        <row r="941">
          <cell r="A941">
            <v>0</v>
          </cell>
          <cell r="B941">
            <v>0</v>
          </cell>
        </row>
        <row r="942">
          <cell r="A942">
            <v>0</v>
          </cell>
          <cell r="B942">
            <v>0</v>
          </cell>
        </row>
        <row r="943">
          <cell r="A943">
            <v>0</v>
          </cell>
          <cell r="B943">
            <v>0</v>
          </cell>
        </row>
        <row r="944">
          <cell r="A944">
            <v>0</v>
          </cell>
          <cell r="B944">
            <v>0</v>
          </cell>
        </row>
        <row r="945">
          <cell r="A945">
            <v>0</v>
          </cell>
          <cell r="B945">
            <v>0</v>
          </cell>
        </row>
        <row r="946">
          <cell r="A946">
            <v>0</v>
          </cell>
          <cell r="B946">
            <v>0</v>
          </cell>
        </row>
        <row r="947">
          <cell r="A947">
            <v>0</v>
          </cell>
          <cell r="B947">
            <v>0</v>
          </cell>
        </row>
        <row r="948">
          <cell r="A948">
            <v>0</v>
          </cell>
          <cell r="B948">
            <v>0</v>
          </cell>
        </row>
        <row r="949">
          <cell r="A949">
            <v>0</v>
          </cell>
          <cell r="B949">
            <v>0</v>
          </cell>
        </row>
        <row r="950">
          <cell r="A950">
            <v>0</v>
          </cell>
          <cell r="B950">
            <v>0</v>
          </cell>
        </row>
        <row r="951">
          <cell r="A951">
            <v>0</v>
          </cell>
          <cell r="B951">
            <v>0</v>
          </cell>
        </row>
        <row r="952">
          <cell r="A952">
            <v>0</v>
          </cell>
          <cell r="B952">
            <v>0</v>
          </cell>
        </row>
        <row r="953">
          <cell r="A953">
            <v>0</v>
          </cell>
          <cell r="B953">
            <v>0</v>
          </cell>
        </row>
        <row r="954">
          <cell r="A954">
            <v>0</v>
          </cell>
          <cell r="B954">
            <v>0</v>
          </cell>
        </row>
        <row r="955">
          <cell r="A955">
            <v>0</v>
          </cell>
          <cell r="B955">
            <v>0</v>
          </cell>
        </row>
        <row r="956">
          <cell r="A956">
            <v>0</v>
          </cell>
          <cell r="B956">
            <v>0</v>
          </cell>
        </row>
        <row r="957">
          <cell r="A957">
            <v>0</v>
          </cell>
          <cell r="B957">
            <v>0</v>
          </cell>
        </row>
        <row r="958">
          <cell r="A958">
            <v>0</v>
          </cell>
          <cell r="B958">
            <v>0</v>
          </cell>
        </row>
        <row r="959">
          <cell r="A959">
            <v>0</v>
          </cell>
          <cell r="B959">
            <v>0</v>
          </cell>
        </row>
        <row r="960">
          <cell r="A960">
            <v>0</v>
          </cell>
          <cell r="B960">
            <v>0</v>
          </cell>
        </row>
        <row r="961">
          <cell r="A961">
            <v>0</v>
          </cell>
          <cell r="B961">
            <v>0</v>
          </cell>
        </row>
        <row r="962">
          <cell r="A962">
            <v>0</v>
          </cell>
          <cell r="B962">
            <v>0</v>
          </cell>
        </row>
        <row r="963">
          <cell r="A963">
            <v>0</v>
          </cell>
          <cell r="B963">
            <v>0</v>
          </cell>
        </row>
        <row r="964">
          <cell r="A964">
            <v>0</v>
          </cell>
          <cell r="B964">
            <v>0</v>
          </cell>
        </row>
        <row r="965">
          <cell r="A965">
            <v>0</v>
          </cell>
          <cell r="B965">
            <v>0</v>
          </cell>
        </row>
        <row r="966">
          <cell r="A966">
            <v>0</v>
          </cell>
          <cell r="B966">
            <v>0</v>
          </cell>
        </row>
        <row r="967">
          <cell r="A967">
            <v>0</v>
          </cell>
          <cell r="B967">
            <v>0</v>
          </cell>
        </row>
        <row r="968">
          <cell r="A968">
            <v>0</v>
          </cell>
          <cell r="B968">
            <v>0</v>
          </cell>
        </row>
        <row r="969">
          <cell r="A969">
            <v>0</v>
          </cell>
          <cell r="B969">
            <v>0</v>
          </cell>
        </row>
        <row r="970">
          <cell r="A970">
            <v>0</v>
          </cell>
          <cell r="B970">
            <v>0</v>
          </cell>
        </row>
        <row r="971">
          <cell r="A971">
            <v>0</v>
          </cell>
          <cell r="B971">
            <v>0</v>
          </cell>
        </row>
        <row r="972">
          <cell r="A972">
            <v>0</v>
          </cell>
          <cell r="B972">
            <v>0</v>
          </cell>
        </row>
        <row r="973">
          <cell r="A973">
            <v>0</v>
          </cell>
          <cell r="B973">
            <v>0</v>
          </cell>
        </row>
        <row r="974">
          <cell r="A974">
            <v>0</v>
          </cell>
          <cell r="B974">
            <v>0</v>
          </cell>
        </row>
        <row r="975">
          <cell r="A975">
            <v>0</v>
          </cell>
          <cell r="B975">
            <v>0</v>
          </cell>
        </row>
        <row r="976">
          <cell r="A976">
            <v>0</v>
          </cell>
          <cell r="B976">
            <v>0</v>
          </cell>
        </row>
        <row r="977">
          <cell r="A977">
            <v>0</v>
          </cell>
          <cell r="B977">
            <v>0</v>
          </cell>
        </row>
        <row r="978">
          <cell r="A978">
            <v>0</v>
          </cell>
          <cell r="B978">
            <v>0</v>
          </cell>
        </row>
        <row r="979">
          <cell r="A979">
            <v>0</v>
          </cell>
          <cell r="B979">
            <v>0</v>
          </cell>
        </row>
        <row r="980">
          <cell r="A980">
            <v>0</v>
          </cell>
          <cell r="B980">
            <v>0</v>
          </cell>
        </row>
        <row r="981">
          <cell r="A981">
            <v>0</v>
          </cell>
          <cell r="B981">
            <v>0</v>
          </cell>
        </row>
        <row r="982">
          <cell r="A982">
            <v>0</v>
          </cell>
          <cell r="B982">
            <v>0</v>
          </cell>
        </row>
        <row r="983">
          <cell r="A983">
            <v>0</v>
          </cell>
          <cell r="B983">
            <v>0</v>
          </cell>
        </row>
        <row r="984">
          <cell r="A984">
            <v>0</v>
          </cell>
          <cell r="B984">
            <v>0</v>
          </cell>
        </row>
        <row r="985">
          <cell r="A985">
            <v>0</v>
          </cell>
          <cell r="B985">
            <v>0</v>
          </cell>
        </row>
        <row r="986">
          <cell r="A986">
            <v>0</v>
          </cell>
          <cell r="B986">
            <v>0</v>
          </cell>
        </row>
        <row r="987">
          <cell r="A987">
            <v>0</v>
          </cell>
          <cell r="B987">
            <v>0</v>
          </cell>
        </row>
        <row r="988">
          <cell r="A988">
            <v>0</v>
          </cell>
          <cell r="B988">
            <v>0</v>
          </cell>
        </row>
        <row r="989">
          <cell r="A989">
            <v>0</v>
          </cell>
          <cell r="B989">
            <v>0</v>
          </cell>
        </row>
        <row r="990">
          <cell r="A990">
            <v>0</v>
          </cell>
          <cell r="B990">
            <v>0</v>
          </cell>
        </row>
        <row r="991">
          <cell r="A991">
            <v>0</v>
          </cell>
          <cell r="B991">
            <v>0</v>
          </cell>
        </row>
        <row r="992">
          <cell r="A992">
            <v>0</v>
          </cell>
          <cell r="B992">
            <v>0</v>
          </cell>
        </row>
        <row r="993">
          <cell r="A993">
            <v>0</v>
          </cell>
          <cell r="B993">
            <v>0</v>
          </cell>
        </row>
        <row r="994">
          <cell r="A994">
            <v>0</v>
          </cell>
          <cell r="B994">
            <v>0</v>
          </cell>
        </row>
        <row r="995">
          <cell r="A995">
            <v>0</v>
          </cell>
          <cell r="B995">
            <v>0</v>
          </cell>
        </row>
        <row r="996">
          <cell r="A996">
            <v>0</v>
          </cell>
          <cell r="B996">
            <v>0</v>
          </cell>
        </row>
        <row r="997">
          <cell r="A997">
            <v>0</v>
          </cell>
          <cell r="B997">
            <v>0</v>
          </cell>
        </row>
        <row r="998">
          <cell r="A998">
            <v>0</v>
          </cell>
          <cell r="B998">
            <v>0</v>
          </cell>
        </row>
        <row r="999">
          <cell r="A999">
            <v>0</v>
          </cell>
          <cell r="B999">
            <v>0</v>
          </cell>
        </row>
        <row r="1000">
          <cell r="A1000">
            <v>0</v>
          </cell>
          <cell r="B1000">
            <v>0</v>
          </cell>
        </row>
        <row r="1001">
          <cell r="A1001">
            <v>0</v>
          </cell>
          <cell r="B1001">
            <v>0</v>
          </cell>
        </row>
        <row r="1002">
          <cell r="A1002">
            <v>0</v>
          </cell>
          <cell r="B1002">
            <v>0</v>
          </cell>
        </row>
        <row r="1003">
          <cell r="A1003">
            <v>0</v>
          </cell>
          <cell r="B1003">
            <v>0</v>
          </cell>
        </row>
        <row r="1004">
          <cell r="A1004">
            <v>0</v>
          </cell>
          <cell r="B1004">
            <v>0</v>
          </cell>
        </row>
        <row r="1005">
          <cell r="A1005">
            <v>0</v>
          </cell>
          <cell r="B1005">
            <v>0</v>
          </cell>
        </row>
        <row r="1006">
          <cell r="A1006">
            <v>0</v>
          </cell>
          <cell r="B1006">
            <v>0</v>
          </cell>
        </row>
        <row r="1007">
          <cell r="A1007">
            <v>0</v>
          </cell>
          <cell r="B1007">
            <v>0</v>
          </cell>
        </row>
        <row r="1008">
          <cell r="A1008">
            <v>0</v>
          </cell>
          <cell r="B1008">
            <v>0</v>
          </cell>
        </row>
        <row r="1009">
          <cell r="A1009">
            <v>0</v>
          </cell>
          <cell r="B1009">
            <v>0</v>
          </cell>
        </row>
        <row r="1010">
          <cell r="A1010">
            <v>0</v>
          </cell>
          <cell r="B1010">
            <v>0</v>
          </cell>
        </row>
        <row r="1011">
          <cell r="A1011">
            <v>0</v>
          </cell>
          <cell r="B1011">
            <v>0</v>
          </cell>
        </row>
        <row r="1012">
          <cell r="A1012">
            <v>0</v>
          </cell>
          <cell r="B1012">
            <v>0</v>
          </cell>
        </row>
        <row r="1013">
          <cell r="A1013">
            <v>0</v>
          </cell>
          <cell r="B1013">
            <v>0</v>
          </cell>
        </row>
        <row r="1014">
          <cell r="A1014">
            <v>0</v>
          </cell>
          <cell r="B1014">
            <v>0</v>
          </cell>
        </row>
        <row r="1015">
          <cell r="A1015">
            <v>0</v>
          </cell>
          <cell r="B1015">
            <v>0</v>
          </cell>
        </row>
        <row r="1016">
          <cell r="A1016">
            <v>0</v>
          </cell>
          <cell r="B1016">
            <v>0</v>
          </cell>
        </row>
        <row r="1017">
          <cell r="A1017">
            <v>0</v>
          </cell>
          <cell r="B1017">
            <v>0</v>
          </cell>
        </row>
        <row r="1018">
          <cell r="A1018">
            <v>0</v>
          </cell>
          <cell r="B1018">
            <v>0</v>
          </cell>
        </row>
        <row r="1019">
          <cell r="A1019">
            <v>0</v>
          </cell>
          <cell r="B1019">
            <v>0</v>
          </cell>
        </row>
        <row r="1020">
          <cell r="A1020">
            <v>0</v>
          </cell>
          <cell r="B1020">
            <v>0</v>
          </cell>
        </row>
        <row r="1021">
          <cell r="A1021">
            <v>0</v>
          </cell>
          <cell r="B1021">
            <v>0</v>
          </cell>
        </row>
        <row r="1022">
          <cell r="A1022">
            <v>0</v>
          </cell>
          <cell r="B1022">
            <v>0</v>
          </cell>
        </row>
        <row r="1023">
          <cell r="A1023">
            <v>0</v>
          </cell>
          <cell r="B1023">
            <v>0</v>
          </cell>
        </row>
        <row r="1024">
          <cell r="A1024">
            <v>0</v>
          </cell>
          <cell r="B1024">
            <v>0</v>
          </cell>
        </row>
        <row r="1025">
          <cell r="A1025">
            <v>0</v>
          </cell>
          <cell r="B1025">
            <v>0</v>
          </cell>
        </row>
        <row r="1026">
          <cell r="A1026">
            <v>0</v>
          </cell>
          <cell r="B1026">
            <v>0</v>
          </cell>
        </row>
        <row r="1027">
          <cell r="A1027">
            <v>0</v>
          </cell>
          <cell r="B1027">
            <v>0</v>
          </cell>
        </row>
        <row r="1028">
          <cell r="A1028">
            <v>0</v>
          </cell>
          <cell r="B1028">
            <v>0</v>
          </cell>
        </row>
        <row r="1029">
          <cell r="A1029">
            <v>0</v>
          </cell>
          <cell r="B1029">
            <v>0</v>
          </cell>
        </row>
        <row r="1030">
          <cell r="A1030">
            <v>0</v>
          </cell>
          <cell r="B1030">
            <v>0</v>
          </cell>
        </row>
        <row r="1031">
          <cell r="A1031">
            <v>0</v>
          </cell>
          <cell r="B1031">
            <v>0</v>
          </cell>
        </row>
        <row r="1032">
          <cell r="A1032">
            <v>0</v>
          </cell>
          <cell r="B1032">
            <v>0</v>
          </cell>
        </row>
        <row r="1033">
          <cell r="A1033">
            <v>0</v>
          </cell>
          <cell r="B1033">
            <v>0</v>
          </cell>
        </row>
        <row r="1034">
          <cell r="A1034">
            <v>0</v>
          </cell>
          <cell r="B1034">
            <v>0</v>
          </cell>
        </row>
        <row r="1035">
          <cell r="A1035">
            <v>0</v>
          </cell>
          <cell r="B1035">
            <v>0</v>
          </cell>
        </row>
        <row r="1036">
          <cell r="A1036">
            <v>0</v>
          </cell>
          <cell r="B1036">
            <v>0</v>
          </cell>
        </row>
        <row r="1037">
          <cell r="A1037">
            <v>0</v>
          </cell>
          <cell r="B1037">
            <v>0</v>
          </cell>
        </row>
        <row r="1038">
          <cell r="A1038">
            <v>0</v>
          </cell>
          <cell r="B1038">
            <v>0</v>
          </cell>
        </row>
        <row r="1039">
          <cell r="A1039">
            <v>0</v>
          </cell>
          <cell r="B1039">
            <v>0</v>
          </cell>
        </row>
        <row r="1040">
          <cell r="A1040">
            <v>0</v>
          </cell>
          <cell r="B1040">
            <v>0</v>
          </cell>
        </row>
        <row r="1041">
          <cell r="A1041">
            <v>0</v>
          </cell>
          <cell r="B1041">
            <v>0</v>
          </cell>
        </row>
        <row r="1042">
          <cell r="A1042">
            <v>0</v>
          </cell>
          <cell r="B1042">
            <v>0</v>
          </cell>
        </row>
        <row r="1043">
          <cell r="A1043">
            <v>0</v>
          </cell>
          <cell r="B1043">
            <v>0</v>
          </cell>
        </row>
        <row r="1044">
          <cell r="A1044">
            <v>0</v>
          </cell>
          <cell r="B1044">
            <v>0</v>
          </cell>
        </row>
        <row r="1045">
          <cell r="A1045">
            <v>0</v>
          </cell>
          <cell r="B1045">
            <v>0</v>
          </cell>
        </row>
        <row r="1046">
          <cell r="A1046">
            <v>0</v>
          </cell>
          <cell r="B1046">
            <v>0</v>
          </cell>
        </row>
        <row r="1047">
          <cell r="A1047">
            <v>0</v>
          </cell>
          <cell r="B1047">
            <v>0</v>
          </cell>
        </row>
        <row r="1048">
          <cell r="A1048">
            <v>0</v>
          </cell>
          <cell r="B1048">
            <v>0</v>
          </cell>
        </row>
        <row r="1049">
          <cell r="A1049">
            <v>0</v>
          </cell>
          <cell r="B1049">
            <v>0</v>
          </cell>
        </row>
        <row r="1050">
          <cell r="A1050">
            <v>0</v>
          </cell>
          <cell r="B1050">
            <v>0</v>
          </cell>
        </row>
        <row r="1051">
          <cell r="A1051">
            <v>0</v>
          </cell>
          <cell r="B1051">
            <v>0</v>
          </cell>
        </row>
        <row r="1052">
          <cell r="A1052">
            <v>0</v>
          </cell>
          <cell r="B1052">
            <v>0</v>
          </cell>
        </row>
        <row r="1053">
          <cell r="A1053">
            <v>0</v>
          </cell>
          <cell r="B1053">
            <v>0</v>
          </cell>
        </row>
        <row r="1054">
          <cell r="A1054">
            <v>0</v>
          </cell>
          <cell r="B1054">
            <v>0</v>
          </cell>
        </row>
        <row r="1055">
          <cell r="A1055">
            <v>0</v>
          </cell>
          <cell r="B1055">
            <v>0</v>
          </cell>
        </row>
        <row r="1056">
          <cell r="A1056">
            <v>0</v>
          </cell>
          <cell r="B1056">
            <v>0</v>
          </cell>
        </row>
        <row r="1057">
          <cell r="A1057">
            <v>0</v>
          </cell>
          <cell r="B1057">
            <v>0</v>
          </cell>
        </row>
        <row r="1058">
          <cell r="A1058">
            <v>0</v>
          </cell>
          <cell r="B1058">
            <v>0</v>
          </cell>
        </row>
        <row r="1059">
          <cell r="A1059">
            <v>0</v>
          </cell>
          <cell r="B1059">
            <v>0</v>
          </cell>
        </row>
        <row r="1060">
          <cell r="A1060">
            <v>0</v>
          </cell>
          <cell r="B1060">
            <v>0</v>
          </cell>
        </row>
        <row r="1061">
          <cell r="A1061">
            <v>0</v>
          </cell>
          <cell r="B1061">
            <v>0</v>
          </cell>
        </row>
        <row r="1062">
          <cell r="A1062">
            <v>0</v>
          </cell>
          <cell r="B1062">
            <v>0</v>
          </cell>
        </row>
        <row r="1063">
          <cell r="A1063">
            <v>0</v>
          </cell>
          <cell r="B1063">
            <v>0</v>
          </cell>
        </row>
        <row r="1064">
          <cell r="A1064">
            <v>0</v>
          </cell>
          <cell r="B1064">
            <v>0</v>
          </cell>
        </row>
        <row r="1065">
          <cell r="A1065">
            <v>0</v>
          </cell>
          <cell r="B1065">
            <v>0</v>
          </cell>
        </row>
        <row r="1066">
          <cell r="A1066">
            <v>0</v>
          </cell>
          <cell r="B1066">
            <v>0</v>
          </cell>
        </row>
        <row r="1067">
          <cell r="A1067">
            <v>0</v>
          </cell>
          <cell r="B1067">
            <v>0</v>
          </cell>
        </row>
        <row r="1068">
          <cell r="A1068">
            <v>0</v>
          </cell>
          <cell r="B1068">
            <v>0</v>
          </cell>
        </row>
        <row r="1069">
          <cell r="A1069">
            <v>0</v>
          </cell>
          <cell r="B1069">
            <v>0</v>
          </cell>
        </row>
        <row r="1070">
          <cell r="A1070">
            <v>0</v>
          </cell>
          <cell r="B1070">
            <v>0</v>
          </cell>
        </row>
        <row r="1071">
          <cell r="A1071">
            <v>0</v>
          </cell>
          <cell r="B1071">
            <v>0</v>
          </cell>
        </row>
        <row r="1072">
          <cell r="A1072">
            <v>0</v>
          </cell>
          <cell r="B1072">
            <v>0</v>
          </cell>
        </row>
        <row r="1073">
          <cell r="A1073">
            <v>0</v>
          </cell>
          <cell r="B1073">
            <v>0</v>
          </cell>
        </row>
        <row r="1074">
          <cell r="A1074">
            <v>0</v>
          </cell>
          <cell r="B1074">
            <v>0</v>
          </cell>
        </row>
        <row r="1075">
          <cell r="A1075">
            <v>0</v>
          </cell>
          <cell r="B1075">
            <v>0</v>
          </cell>
        </row>
        <row r="1076">
          <cell r="A1076">
            <v>0</v>
          </cell>
          <cell r="B1076">
            <v>0</v>
          </cell>
        </row>
        <row r="1077">
          <cell r="A1077">
            <v>0</v>
          </cell>
          <cell r="B1077">
            <v>0</v>
          </cell>
        </row>
        <row r="1078">
          <cell r="A1078">
            <v>0</v>
          </cell>
          <cell r="B1078">
            <v>0</v>
          </cell>
        </row>
        <row r="1079">
          <cell r="A1079">
            <v>0</v>
          </cell>
          <cell r="B1079">
            <v>0</v>
          </cell>
        </row>
        <row r="1080">
          <cell r="A1080">
            <v>0</v>
          </cell>
          <cell r="B1080">
            <v>0</v>
          </cell>
        </row>
        <row r="1081">
          <cell r="A1081">
            <v>0</v>
          </cell>
          <cell r="B1081">
            <v>0</v>
          </cell>
        </row>
        <row r="1082">
          <cell r="A1082">
            <v>0</v>
          </cell>
          <cell r="B1082">
            <v>0</v>
          </cell>
        </row>
        <row r="1083">
          <cell r="A1083">
            <v>0</v>
          </cell>
          <cell r="B1083">
            <v>0</v>
          </cell>
        </row>
        <row r="1084">
          <cell r="A1084">
            <v>0</v>
          </cell>
          <cell r="B1084">
            <v>0</v>
          </cell>
        </row>
        <row r="1085">
          <cell r="A1085">
            <v>0</v>
          </cell>
          <cell r="B1085">
            <v>0</v>
          </cell>
        </row>
        <row r="1086">
          <cell r="A1086">
            <v>0</v>
          </cell>
          <cell r="B1086">
            <v>0</v>
          </cell>
        </row>
        <row r="1087">
          <cell r="A1087">
            <v>0</v>
          </cell>
          <cell r="B1087">
            <v>0</v>
          </cell>
        </row>
        <row r="1088">
          <cell r="A1088">
            <v>0</v>
          </cell>
          <cell r="B1088">
            <v>0</v>
          </cell>
        </row>
        <row r="1089">
          <cell r="A1089">
            <v>0</v>
          </cell>
          <cell r="B1089">
            <v>0</v>
          </cell>
        </row>
        <row r="1090">
          <cell r="A1090">
            <v>0</v>
          </cell>
          <cell r="B1090">
            <v>0</v>
          </cell>
        </row>
        <row r="1091">
          <cell r="A1091">
            <v>0</v>
          </cell>
          <cell r="B1091">
            <v>0</v>
          </cell>
        </row>
        <row r="1092">
          <cell r="A1092">
            <v>0</v>
          </cell>
          <cell r="B1092">
            <v>0</v>
          </cell>
        </row>
        <row r="1093">
          <cell r="A1093">
            <v>0</v>
          </cell>
          <cell r="B1093">
            <v>0</v>
          </cell>
        </row>
        <row r="1094">
          <cell r="A1094">
            <v>0</v>
          </cell>
          <cell r="B1094">
            <v>0</v>
          </cell>
        </row>
        <row r="1095">
          <cell r="A1095">
            <v>0</v>
          </cell>
          <cell r="B1095">
            <v>0</v>
          </cell>
        </row>
        <row r="1096">
          <cell r="A1096">
            <v>0</v>
          </cell>
          <cell r="B1096">
            <v>0</v>
          </cell>
        </row>
        <row r="1097">
          <cell r="A1097">
            <v>0</v>
          </cell>
          <cell r="B1097">
            <v>0</v>
          </cell>
        </row>
        <row r="1098">
          <cell r="A1098">
            <v>0</v>
          </cell>
          <cell r="B1098">
            <v>0</v>
          </cell>
        </row>
        <row r="1099">
          <cell r="A1099">
            <v>0</v>
          </cell>
          <cell r="B1099">
            <v>0</v>
          </cell>
        </row>
        <row r="1100">
          <cell r="A1100">
            <v>0</v>
          </cell>
          <cell r="B1100">
            <v>0</v>
          </cell>
        </row>
        <row r="1101">
          <cell r="A1101">
            <v>0</v>
          </cell>
          <cell r="B1101">
            <v>0</v>
          </cell>
        </row>
        <row r="1102">
          <cell r="A1102">
            <v>0</v>
          </cell>
          <cell r="B1102">
            <v>0</v>
          </cell>
        </row>
        <row r="1103">
          <cell r="A1103">
            <v>0</v>
          </cell>
          <cell r="B1103">
            <v>0</v>
          </cell>
        </row>
        <row r="1104">
          <cell r="A1104">
            <v>0</v>
          </cell>
          <cell r="B1104">
            <v>0</v>
          </cell>
        </row>
        <row r="1105">
          <cell r="A1105">
            <v>0</v>
          </cell>
          <cell r="B1105">
            <v>0</v>
          </cell>
        </row>
        <row r="1106">
          <cell r="A1106">
            <v>0</v>
          </cell>
          <cell r="B1106">
            <v>0</v>
          </cell>
        </row>
        <row r="1107">
          <cell r="A1107">
            <v>0</v>
          </cell>
          <cell r="B1107">
            <v>0</v>
          </cell>
        </row>
        <row r="1108">
          <cell r="A1108">
            <v>0</v>
          </cell>
          <cell r="B1108">
            <v>0</v>
          </cell>
        </row>
        <row r="1109">
          <cell r="A1109">
            <v>0</v>
          </cell>
          <cell r="B1109">
            <v>0</v>
          </cell>
        </row>
        <row r="1110">
          <cell r="A1110">
            <v>0</v>
          </cell>
          <cell r="B1110">
            <v>0</v>
          </cell>
        </row>
        <row r="1111">
          <cell r="A1111">
            <v>0</v>
          </cell>
          <cell r="B1111">
            <v>0</v>
          </cell>
        </row>
        <row r="1112">
          <cell r="A1112">
            <v>0</v>
          </cell>
          <cell r="B1112">
            <v>0</v>
          </cell>
        </row>
        <row r="1113">
          <cell r="A1113">
            <v>0</v>
          </cell>
          <cell r="B1113">
            <v>0</v>
          </cell>
        </row>
        <row r="1114">
          <cell r="A1114">
            <v>0</v>
          </cell>
          <cell r="B1114">
            <v>0</v>
          </cell>
        </row>
        <row r="1115">
          <cell r="A1115">
            <v>0</v>
          </cell>
          <cell r="B1115">
            <v>0</v>
          </cell>
        </row>
        <row r="1116">
          <cell r="A1116">
            <v>0</v>
          </cell>
          <cell r="B1116">
            <v>0</v>
          </cell>
        </row>
        <row r="1117">
          <cell r="A1117">
            <v>0</v>
          </cell>
          <cell r="B1117">
            <v>0</v>
          </cell>
        </row>
        <row r="1118">
          <cell r="A1118">
            <v>0</v>
          </cell>
          <cell r="B1118">
            <v>0</v>
          </cell>
        </row>
        <row r="1119">
          <cell r="A1119">
            <v>0</v>
          </cell>
          <cell r="B1119">
            <v>0</v>
          </cell>
        </row>
        <row r="1120">
          <cell r="A1120">
            <v>0</v>
          </cell>
          <cell r="B1120">
            <v>0</v>
          </cell>
        </row>
        <row r="1121">
          <cell r="A1121">
            <v>0</v>
          </cell>
          <cell r="B1121">
            <v>0</v>
          </cell>
        </row>
        <row r="1122">
          <cell r="A1122">
            <v>0</v>
          </cell>
          <cell r="B1122">
            <v>0</v>
          </cell>
        </row>
        <row r="1123">
          <cell r="A1123">
            <v>0</v>
          </cell>
          <cell r="B1123">
            <v>0</v>
          </cell>
        </row>
        <row r="1124">
          <cell r="A1124">
            <v>0</v>
          </cell>
          <cell r="B1124">
            <v>0</v>
          </cell>
        </row>
        <row r="1125">
          <cell r="A1125">
            <v>0</v>
          </cell>
          <cell r="B1125">
            <v>0</v>
          </cell>
        </row>
        <row r="1126">
          <cell r="A1126">
            <v>0</v>
          </cell>
          <cell r="B1126">
            <v>0</v>
          </cell>
        </row>
        <row r="1127">
          <cell r="A1127">
            <v>0</v>
          </cell>
          <cell r="B1127">
            <v>0</v>
          </cell>
        </row>
        <row r="1128">
          <cell r="A1128">
            <v>0</v>
          </cell>
          <cell r="B1128">
            <v>0</v>
          </cell>
        </row>
        <row r="1129">
          <cell r="A1129">
            <v>0</v>
          </cell>
          <cell r="B1129">
            <v>0</v>
          </cell>
        </row>
        <row r="1130">
          <cell r="A1130">
            <v>0</v>
          </cell>
          <cell r="B1130">
            <v>0</v>
          </cell>
        </row>
        <row r="1131">
          <cell r="A1131">
            <v>0</v>
          </cell>
          <cell r="B1131">
            <v>0</v>
          </cell>
        </row>
        <row r="1132">
          <cell r="A1132">
            <v>0</v>
          </cell>
          <cell r="B1132">
            <v>0</v>
          </cell>
        </row>
        <row r="1133">
          <cell r="A1133">
            <v>0</v>
          </cell>
          <cell r="B1133">
            <v>0</v>
          </cell>
        </row>
        <row r="1134">
          <cell r="A1134">
            <v>0</v>
          </cell>
          <cell r="B1134">
            <v>0</v>
          </cell>
        </row>
        <row r="1135">
          <cell r="A1135">
            <v>0</v>
          </cell>
          <cell r="B1135">
            <v>0</v>
          </cell>
        </row>
        <row r="1136">
          <cell r="A1136">
            <v>0</v>
          </cell>
          <cell r="B1136">
            <v>0</v>
          </cell>
        </row>
        <row r="1137">
          <cell r="A1137">
            <v>0</v>
          </cell>
          <cell r="B1137">
            <v>0</v>
          </cell>
        </row>
        <row r="1138">
          <cell r="A1138">
            <v>0</v>
          </cell>
          <cell r="B1138">
            <v>0</v>
          </cell>
        </row>
        <row r="1139">
          <cell r="A1139">
            <v>0</v>
          </cell>
          <cell r="B1139">
            <v>0</v>
          </cell>
        </row>
        <row r="1140">
          <cell r="A1140">
            <v>0</v>
          </cell>
          <cell r="B1140">
            <v>0</v>
          </cell>
        </row>
        <row r="1141">
          <cell r="A1141">
            <v>0</v>
          </cell>
          <cell r="B1141">
            <v>0</v>
          </cell>
        </row>
        <row r="1142">
          <cell r="A1142">
            <v>0</v>
          </cell>
          <cell r="B1142">
            <v>0</v>
          </cell>
        </row>
        <row r="1143">
          <cell r="A1143">
            <v>0</v>
          </cell>
          <cell r="B1143">
            <v>0</v>
          </cell>
        </row>
        <row r="1144">
          <cell r="A1144">
            <v>0</v>
          </cell>
          <cell r="B1144">
            <v>0</v>
          </cell>
        </row>
        <row r="1145">
          <cell r="A1145">
            <v>0</v>
          </cell>
          <cell r="B1145">
            <v>0</v>
          </cell>
        </row>
        <row r="1146">
          <cell r="A1146">
            <v>0</v>
          </cell>
          <cell r="B1146">
            <v>0</v>
          </cell>
        </row>
        <row r="1147">
          <cell r="A1147">
            <v>0</v>
          </cell>
          <cell r="B1147">
            <v>0</v>
          </cell>
        </row>
        <row r="1148">
          <cell r="A1148">
            <v>0</v>
          </cell>
          <cell r="B1148">
            <v>0</v>
          </cell>
        </row>
        <row r="1149">
          <cell r="A1149">
            <v>0</v>
          </cell>
          <cell r="B1149">
            <v>0</v>
          </cell>
        </row>
        <row r="1150">
          <cell r="A1150">
            <v>0</v>
          </cell>
          <cell r="B1150">
            <v>0</v>
          </cell>
        </row>
        <row r="1151">
          <cell r="A1151">
            <v>0</v>
          </cell>
          <cell r="B1151">
            <v>0</v>
          </cell>
        </row>
        <row r="1152">
          <cell r="A1152">
            <v>0</v>
          </cell>
          <cell r="B1152">
            <v>0</v>
          </cell>
        </row>
        <row r="1153">
          <cell r="A1153">
            <v>0</v>
          </cell>
          <cell r="B1153">
            <v>0</v>
          </cell>
        </row>
        <row r="1154">
          <cell r="A1154">
            <v>0</v>
          </cell>
          <cell r="B1154">
            <v>0</v>
          </cell>
        </row>
        <row r="1155">
          <cell r="A1155">
            <v>0</v>
          </cell>
          <cell r="B1155">
            <v>0</v>
          </cell>
        </row>
        <row r="1156">
          <cell r="A1156">
            <v>0</v>
          </cell>
          <cell r="B1156">
            <v>0</v>
          </cell>
        </row>
        <row r="1157">
          <cell r="A1157">
            <v>0</v>
          </cell>
          <cell r="B1157">
            <v>0</v>
          </cell>
        </row>
        <row r="1158">
          <cell r="A1158">
            <v>0</v>
          </cell>
          <cell r="B1158">
            <v>0</v>
          </cell>
        </row>
        <row r="1159">
          <cell r="A1159">
            <v>0</v>
          </cell>
          <cell r="B1159">
            <v>0</v>
          </cell>
        </row>
        <row r="1160">
          <cell r="A1160">
            <v>0</v>
          </cell>
          <cell r="B1160">
            <v>0</v>
          </cell>
        </row>
        <row r="1161">
          <cell r="A1161">
            <v>0</v>
          </cell>
          <cell r="B1161">
            <v>0</v>
          </cell>
        </row>
        <row r="1162">
          <cell r="A1162">
            <v>0</v>
          </cell>
          <cell r="B1162">
            <v>0</v>
          </cell>
        </row>
        <row r="1163">
          <cell r="A1163">
            <v>0</v>
          </cell>
          <cell r="B1163">
            <v>0</v>
          </cell>
        </row>
        <row r="1164">
          <cell r="A1164">
            <v>0</v>
          </cell>
          <cell r="B1164">
            <v>0</v>
          </cell>
        </row>
        <row r="1165">
          <cell r="A1165">
            <v>0</v>
          </cell>
          <cell r="B1165">
            <v>0</v>
          </cell>
        </row>
        <row r="1166">
          <cell r="A1166">
            <v>0</v>
          </cell>
          <cell r="B1166">
            <v>0</v>
          </cell>
        </row>
        <row r="1167">
          <cell r="A1167">
            <v>0</v>
          </cell>
          <cell r="B1167">
            <v>0</v>
          </cell>
        </row>
        <row r="1168">
          <cell r="A1168">
            <v>0</v>
          </cell>
          <cell r="B1168">
            <v>0</v>
          </cell>
        </row>
        <row r="1169">
          <cell r="A1169">
            <v>0</v>
          </cell>
          <cell r="B1169">
            <v>0</v>
          </cell>
        </row>
        <row r="1170">
          <cell r="A1170">
            <v>0</v>
          </cell>
          <cell r="B1170">
            <v>0</v>
          </cell>
        </row>
        <row r="1171">
          <cell r="A1171">
            <v>0</v>
          </cell>
          <cell r="B1171">
            <v>0</v>
          </cell>
        </row>
        <row r="1172">
          <cell r="A1172">
            <v>0</v>
          </cell>
          <cell r="B1172">
            <v>0</v>
          </cell>
        </row>
        <row r="1173">
          <cell r="A1173">
            <v>0</v>
          </cell>
          <cell r="B1173">
            <v>0</v>
          </cell>
        </row>
        <row r="1174">
          <cell r="A1174">
            <v>0</v>
          </cell>
          <cell r="B1174">
            <v>0</v>
          </cell>
        </row>
        <row r="1175">
          <cell r="A1175">
            <v>0</v>
          </cell>
          <cell r="B1175">
            <v>0</v>
          </cell>
        </row>
        <row r="1176">
          <cell r="A1176">
            <v>0</v>
          </cell>
          <cell r="B1176">
            <v>0</v>
          </cell>
        </row>
        <row r="1177">
          <cell r="A1177">
            <v>0</v>
          </cell>
          <cell r="B1177">
            <v>0</v>
          </cell>
        </row>
        <row r="1178">
          <cell r="A1178">
            <v>0</v>
          </cell>
          <cell r="B1178">
            <v>0</v>
          </cell>
        </row>
        <row r="1179">
          <cell r="A1179">
            <v>0</v>
          </cell>
          <cell r="B1179">
            <v>0</v>
          </cell>
        </row>
        <row r="1180">
          <cell r="A1180">
            <v>0</v>
          </cell>
          <cell r="B1180">
            <v>0</v>
          </cell>
        </row>
        <row r="1181">
          <cell r="A1181">
            <v>0</v>
          </cell>
          <cell r="B1181">
            <v>0</v>
          </cell>
        </row>
        <row r="1182">
          <cell r="A1182">
            <v>0</v>
          </cell>
          <cell r="B1182">
            <v>0</v>
          </cell>
        </row>
        <row r="1183">
          <cell r="A1183">
            <v>0</v>
          </cell>
          <cell r="B1183">
            <v>0</v>
          </cell>
        </row>
        <row r="1184">
          <cell r="A1184">
            <v>0</v>
          </cell>
          <cell r="B1184">
            <v>0</v>
          </cell>
        </row>
        <row r="1185">
          <cell r="A1185">
            <v>0</v>
          </cell>
          <cell r="B1185">
            <v>0</v>
          </cell>
        </row>
        <row r="1186">
          <cell r="A1186">
            <v>0</v>
          </cell>
          <cell r="B1186">
            <v>0</v>
          </cell>
        </row>
        <row r="1187">
          <cell r="A1187">
            <v>0</v>
          </cell>
          <cell r="B1187">
            <v>0</v>
          </cell>
        </row>
        <row r="1188">
          <cell r="A1188">
            <v>0</v>
          </cell>
          <cell r="B1188">
            <v>0</v>
          </cell>
        </row>
        <row r="1189">
          <cell r="A1189">
            <v>0</v>
          </cell>
          <cell r="B1189">
            <v>0</v>
          </cell>
        </row>
        <row r="1190">
          <cell r="A1190">
            <v>0</v>
          </cell>
          <cell r="B1190">
            <v>0</v>
          </cell>
        </row>
        <row r="1191">
          <cell r="A1191">
            <v>0</v>
          </cell>
          <cell r="B1191">
            <v>0</v>
          </cell>
        </row>
        <row r="1192">
          <cell r="A1192">
            <v>0</v>
          </cell>
          <cell r="B1192">
            <v>0</v>
          </cell>
        </row>
        <row r="1193">
          <cell r="A1193">
            <v>0</v>
          </cell>
          <cell r="B1193">
            <v>0</v>
          </cell>
        </row>
        <row r="1194">
          <cell r="A1194">
            <v>0</v>
          </cell>
          <cell r="B1194">
            <v>0</v>
          </cell>
        </row>
        <row r="1195">
          <cell r="A1195">
            <v>0</v>
          </cell>
          <cell r="B1195">
            <v>0</v>
          </cell>
        </row>
        <row r="1196">
          <cell r="A1196">
            <v>0</v>
          </cell>
          <cell r="B1196">
            <v>0</v>
          </cell>
        </row>
        <row r="1197">
          <cell r="A1197">
            <v>0</v>
          </cell>
          <cell r="B1197">
            <v>0</v>
          </cell>
        </row>
        <row r="1198">
          <cell r="A1198">
            <v>0</v>
          </cell>
          <cell r="B1198">
            <v>0</v>
          </cell>
        </row>
        <row r="1199">
          <cell r="A1199">
            <v>0</v>
          </cell>
          <cell r="B1199">
            <v>0</v>
          </cell>
        </row>
        <row r="1200">
          <cell r="A1200">
            <v>0</v>
          </cell>
          <cell r="B1200">
            <v>0</v>
          </cell>
        </row>
        <row r="1201">
          <cell r="A1201">
            <v>0</v>
          </cell>
          <cell r="B1201">
            <v>0</v>
          </cell>
        </row>
        <row r="1202">
          <cell r="A1202">
            <v>0</v>
          </cell>
          <cell r="B1202">
            <v>0</v>
          </cell>
        </row>
        <row r="1203">
          <cell r="A1203">
            <v>0</v>
          </cell>
          <cell r="B1203">
            <v>0</v>
          </cell>
        </row>
        <row r="1204">
          <cell r="A1204">
            <v>0</v>
          </cell>
          <cell r="B1204">
            <v>0</v>
          </cell>
        </row>
        <row r="1205">
          <cell r="A1205">
            <v>0</v>
          </cell>
          <cell r="B1205">
            <v>0</v>
          </cell>
        </row>
        <row r="1206">
          <cell r="A1206">
            <v>0</v>
          </cell>
          <cell r="B1206">
            <v>0</v>
          </cell>
        </row>
        <row r="1207">
          <cell r="A1207">
            <v>0</v>
          </cell>
          <cell r="B1207">
            <v>0</v>
          </cell>
        </row>
        <row r="1208">
          <cell r="A1208">
            <v>0</v>
          </cell>
          <cell r="B1208">
            <v>0</v>
          </cell>
        </row>
        <row r="1209">
          <cell r="A1209">
            <v>0</v>
          </cell>
          <cell r="B1209">
            <v>0</v>
          </cell>
        </row>
        <row r="1210">
          <cell r="A1210">
            <v>0</v>
          </cell>
          <cell r="B1210">
            <v>0</v>
          </cell>
        </row>
        <row r="1211">
          <cell r="A1211">
            <v>0</v>
          </cell>
          <cell r="B1211">
            <v>0</v>
          </cell>
        </row>
        <row r="1212">
          <cell r="A1212">
            <v>0</v>
          </cell>
          <cell r="B1212">
            <v>0</v>
          </cell>
        </row>
        <row r="1213">
          <cell r="A1213">
            <v>0</v>
          </cell>
          <cell r="B1213">
            <v>0</v>
          </cell>
        </row>
        <row r="1214">
          <cell r="A1214">
            <v>0</v>
          </cell>
          <cell r="B1214">
            <v>0</v>
          </cell>
        </row>
        <row r="1215">
          <cell r="A1215">
            <v>0</v>
          </cell>
          <cell r="B1215">
            <v>0</v>
          </cell>
        </row>
        <row r="1216">
          <cell r="A1216">
            <v>0</v>
          </cell>
          <cell r="B1216">
            <v>0</v>
          </cell>
        </row>
        <row r="1217">
          <cell r="A1217">
            <v>0</v>
          </cell>
          <cell r="B1217">
            <v>0</v>
          </cell>
        </row>
        <row r="1218">
          <cell r="A1218">
            <v>0</v>
          </cell>
          <cell r="B1218">
            <v>0</v>
          </cell>
        </row>
        <row r="1219">
          <cell r="A1219">
            <v>0</v>
          </cell>
          <cell r="B1219">
            <v>0</v>
          </cell>
        </row>
        <row r="1220">
          <cell r="A1220">
            <v>0</v>
          </cell>
          <cell r="B1220">
            <v>0</v>
          </cell>
        </row>
        <row r="1221">
          <cell r="A1221">
            <v>0</v>
          </cell>
          <cell r="B1221">
            <v>0</v>
          </cell>
        </row>
        <row r="1222">
          <cell r="A1222">
            <v>0</v>
          </cell>
          <cell r="B1222">
            <v>0</v>
          </cell>
        </row>
        <row r="1223">
          <cell r="A1223">
            <v>0</v>
          </cell>
          <cell r="B1223">
            <v>0</v>
          </cell>
        </row>
        <row r="1224">
          <cell r="A1224">
            <v>0</v>
          </cell>
          <cell r="B1224">
            <v>0</v>
          </cell>
        </row>
        <row r="1225">
          <cell r="A1225">
            <v>0</v>
          </cell>
          <cell r="B1225">
            <v>0</v>
          </cell>
        </row>
        <row r="1226">
          <cell r="A1226">
            <v>0</v>
          </cell>
          <cell r="B1226">
            <v>0</v>
          </cell>
        </row>
        <row r="1227">
          <cell r="A1227">
            <v>0</v>
          </cell>
          <cell r="B1227">
            <v>0</v>
          </cell>
        </row>
        <row r="1228">
          <cell r="A1228">
            <v>0</v>
          </cell>
          <cell r="B1228">
            <v>0</v>
          </cell>
        </row>
        <row r="1229">
          <cell r="A1229">
            <v>0</v>
          </cell>
          <cell r="B1229">
            <v>0</v>
          </cell>
        </row>
        <row r="1230">
          <cell r="A1230">
            <v>0</v>
          </cell>
          <cell r="B1230">
            <v>0</v>
          </cell>
        </row>
        <row r="1231">
          <cell r="A1231">
            <v>0</v>
          </cell>
          <cell r="B1231">
            <v>0</v>
          </cell>
        </row>
        <row r="1232">
          <cell r="A1232">
            <v>0</v>
          </cell>
          <cell r="B1232">
            <v>0</v>
          </cell>
        </row>
        <row r="1233">
          <cell r="A1233">
            <v>0</v>
          </cell>
          <cell r="B1233">
            <v>0</v>
          </cell>
        </row>
        <row r="1234">
          <cell r="A1234">
            <v>0</v>
          </cell>
          <cell r="B1234">
            <v>0</v>
          </cell>
        </row>
        <row r="1235">
          <cell r="A1235">
            <v>0</v>
          </cell>
          <cell r="B1235">
            <v>0</v>
          </cell>
        </row>
        <row r="1236">
          <cell r="A1236">
            <v>0</v>
          </cell>
          <cell r="B1236">
            <v>0</v>
          </cell>
        </row>
        <row r="1237">
          <cell r="A1237">
            <v>0</v>
          </cell>
          <cell r="B1237">
            <v>0</v>
          </cell>
        </row>
        <row r="1238">
          <cell r="A1238">
            <v>0</v>
          </cell>
          <cell r="B1238">
            <v>0</v>
          </cell>
        </row>
        <row r="1239">
          <cell r="A1239">
            <v>0</v>
          </cell>
          <cell r="B1239">
            <v>0</v>
          </cell>
        </row>
        <row r="1240">
          <cell r="A1240">
            <v>0</v>
          </cell>
          <cell r="B1240">
            <v>0</v>
          </cell>
        </row>
        <row r="1241">
          <cell r="A1241">
            <v>0</v>
          </cell>
          <cell r="B1241">
            <v>0</v>
          </cell>
        </row>
        <row r="1242">
          <cell r="A1242">
            <v>0</v>
          </cell>
          <cell r="B1242">
            <v>0</v>
          </cell>
        </row>
        <row r="1243">
          <cell r="A1243">
            <v>0</v>
          </cell>
          <cell r="B1243">
            <v>0</v>
          </cell>
        </row>
        <row r="1244">
          <cell r="A1244">
            <v>0</v>
          </cell>
          <cell r="B1244">
            <v>0</v>
          </cell>
        </row>
        <row r="1245">
          <cell r="A1245">
            <v>0</v>
          </cell>
          <cell r="B1245">
            <v>0</v>
          </cell>
        </row>
        <row r="1246">
          <cell r="A1246">
            <v>0</v>
          </cell>
          <cell r="B1246">
            <v>0</v>
          </cell>
        </row>
        <row r="1247">
          <cell r="A1247">
            <v>0</v>
          </cell>
          <cell r="B1247">
            <v>0</v>
          </cell>
        </row>
        <row r="1248">
          <cell r="A1248">
            <v>0</v>
          </cell>
          <cell r="B1248">
            <v>0</v>
          </cell>
        </row>
        <row r="1249">
          <cell r="A1249">
            <v>0</v>
          </cell>
          <cell r="B1249">
            <v>0</v>
          </cell>
        </row>
        <row r="1250">
          <cell r="A1250">
            <v>0</v>
          </cell>
          <cell r="B1250">
            <v>0</v>
          </cell>
        </row>
        <row r="1251">
          <cell r="A1251">
            <v>0</v>
          </cell>
          <cell r="B1251">
            <v>0</v>
          </cell>
        </row>
        <row r="1252">
          <cell r="A1252">
            <v>0</v>
          </cell>
          <cell r="B1252">
            <v>0</v>
          </cell>
        </row>
        <row r="1253">
          <cell r="A1253">
            <v>0</v>
          </cell>
          <cell r="B1253">
            <v>0</v>
          </cell>
        </row>
        <row r="1254">
          <cell r="A1254">
            <v>0</v>
          </cell>
          <cell r="B1254">
            <v>0</v>
          </cell>
        </row>
        <row r="1255">
          <cell r="A1255">
            <v>0</v>
          </cell>
          <cell r="B1255">
            <v>0</v>
          </cell>
        </row>
        <row r="1256">
          <cell r="A1256">
            <v>0</v>
          </cell>
          <cell r="B1256">
            <v>0</v>
          </cell>
        </row>
        <row r="1257">
          <cell r="A1257">
            <v>0</v>
          </cell>
          <cell r="B1257">
            <v>0</v>
          </cell>
        </row>
        <row r="1258">
          <cell r="A1258">
            <v>0</v>
          </cell>
          <cell r="B1258">
            <v>0</v>
          </cell>
        </row>
        <row r="1259">
          <cell r="A1259">
            <v>0</v>
          </cell>
          <cell r="B1259">
            <v>0</v>
          </cell>
        </row>
        <row r="1260">
          <cell r="A1260">
            <v>0</v>
          </cell>
          <cell r="B1260">
            <v>0</v>
          </cell>
        </row>
        <row r="1261">
          <cell r="A1261">
            <v>0</v>
          </cell>
          <cell r="B1261">
            <v>0</v>
          </cell>
        </row>
        <row r="1262">
          <cell r="A1262">
            <v>0</v>
          </cell>
          <cell r="B1262">
            <v>0</v>
          </cell>
        </row>
        <row r="1263">
          <cell r="A1263">
            <v>0</v>
          </cell>
          <cell r="B1263">
            <v>0</v>
          </cell>
        </row>
        <row r="1264">
          <cell r="A1264">
            <v>0</v>
          </cell>
          <cell r="B1264">
            <v>0</v>
          </cell>
        </row>
        <row r="1265">
          <cell r="A1265">
            <v>0</v>
          </cell>
          <cell r="B1265">
            <v>0</v>
          </cell>
        </row>
        <row r="1266">
          <cell r="A1266">
            <v>0</v>
          </cell>
          <cell r="B1266">
            <v>0</v>
          </cell>
        </row>
        <row r="1267">
          <cell r="A1267">
            <v>0</v>
          </cell>
          <cell r="B1267">
            <v>0</v>
          </cell>
        </row>
        <row r="1268">
          <cell r="A1268">
            <v>0</v>
          </cell>
          <cell r="B1268">
            <v>0</v>
          </cell>
        </row>
        <row r="1269">
          <cell r="A1269">
            <v>0</v>
          </cell>
          <cell r="B1269">
            <v>0</v>
          </cell>
        </row>
        <row r="1270">
          <cell r="A1270">
            <v>0</v>
          </cell>
          <cell r="B1270">
            <v>0</v>
          </cell>
        </row>
        <row r="1271">
          <cell r="A1271">
            <v>0</v>
          </cell>
          <cell r="B1271">
            <v>0</v>
          </cell>
        </row>
        <row r="1272">
          <cell r="A1272">
            <v>0</v>
          </cell>
          <cell r="B1272">
            <v>0</v>
          </cell>
        </row>
        <row r="1273">
          <cell r="A1273">
            <v>0</v>
          </cell>
          <cell r="B1273">
            <v>0</v>
          </cell>
        </row>
        <row r="1274">
          <cell r="A1274">
            <v>0</v>
          </cell>
          <cell r="B1274">
            <v>0</v>
          </cell>
        </row>
        <row r="1275">
          <cell r="A1275">
            <v>0</v>
          </cell>
          <cell r="B1275">
            <v>0</v>
          </cell>
        </row>
        <row r="1276">
          <cell r="A1276">
            <v>0</v>
          </cell>
          <cell r="B1276">
            <v>0</v>
          </cell>
        </row>
        <row r="1277">
          <cell r="A1277">
            <v>0</v>
          </cell>
          <cell r="B1277">
            <v>0</v>
          </cell>
        </row>
        <row r="1278">
          <cell r="A1278">
            <v>0</v>
          </cell>
          <cell r="B1278">
            <v>0</v>
          </cell>
        </row>
        <row r="1279">
          <cell r="A1279">
            <v>0</v>
          </cell>
          <cell r="B1279">
            <v>0</v>
          </cell>
        </row>
        <row r="1280">
          <cell r="A1280">
            <v>0</v>
          </cell>
          <cell r="B1280">
            <v>0</v>
          </cell>
        </row>
        <row r="1281">
          <cell r="A1281">
            <v>0</v>
          </cell>
          <cell r="B1281">
            <v>0</v>
          </cell>
        </row>
        <row r="1282">
          <cell r="A1282">
            <v>0</v>
          </cell>
          <cell r="B1282">
            <v>0</v>
          </cell>
        </row>
        <row r="1283">
          <cell r="A1283">
            <v>0</v>
          </cell>
          <cell r="B1283">
            <v>0</v>
          </cell>
        </row>
        <row r="1284">
          <cell r="A1284">
            <v>0</v>
          </cell>
          <cell r="B1284">
            <v>0</v>
          </cell>
        </row>
        <row r="1285">
          <cell r="A1285">
            <v>0</v>
          </cell>
          <cell r="B1285">
            <v>0</v>
          </cell>
        </row>
        <row r="1286">
          <cell r="A1286">
            <v>0</v>
          </cell>
          <cell r="B1286">
            <v>0</v>
          </cell>
        </row>
        <row r="1287">
          <cell r="A1287">
            <v>0</v>
          </cell>
          <cell r="B1287">
            <v>0</v>
          </cell>
        </row>
        <row r="1288">
          <cell r="A1288">
            <v>0</v>
          </cell>
          <cell r="B1288">
            <v>0</v>
          </cell>
        </row>
        <row r="1289">
          <cell r="A1289">
            <v>0</v>
          </cell>
          <cell r="B1289">
            <v>0</v>
          </cell>
        </row>
        <row r="1290">
          <cell r="A1290">
            <v>0</v>
          </cell>
          <cell r="B1290">
            <v>0</v>
          </cell>
        </row>
        <row r="1291">
          <cell r="A1291">
            <v>0</v>
          </cell>
          <cell r="B1291">
            <v>0</v>
          </cell>
        </row>
        <row r="1292">
          <cell r="A1292">
            <v>0</v>
          </cell>
          <cell r="B1292">
            <v>0</v>
          </cell>
        </row>
        <row r="1293">
          <cell r="A1293">
            <v>0</v>
          </cell>
          <cell r="B1293">
            <v>0</v>
          </cell>
        </row>
        <row r="1294">
          <cell r="A1294">
            <v>0</v>
          </cell>
          <cell r="B1294">
            <v>0</v>
          </cell>
        </row>
        <row r="1295">
          <cell r="A1295">
            <v>0</v>
          </cell>
          <cell r="B1295">
            <v>0</v>
          </cell>
        </row>
        <row r="1296">
          <cell r="A1296">
            <v>0</v>
          </cell>
          <cell r="B1296">
            <v>0</v>
          </cell>
        </row>
        <row r="1297">
          <cell r="A1297">
            <v>0</v>
          </cell>
          <cell r="B1297">
            <v>0</v>
          </cell>
        </row>
        <row r="1298">
          <cell r="A1298">
            <v>0</v>
          </cell>
          <cell r="B1298">
            <v>0</v>
          </cell>
        </row>
        <row r="1299">
          <cell r="A1299">
            <v>0</v>
          </cell>
          <cell r="B1299">
            <v>0</v>
          </cell>
        </row>
        <row r="1300">
          <cell r="A1300">
            <v>0</v>
          </cell>
          <cell r="B1300">
            <v>0</v>
          </cell>
        </row>
        <row r="1301">
          <cell r="A1301">
            <v>0</v>
          </cell>
          <cell r="B1301">
            <v>0</v>
          </cell>
        </row>
        <row r="1302">
          <cell r="A1302">
            <v>0</v>
          </cell>
          <cell r="B1302">
            <v>0</v>
          </cell>
        </row>
        <row r="1303">
          <cell r="A1303">
            <v>0</v>
          </cell>
          <cell r="B1303">
            <v>0</v>
          </cell>
        </row>
        <row r="1304">
          <cell r="A1304">
            <v>0</v>
          </cell>
          <cell r="B1304">
            <v>0</v>
          </cell>
        </row>
        <row r="1305">
          <cell r="A1305">
            <v>0</v>
          </cell>
          <cell r="B1305">
            <v>0</v>
          </cell>
        </row>
        <row r="1306">
          <cell r="A1306">
            <v>0</v>
          </cell>
          <cell r="B1306">
            <v>0</v>
          </cell>
        </row>
        <row r="1307">
          <cell r="A1307">
            <v>0</v>
          </cell>
          <cell r="B1307">
            <v>0</v>
          </cell>
        </row>
        <row r="1308">
          <cell r="A1308">
            <v>0</v>
          </cell>
          <cell r="B1308">
            <v>0</v>
          </cell>
        </row>
        <row r="1309">
          <cell r="A1309">
            <v>0</v>
          </cell>
          <cell r="B1309">
            <v>0</v>
          </cell>
        </row>
        <row r="1310">
          <cell r="A1310">
            <v>0</v>
          </cell>
          <cell r="B1310">
            <v>0</v>
          </cell>
        </row>
        <row r="1311">
          <cell r="A1311">
            <v>0</v>
          </cell>
          <cell r="B1311">
            <v>0</v>
          </cell>
        </row>
        <row r="1312">
          <cell r="A1312">
            <v>0</v>
          </cell>
          <cell r="B1312">
            <v>0</v>
          </cell>
        </row>
        <row r="1313">
          <cell r="A1313">
            <v>0</v>
          </cell>
          <cell r="B1313">
            <v>0</v>
          </cell>
        </row>
        <row r="1314">
          <cell r="A1314">
            <v>0</v>
          </cell>
          <cell r="B1314">
            <v>0</v>
          </cell>
        </row>
        <row r="1315">
          <cell r="A1315">
            <v>0</v>
          </cell>
          <cell r="B1315">
            <v>0</v>
          </cell>
        </row>
        <row r="1316">
          <cell r="A1316">
            <v>0</v>
          </cell>
          <cell r="B1316">
            <v>0</v>
          </cell>
        </row>
        <row r="1317">
          <cell r="A1317">
            <v>0</v>
          </cell>
          <cell r="B1317">
            <v>0</v>
          </cell>
        </row>
        <row r="1318">
          <cell r="A1318">
            <v>0</v>
          </cell>
          <cell r="B1318">
            <v>0</v>
          </cell>
        </row>
        <row r="1319">
          <cell r="A1319">
            <v>0</v>
          </cell>
          <cell r="B1319">
            <v>0</v>
          </cell>
        </row>
        <row r="1320">
          <cell r="A1320">
            <v>0</v>
          </cell>
          <cell r="B1320">
            <v>0</v>
          </cell>
        </row>
        <row r="1321">
          <cell r="A1321">
            <v>0</v>
          </cell>
          <cell r="B1321">
            <v>0</v>
          </cell>
        </row>
        <row r="1322">
          <cell r="A1322">
            <v>0</v>
          </cell>
          <cell r="B1322">
            <v>0</v>
          </cell>
        </row>
        <row r="1323">
          <cell r="A1323">
            <v>0</v>
          </cell>
          <cell r="B1323">
            <v>0</v>
          </cell>
        </row>
        <row r="1324">
          <cell r="A1324">
            <v>0</v>
          </cell>
          <cell r="B1324">
            <v>0</v>
          </cell>
        </row>
        <row r="1325">
          <cell r="A1325">
            <v>0</v>
          </cell>
          <cell r="B1325">
            <v>0</v>
          </cell>
        </row>
        <row r="1326">
          <cell r="A1326">
            <v>0</v>
          </cell>
          <cell r="B1326">
            <v>0</v>
          </cell>
        </row>
        <row r="1327">
          <cell r="A1327">
            <v>0</v>
          </cell>
          <cell r="B1327">
            <v>0</v>
          </cell>
        </row>
        <row r="1328">
          <cell r="A1328">
            <v>0</v>
          </cell>
          <cell r="B1328">
            <v>0</v>
          </cell>
        </row>
        <row r="1329">
          <cell r="A1329">
            <v>0</v>
          </cell>
          <cell r="B1329">
            <v>0</v>
          </cell>
        </row>
        <row r="1330">
          <cell r="A1330">
            <v>0</v>
          </cell>
          <cell r="B1330">
            <v>0</v>
          </cell>
        </row>
        <row r="1331">
          <cell r="A1331">
            <v>0</v>
          </cell>
          <cell r="B1331">
            <v>0</v>
          </cell>
        </row>
        <row r="1332">
          <cell r="A1332">
            <v>0</v>
          </cell>
          <cell r="B1332">
            <v>0</v>
          </cell>
        </row>
        <row r="1333">
          <cell r="A1333">
            <v>0</v>
          </cell>
          <cell r="B1333">
            <v>0</v>
          </cell>
        </row>
        <row r="1334">
          <cell r="A1334">
            <v>0</v>
          </cell>
          <cell r="B1334">
            <v>0</v>
          </cell>
        </row>
        <row r="1335">
          <cell r="A1335">
            <v>0</v>
          </cell>
          <cell r="B1335">
            <v>0</v>
          </cell>
        </row>
        <row r="1336">
          <cell r="A1336">
            <v>0</v>
          </cell>
          <cell r="B1336">
            <v>0</v>
          </cell>
        </row>
        <row r="1337">
          <cell r="A1337">
            <v>0</v>
          </cell>
          <cell r="B1337">
            <v>0</v>
          </cell>
        </row>
        <row r="1338">
          <cell r="A1338">
            <v>0</v>
          </cell>
          <cell r="B1338">
            <v>0</v>
          </cell>
        </row>
        <row r="1339">
          <cell r="A1339">
            <v>0</v>
          </cell>
          <cell r="B1339">
            <v>0</v>
          </cell>
        </row>
        <row r="1340">
          <cell r="A1340">
            <v>0</v>
          </cell>
          <cell r="B1340">
            <v>0</v>
          </cell>
        </row>
        <row r="1341">
          <cell r="A1341">
            <v>0</v>
          </cell>
          <cell r="B1341">
            <v>0</v>
          </cell>
        </row>
        <row r="1342">
          <cell r="A1342">
            <v>0</v>
          </cell>
          <cell r="B1342">
            <v>0</v>
          </cell>
        </row>
        <row r="1343">
          <cell r="A1343">
            <v>0</v>
          </cell>
          <cell r="B1343">
            <v>0</v>
          </cell>
        </row>
        <row r="1344">
          <cell r="A1344">
            <v>0</v>
          </cell>
          <cell r="B1344">
            <v>0</v>
          </cell>
        </row>
        <row r="1345">
          <cell r="A1345">
            <v>0</v>
          </cell>
          <cell r="B1345">
            <v>0</v>
          </cell>
        </row>
        <row r="1346">
          <cell r="A1346">
            <v>0</v>
          </cell>
          <cell r="B1346">
            <v>0</v>
          </cell>
        </row>
        <row r="1347">
          <cell r="A1347">
            <v>0</v>
          </cell>
          <cell r="B1347">
            <v>0</v>
          </cell>
        </row>
        <row r="1348">
          <cell r="A1348">
            <v>0</v>
          </cell>
          <cell r="B1348">
            <v>0</v>
          </cell>
        </row>
        <row r="1349">
          <cell r="A1349">
            <v>0</v>
          </cell>
          <cell r="B1349">
            <v>0</v>
          </cell>
        </row>
        <row r="1350">
          <cell r="A1350">
            <v>0</v>
          </cell>
          <cell r="B1350">
            <v>0</v>
          </cell>
        </row>
        <row r="1351">
          <cell r="A1351">
            <v>0</v>
          </cell>
          <cell r="B1351">
            <v>0</v>
          </cell>
        </row>
        <row r="1352">
          <cell r="A1352">
            <v>0</v>
          </cell>
          <cell r="B1352">
            <v>0</v>
          </cell>
        </row>
        <row r="1353">
          <cell r="A1353">
            <v>0</v>
          </cell>
          <cell r="B1353">
            <v>0</v>
          </cell>
        </row>
        <row r="1354">
          <cell r="A1354">
            <v>0</v>
          </cell>
          <cell r="B1354">
            <v>0</v>
          </cell>
        </row>
        <row r="1355">
          <cell r="A1355">
            <v>0</v>
          </cell>
          <cell r="B1355">
            <v>0</v>
          </cell>
        </row>
        <row r="1356">
          <cell r="A1356">
            <v>0</v>
          </cell>
          <cell r="B1356">
            <v>0</v>
          </cell>
        </row>
        <row r="1357">
          <cell r="A1357">
            <v>0</v>
          </cell>
          <cell r="B1357">
            <v>0</v>
          </cell>
        </row>
        <row r="1358">
          <cell r="A1358">
            <v>0</v>
          </cell>
          <cell r="B1358">
            <v>0</v>
          </cell>
        </row>
        <row r="1359">
          <cell r="A1359">
            <v>0</v>
          </cell>
          <cell r="B1359">
            <v>0</v>
          </cell>
        </row>
        <row r="1360">
          <cell r="A1360">
            <v>0</v>
          </cell>
          <cell r="B1360">
            <v>0</v>
          </cell>
        </row>
        <row r="1361">
          <cell r="A1361">
            <v>0</v>
          </cell>
          <cell r="B1361">
            <v>0</v>
          </cell>
        </row>
        <row r="1362">
          <cell r="A1362">
            <v>0</v>
          </cell>
          <cell r="B1362">
            <v>0</v>
          </cell>
        </row>
        <row r="1363">
          <cell r="A1363">
            <v>0</v>
          </cell>
          <cell r="B1363">
            <v>0</v>
          </cell>
        </row>
        <row r="1364">
          <cell r="A1364">
            <v>0</v>
          </cell>
          <cell r="B1364">
            <v>0</v>
          </cell>
        </row>
        <row r="1365">
          <cell r="A1365">
            <v>0</v>
          </cell>
          <cell r="B1365">
            <v>0</v>
          </cell>
        </row>
        <row r="1366">
          <cell r="A1366">
            <v>0</v>
          </cell>
          <cell r="B1366">
            <v>0</v>
          </cell>
        </row>
        <row r="1367">
          <cell r="A1367">
            <v>0</v>
          </cell>
          <cell r="B1367">
            <v>0</v>
          </cell>
        </row>
        <row r="1368">
          <cell r="A1368">
            <v>0</v>
          </cell>
          <cell r="B1368">
            <v>0</v>
          </cell>
        </row>
        <row r="1369">
          <cell r="A1369">
            <v>0</v>
          </cell>
          <cell r="B1369">
            <v>0</v>
          </cell>
        </row>
        <row r="1370">
          <cell r="A1370">
            <v>0</v>
          </cell>
          <cell r="B1370">
            <v>0</v>
          </cell>
        </row>
        <row r="1371">
          <cell r="A1371">
            <v>0</v>
          </cell>
          <cell r="B1371">
            <v>0</v>
          </cell>
        </row>
        <row r="1372">
          <cell r="A1372">
            <v>0</v>
          </cell>
          <cell r="B1372">
            <v>0</v>
          </cell>
        </row>
        <row r="1373">
          <cell r="A1373">
            <v>0</v>
          </cell>
          <cell r="B1373">
            <v>0</v>
          </cell>
        </row>
        <row r="1374">
          <cell r="A1374">
            <v>0</v>
          </cell>
          <cell r="B1374">
            <v>0</v>
          </cell>
        </row>
        <row r="1375">
          <cell r="A1375">
            <v>0</v>
          </cell>
          <cell r="B1375">
            <v>0</v>
          </cell>
        </row>
        <row r="1376">
          <cell r="A1376">
            <v>0</v>
          </cell>
          <cell r="B1376">
            <v>0</v>
          </cell>
        </row>
        <row r="1377">
          <cell r="A1377">
            <v>0</v>
          </cell>
          <cell r="B1377">
            <v>0</v>
          </cell>
        </row>
        <row r="1378">
          <cell r="A1378">
            <v>0</v>
          </cell>
          <cell r="B1378">
            <v>0</v>
          </cell>
        </row>
        <row r="1379">
          <cell r="A1379">
            <v>0</v>
          </cell>
          <cell r="B1379">
            <v>0</v>
          </cell>
        </row>
        <row r="1380">
          <cell r="A1380">
            <v>0</v>
          </cell>
          <cell r="B1380">
            <v>0</v>
          </cell>
        </row>
        <row r="1381">
          <cell r="A1381">
            <v>0</v>
          </cell>
          <cell r="B1381">
            <v>0</v>
          </cell>
        </row>
        <row r="1382">
          <cell r="A1382">
            <v>0</v>
          </cell>
          <cell r="B1382">
            <v>0</v>
          </cell>
        </row>
        <row r="1383">
          <cell r="A1383">
            <v>0</v>
          </cell>
          <cell r="B1383">
            <v>0</v>
          </cell>
        </row>
        <row r="1384">
          <cell r="A1384">
            <v>0</v>
          </cell>
          <cell r="B1384">
            <v>0</v>
          </cell>
        </row>
        <row r="1385">
          <cell r="A1385">
            <v>0</v>
          </cell>
          <cell r="B1385">
            <v>0</v>
          </cell>
        </row>
        <row r="1386">
          <cell r="A1386">
            <v>0</v>
          </cell>
          <cell r="B1386">
            <v>0</v>
          </cell>
        </row>
        <row r="1387">
          <cell r="A1387">
            <v>0</v>
          </cell>
          <cell r="B1387">
            <v>0</v>
          </cell>
        </row>
        <row r="1388">
          <cell r="A1388">
            <v>0</v>
          </cell>
          <cell r="B1388">
            <v>0</v>
          </cell>
        </row>
        <row r="1389">
          <cell r="A1389">
            <v>0</v>
          </cell>
          <cell r="B1389">
            <v>0</v>
          </cell>
        </row>
        <row r="1390">
          <cell r="A1390">
            <v>0</v>
          </cell>
          <cell r="B1390">
            <v>0</v>
          </cell>
        </row>
        <row r="1391">
          <cell r="A1391">
            <v>0</v>
          </cell>
          <cell r="B1391">
            <v>0</v>
          </cell>
        </row>
        <row r="1392">
          <cell r="A1392">
            <v>0</v>
          </cell>
          <cell r="B1392">
            <v>0</v>
          </cell>
        </row>
        <row r="1393">
          <cell r="A1393">
            <v>0</v>
          </cell>
          <cell r="B1393">
            <v>0</v>
          </cell>
        </row>
        <row r="1394">
          <cell r="A1394">
            <v>0</v>
          </cell>
          <cell r="B1394">
            <v>0</v>
          </cell>
        </row>
        <row r="1395">
          <cell r="A1395">
            <v>0</v>
          </cell>
          <cell r="B1395">
            <v>0</v>
          </cell>
        </row>
        <row r="1396">
          <cell r="A1396">
            <v>0</v>
          </cell>
          <cell r="B1396">
            <v>0</v>
          </cell>
        </row>
        <row r="1397">
          <cell r="A1397">
            <v>0</v>
          </cell>
          <cell r="B1397">
            <v>0</v>
          </cell>
        </row>
        <row r="1398">
          <cell r="A1398">
            <v>0</v>
          </cell>
          <cell r="B1398">
            <v>0</v>
          </cell>
        </row>
        <row r="1399">
          <cell r="A1399">
            <v>0</v>
          </cell>
          <cell r="B1399">
            <v>0</v>
          </cell>
        </row>
        <row r="1400">
          <cell r="A1400">
            <v>0</v>
          </cell>
          <cell r="B1400">
            <v>0</v>
          </cell>
        </row>
        <row r="1401">
          <cell r="A1401">
            <v>0</v>
          </cell>
          <cell r="B1401">
            <v>0</v>
          </cell>
        </row>
        <row r="1402">
          <cell r="A1402">
            <v>0</v>
          </cell>
          <cell r="B1402">
            <v>0</v>
          </cell>
        </row>
        <row r="1403">
          <cell r="A1403">
            <v>0</v>
          </cell>
          <cell r="B1403">
            <v>0</v>
          </cell>
        </row>
        <row r="1404">
          <cell r="A1404">
            <v>0</v>
          </cell>
          <cell r="B1404">
            <v>0</v>
          </cell>
        </row>
        <row r="1405">
          <cell r="A1405">
            <v>0</v>
          </cell>
          <cell r="B1405">
            <v>0</v>
          </cell>
        </row>
        <row r="1406">
          <cell r="A1406">
            <v>0</v>
          </cell>
          <cell r="B1406">
            <v>0</v>
          </cell>
        </row>
        <row r="1407">
          <cell r="A1407">
            <v>0</v>
          </cell>
          <cell r="B1407">
            <v>0</v>
          </cell>
        </row>
        <row r="1408">
          <cell r="A1408">
            <v>0</v>
          </cell>
          <cell r="B1408">
            <v>0</v>
          </cell>
        </row>
        <row r="1409">
          <cell r="A1409">
            <v>0</v>
          </cell>
          <cell r="B1409">
            <v>0</v>
          </cell>
        </row>
        <row r="1410">
          <cell r="A1410">
            <v>0</v>
          </cell>
          <cell r="B1410">
            <v>0</v>
          </cell>
        </row>
        <row r="1411">
          <cell r="A1411">
            <v>0</v>
          </cell>
          <cell r="B1411">
            <v>0</v>
          </cell>
        </row>
        <row r="1412">
          <cell r="A1412">
            <v>0</v>
          </cell>
          <cell r="B1412">
            <v>0</v>
          </cell>
        </row>
        <row r="1413">
          <cell r="A1413">
            <v>0</v>
          </cell>
          <cell r="B1413">
            <v>0</v>
          </cell>
        </row>
        <row r="1414">
          <cell r="A1414">
            <v>0</v>
          </cell>
          <cell r="B1414">
            <v>0</v>
          </cell>
        </row>
        <row r="1415">
          <cell r="A1415">
            <v>0</v>
          </cell>
          <cell r="B1415">
            <v>0</v>
          </cell>
        </row>
        <row r="1416">
          <cell r="A1416">
            <v>0</v>
          </cell>
          <cell r="B1416">
            <v>0</v>
          </cell>
        </row>
        <row r="1417">
          <cell r="A1417">
            <v>0</v>
          </cell>
          <cell r="B1417">
            <v>0</v>
          </cell>
        </row>
        <row r="1418">
          <cell r="A1418">
            <v>0</v>
          </cell>
          <cell r="B1418">
            <v>0</v>
          </cell>
        </row>
        <row r="1419">
          <cell r="A1419">
            <v>0</v>
          </cell>
          <cell r="B1419">
            <v>0</v>
          </cell>
        </row>
        <row r="1420">
          <cell r="A1420">
            <v>0</v>
          </cell>
          <cell r="B1420">
            <v>0</v>
          </cell>
        </row>
        <row r="1421">
          <cell r="A1421">
            <v>0</v>
          </cell>
          <cell r="B1421">
            <v>0</v>
          </cell>
        </row>
        <row r="1422">
          <cell r="A1422">
            <v>0</v>
          </cell>
          <cell r="B1422">
            <v>0</v>
          </cell>
        </row>
        <row r="1423">
          <cell r="A1423">
            <v>0</v>
          </cell>
          <cell r="B1423">
            <v>0</v>
          </cell>
        </row>
        <row r="1424">
          <cell r="A1424">
            <v>0</v>
          </cell>
          <cell r="B1424">
            <v>0</v>
          </cell>
        </row>
        <row r="1425">
          <cell r="A1425">
            <v>0</v>
          </cell>
          <cell r="B1425">
            <v>0</v>
          </cell>
        </row>
        <row r="1426">
          <cell r="A1426">
            <v>0</v>
          </cell>
          <cell r="B1426">
            <v>0</v>
          </cell>
        </row>
        <row r="1427">
          <cell r="A1427">
            <v>0</v>
          </cell>
          <cell r="B1427">
            <v>0</v>
          </cell>
        </row>
        <row r="1428">
          <cell r="A1428">
            <v>0</v>
          </cell>
          <cell r="B1428">
            <v>0</v>
          </cell>
        </row>
        <row r="1429">
          <cell r="A1429">
            <v>0</v>
          </cell>
          <cell r="B1429">
            <v>0</v>
          </cell>
        </row>
        <row r="1430">
          <cell r="A1430">
            <v>0</v>
          </cell>
          <cell r="B1430">
            <v>0</v>
          </cell>
        </row>
        <row r="1431">
          <cell r="A1431">
            <v>0</v>
          </cell>
          <cell r="B1431">
            <v>0</v>
          </cell>
        </row>
        <row r="1432">
          <cell r="A1432">
            <v>0</v>
          </cell>
          <cell r="B1432">
            <v>0</v>
          </cell>
        </row>
        <row r="1433">
          <cell r="A1433">
            <v>0</v>
          </cell>
          <cell r="B1433">
            <v>0</v>
          </cell>
        </row>
        <row r="1434">
          <cell r="A1434">
            <v>0</v>
          </cell>
          <cell r="B1434">
            <v>0</v>
          </cell>
        </row>
        <row r="1435">
          <cell r="A1435">
            <v>0</v>
          </cell>
          <cell r="B1435">
            <v>0</v>
          </cell>
        </row>
        <row r="1436">
          <cell r="A1436">
            <v>0</v>
          </cell>
          <cell r="B1436">
            <v>0</v>
          </cell>
        </row>
        <row r="1437">
          <cell r="A1437">
            <v>0</v>
          </cell>
          <cell r="B1437">
            <v>0</v>
          </cell>
        </row>
        <row r="1438">
          <cell r="A1438">
            <v>0</v>
          </cell>
          <cell r="B1438">
            <v>0</v>
          </cell>
        </row>
        <row r="1439">
          <cell r="A1439">
            <v>0</v>
          </cell>
          <cell r="B1439">
            <v>0</v>
          </cell>
        </row>
        <row r="1440">
          <cell r="A1440">
            <v>0</v>
          </cell>
          <cell r="B1440">
            <v>0</v>
          </cell>
        </row>
        <row r="1441">
          <cell r="A1441">
            <v>0</v>
          </cell>
          <cell r="B1441">
            <v>0</v>
          </cell>
        </row>
        <row r="1442">
          <cell r="A1442">
            <v>0</v>
          </cell>
          <cell r="B1442">
            <v>0</v>
          </cell>
        </row>
        <row r="1443">
          <cell r="A1443">
            <v>0</v>
          </cell>
          <cell r="B1443">
            <v>0</v>
          </cell>
        </row>
        <row r="1444">
          <cell r="A1444">
            <v>0</v>
          </cell>
          <cell r="B1444">
            <v>0</v>
          </cell>
        </row>
        <row r="1445">
          <cell r="A1445">
            <v>0</v>
          </cell>
          <cell r="B1445">
            <v>0</v>
          </cell>
        </row>
        <row r="1446">
          <cell r="A1446">
            <v>0</v>
          </cell>
          <cell r="B1446">
            <v>0</v>
          </cell>
        </row>
        <row r="1447">
          <cell r="A1447">
            <v>0</v>
          </cell>
          <cell r="B1447">
            <v>0</v>
          </cell>
        </row>
        <row r="1448">
          <cell r="A1448">
            <v>0</v>
          </cell>
          <cell r="B1448">
            <v>0</v>
          </cell>
        </row>
        <row r="1449">
          <cell r="A1449">
            <v>0</v>
          </cell>
          <cell r="B1449">
            <v>0</v>
          </cell>
        </row>
        <row r="1450">
          <cell r="A1450">
            <v>0</v>
          </cell>
          <cell r="B1450">
            <v>0</v>
          </cell>
        </row>
        <row r="1451">
          <cell r="A1451">
            <v>0</v>
          </cell>
          <cell r="B1451">
            <v>0</v>
          </cell>
        </row>
        <row r="1452">
          <cell r="A1452">
            <v>0</v>
          </cell>
          <cell r="B1452">
            <v>0</v>
          </cell>
        </row>
        <row r="1453">
          <cell r="A1453">
            <v>0</v>
          </cell>
          <cell r="B1453">
            <v>0</v>
          </cell>
        </row>
        <row r="1454">
          <cell r="A1454">
            <v>0</v>
          </cell>
          <cell r="B1454">
            <v>0</v>
          </cell>
        </row>
        <row r="1455">
          <cell r="A1455">
            <v>0</v>
          </cell>
          <cell r="B1455">
            <v>0</v>
          </cell>
        </row>
        <row r="1456">
          <cell r="A1456">
            <v>0</v>
          </cell>
          <cell r="B1456">
            <v>0</v>
          </cell>
        </row>
        <row r="1457">
          <cell r="A1457">
            <v>0</v>
          </cell>
          <cell r="B1457">
            <v>0</v>
          </cell>
        </row>
        <row r="1458">
          <cell r="A1458">
            <v>0</v>
          </cell>
          <cell r="B1458">
            <v>0</v>
          </cell>
        </row>
        <row r="1459">
          <cell r="A1459">
            <v>0</v>
          </cell>
          <cell r="B1459">
            <v>0</v>
          </cell>
        </row>
        <row r="1460">
          <cell r="A1460">
            <v>0</v>
          </cell>
          <cell r="B1460">
            <v>0</v>
          </cell>
        </row>
        <row r="1461">
          <cell r="A1461">
            <v>0</v>
          </cell>
          <cell r="B1461">
            <v>0</v>
          </cell>
        </row>
        <row r="1462">
          <cell r="A1462">
            <v>0</v>
          </cell>
          <cell r="B1462">
            <v>0</v>
          </cell>
        </row>
        <row r="1463">
          <cell r="A1463">
            <v>0</v>
          </cell>
          <cell r="B1463">
            <v>0</v>
          </cell>
        </row>
        <row r="1464">
          <cell r="A1464">
            <v>0</v>
          </cell>
          <cell r="B1464">
            <v>0</v>
          </cell>
        </row>
        <row r="1465">
          <cell r="A1465">
            <v>0</v>
          </cell>
          <cell r="B1465">
            <v>0</v>
          </cell>
        </row>
        <row r="1466">
          <cell r="A1466">
            <v>0</v>
          </cell>
          <cell r="B1466">
            <v>0</v>
          </cell>
        </row>
        <row r="1467">
          <cell r="A1467">
            <v>0</v>
          </cell>
          <cell r="B1467">
            <v>0</v>
          </cell>
        </row>
        <row r="1468">
          <cell r="A1468">
            <v>0</v>
          </cell>
          <cell r="B1468">
            <v>0</v>
          </cell>
        </row>
        <row r="1469">
          <cell r="A1469">
            <v>0</v>
          </cell>
          <cell r="B1469">
            <v>0</v>
          </cell>
        </row>
        <row r="1470">
          <cell r="A1470">
            <v>0</v>
          </cell>
          <cell r="B1470">
            <v>0</v>
          </cell>
        </row>
        <row r="1471">
          <cell r="A1471">
            <v>0</v>
          </cell>
          <cell r="B1471">
            <v>0</v>
          </cell>
        </row>
        <row r="1472">
          <cell r="A1472">
            <v>0</v>
          </cell>
          <cell r="B1472">
            <v>0</v>
          </cell>
        </row>
        <row r="1473">
          <cell r="A1473">
            <v>0</v>
          </cell>
          <cell r="B1473">
            <v>0</v>
          </cell>
        </row>
        <row r="1474">
          <cell r="A1474">
            <v>0</v>
          </cell>
          <cell r="B1474">
            <v>0</v>
          </cell>
        </row>
        <row r="1475">
          <cell r="A1475">
            <v>0</v>
          </cell>
          <cell r="B1475">
            <v>0</v>
          </cell>
        </row>
        <row r="1476">
          <cell r="A1476">
            <v>0</v>
          </cell>
          <cell r="B1476">
            <v>0</v>
          </cell>
        </row>
        <row r="1477">
          <cell r="A1477">
            <v>0</v>
          </cell>
          <cell r="B1477">
            <v>0</v>
          </cell>
        </row>
        <row r="1478">
          <cell r="A1478">
            <v>0</v>
          </cell>
          <cell r="B1478">
            <v>0</v>
          </cell>
        </row>
        <row r="1479">
          <cell r="A1479">
            <v>0</v>
          </cell>
          <cell r="B1479">
            <v>0</v>
          </cell>
        </row>
        <row r="1480">
          <cell r="A1480">
            <v>0</v>
          </cell>
          <cell r="B1480">
            <v>0</v>
          </cell>
        </row>
        <row r="1481">
          <cell r="A1481">
            <v>0</v>
          </cell>
          <cell r="B1481">
            <v>0</v>
          </cell>
        </row>
        <row r="1482">
          <cell r="A1482">
            <v>0</v>
          </cell>
          <cell r="B1482">
            <v>0</v>
          </cell>
        </row>
        <row r="1483">
          <cell r="A1483">
            <v>0</v>
          </cell>
          <cell r="B1483">
            <v>0</v>
          </cell>
        </row>
        <row r="1484">
          <cell r="A1484">
            <v>0</v>
          </cell>
          <cell r="B1484">
            <v>0</v>
          </cell>
        </row>
        <row r="1485">
          <cell r="A1485">
            <v>0</v>
          </cell>
          <cell r="B1485">
            <v>0</v>
          </cell>
        </row>
        <row r="1486">
          <cell r="A1486">
            <v>0</v>
          </cell>
          <cell r="B1486">
            <v>0</v>
          </cell>
        </row>
        <row r="1487">
          <cell r="A1487">
            <v>0</v>
          </cell>
          <cell r="B1487">
            <v>0</v>
          </cell>
        </row>
        <row r="1488">
          <cell r="A1488">
            <v>0</v>
          </cell>
          <cell r="B1488">
            <v>0</v>
          </cell>
        </row>
        <row r="1489">
          <cell r="A1489">
            <v>0</v>
          </cell>
          <cell r="B1489">
            <v>0</v>
          </cell>
        </row>
        <row r="1490">
          <cell r="A1490">
            <v>0</v>
          </cell>
          <cell r="B1490">
            <v>0</v>
          </cell>
        </row>
        <row r="1491">
          <cell r="A1491">
            <v>0</v>
          </cell>
          <cell r="B1491">
            <v>0</v>
          </cell>
        </row>
        <row r="1492">
          <cell r="A1492">
            <v>0</v>
          </cell>
          <cell r="B1492">
            <v>0</v>
          </cell>
        </row>
        <row r="1493">
          <cell r="A1493">
            <v>0</v>
          </cell>
          <cell r="B1493">
            <v>0</v>
          </cell>
        </row>
        <row r="1494">
          <cell r="A1494">
            <v>0</v>
          </cell>
          <cell r="B1494">
            <v>0</v>
          </cell>
        </row>
        <row r="1495">
          <cell r="A1495">
            <v>0</v>
          </cell>
          <cell r="B1495">
            <v>0</v>
          </cell>
        </row>
        <row r="1496">
          <cell r="A1496">
            <v>0</v>
          </cell>
          <cell r="B1496">
            <v>0</v>
          </cell>
        </row>
        <row r="1497">
          <cell r="A1497">
            <v>0</v>
          </cell>
          <cell r="B1497">
            <v>0</v>
          </cell>
        </row>
        <row r="1498">
          <cell r="A1498">
            <v>0</v>
          </cell>
          <cell r="B1498">
            <v>0</v>
          </cell>
        </row>
        <row r="1499">
          <cell r="A1499">
            <v>0</v>
          </cell>
          <cell r="B1499">
            <v>0</v>
          </cell>
        </row>
        <row r="1500">
          <cell r="A1500">
            <v>0</v>
          </cell>
          <cell r="B1500">
            <v>0</v>
          </cell>
        </row>
        <row r="1501">
          <cell r="A1501">
            <v>0</v>
          </cell>
          <cell r="B1501">
            <v>0</v>
          </cell>
        </row>
        <row r="1502">
          <cell r="A1502">
            <v>0</v>
          </cell>
          <cell r="B1502">
            <v>0</v>
          </cell>
        </row>
        <row r="1503">
          <cell r="A1503">
            <v>0</v>
          </cell>
          <cell r="B1503">
            <v>0</v>
          </cell>
        </row>
        <row r="1504">
          <cell r="A1504">
            <v>0</v>
          </cell>
          <cell r="B1504">
            <v>0</v>
          </cell>
        </row>
        <row r="1505">
          <cell r="A1505">
            <v>0</v>
          </cell>
          <cell r="B1505">
            <v>0</v>
          </cell>
        </row>
        <row r="1506">
          <cell r="A1506">
            <v>0</v>
          </cell>
          <cell r="B1506">
            <v>0</v>
          </cell>
        </row>
        <row r="1507">
          <cell r="A1507">
            <v>0</v>
          </cell>
          <cell r="B1507">
            <v>0</v>
          </cell>
        </row>
        <row r="1508">
          <cell r="A1508">
            <v>0</v>
          </cell>
          <cell r="B1508">
            <v>0</v>
          </cell>
        </row>
        <row r="1509">
          <cell r="A1509">
            <v>0</v>
          </cell>
          <cell r="B1509">
            <v>0</v>
          </cell>
        </row>
        <row r="1510">
          <cell r="A1510">
            <v>0</v>
          </cell>
          <cell r="B1510">
            <v>0</v>
          </cell>
        </row>
        <row r="1511">
          <cell r="A1511">
            <v>0</v>
          </cell>
          <cell r="B1511">
            <v>0</v>
          </cell>
        </row>
        <row r="1512">
          <cell r="A1512">
            <v>0</v>
          </cell>
          <cell r="B1512">
            <v>0</v>
          </cell>
        </row>
        <row r="1513">
          <cell r="A1513">
            <v>0</v>
          </cell>
          <cell r="B1513">
            <v>0</v>
          </cell>
        </row>
        <row r="1514">
          <cell r="A1514">
            <v>0</v>
          </cell>
          <cell r="B1514">
            <v>0</v>
          </cell>
        </row>
        <row r="1515">
          <cell r="A1515">
            <v>0</v>
          </cell>
          <cell r="B1515">
            <v>0</v>
          </cell>
        </row>
        <row r="1516">
          <cell r="A1516">
            <v>0</v>
          </cell>
          <cell r="B1516">
            <v>0</v>
          </cell>
        </row>
        <row r="1517">
          <cell r="A1517">
            <v>0</v>
          </cell>
          <cell r="B1517">
            <v>0</v>
          </cell>
        </row>
        <row r="1518">
          <cell r="A1518">
            <v>0</v>
          </cell>
          <cell r="B1518">
            <v>0</v>
          </cell>
        </row>
        <row r="1519">
          <cell r="A1519">
            <v>0</v>
          </cell>
          <cell r="B1519">
            <v>0</v>
          </cell>
        </row>
        <row r="1520">
          <cell r="A1520">
            <v>0</v>
          </cell>
          <cell r="B1520">
            <v>0</v>
          </cell>
        </row>
        <row r="1521">
          <cell r="A1521">
            <v>0</v>
          </cell>
          <cell r="B1521">
            <v>0</v>
          </cell>
        </row>
        <row r="1522">
          <cell r="A1522">
            <v>0</v>
          </cell>
          <cell r="B1522">
            <v>0</v>
          </cell>
        </row>
        <row r="1523">
          <cell r="A1523">
            <v>0</v>
          </cell>
          <cell r="B1523">
            <v>0</v>
          </cell>
        </row>
        <row r="1524">
          <cell r="A1524">
            <v>0</v>
          </cell>
          <cell r="B1524">
            <v>0</v>
          </cell>
        </row>
        <row r="1525">
          <cell r="A1525">
            <v>0</v>
          </cell>
          <cell r="B1525">
            <v>0</v>
          </cell>
        </row>
        <row r="1526">
          <cell r="A1526">
            <v>0</v>
          </cell>
          <cell r="B1526">
            <v>0</v>
          </cell>
        </row>
        <row r="1527">
          <cell r="A1527">
            <v>0</v>
          </cell>
          <cell r="B1527">
            <v>0</v>
          </cell>
        </row>
        <row r="1528">
          <cell r="A1528">
            <v>0</v>
          </cell>
          <cell r="B1528">
            <v>0</v>
          </cell>
        </row>
        <row r="1529">
          <cell r="A1529">
            <v>0</v>
          </cell>
          <cell r="B1529">
            <v>0</v>
          </cell>
        </row>
        <row r="1530">
          <cell r="A1530">
            <v>0</v>
          </cell>
          <cell r="B1530">
            <v>0</v>
          </cell>
        </row>
        <row r="1531">
          <cell r="A1531">
            <v>0</v>
          </cell>
          <cell r="B1531">
            <v>0</v>
          </cell>
        </row>
        <row r="1532">
          <cell r="A1532">
            <v>0</v>
          </cell>
          <cell r="B1532">
            <v>0</v>
          </cell>
        </row>
        <row r="1533">
          <cell r="A1533">
            <v>0</v>
          </cell>
          <cell r="B1533">
            <v>0</v>
          </cell>
        </row>
        <row r="1534">
          <cell r="A1534">
            <v>0</v>
          </cell>
          <cell r="B1534">
            <v>0</v>
          </cell>
        </row>
        <row r="1535">
          <cell r="A1535">
            <v>0</v>
          </cell>
          <cell r="B1535">
            <v>0</v>
          </cell>
        </row>
        <row r="1536">
          <cell r="A1536">
            <v>0</v>
          </cell>
          <cell r="B1536">
            <v>0</v>
          </cell>
        </row>
        <row r="1537">
          <cell r="A1537">
            <v>0</v>
          </cell>
          <cell r="B1537">
            <v>0</v>
          </cell>
        </row>
        <row r="1538">
          <cell r="A1538">
            <v>0</v>
          </cell>
          <cell r="B1538">
            <v>0</v>
          </cell>
        </row>
        <row r="1539">
          <cell r="A1539">
            <v>0</v>
          </cell>
          <cell r="B1539">
            <v>0</v>
          </cell>
        </row>
        <row r="1540">
          <cell r="A1540">
            <v>0</v>
          </cell>
          <cell r="B1540">
            <v>0</v>
          </cell>
        </row>
        <row r="1541">
          <cell r="A1541">
            <v>0</v>
          </cell>
          <cell r="B1541">
            <v>0</v>
          </cell>
        </row>
        <row r="1542">
          <cell r="A1542">
            <v>0</v>
          </cell>
          <cell r="B1542">
            <v>0</v>
          </cell>
        </row>
        <row r="1543">
          <cell r="A1543">
            <v>0</v>
          </cell>
          <cell r="B1543">
            <v>0</v>
          </cell>
        </row>
        <row r="1544">
          <cell r="A1544">
            <v>0</v>
          </cell>
          <cell r="B1544">
            <v>0</v>
          </cell>
        </row>
        <row r="1545">
          <cell r="A1545">
            <v>0</v>
          </cell>
          <cell r="B1545">
            <v>0</v>
          </cell>
        </row>
        <row r="1546">
          <cell r="A1546">
            <v>0</v>
          </cell>
          <cell r="B1546">
            <v>0</v>
          </cell>
        </row>
        <row r="1547">
          <cell r="A1547">
            <v>0</v>
          </cell>
          <cell r="B1547">
            <v>0</v>
          </cell>
        </row>
        <row r="1548">
          <cell r="A1548">
            <v>0</v>
          </cell>
          <cell r="B1548">
            <v>0</v>
          </cell>
        </row>
        <row r="1549">
          <cell r="A1549">
            <v>0</v>
          </cell>
          <cell r="B1549">
            <v>0</v>
          </cell>
        </row>
        <row r="1550">
          <cell r="A1550">
            <v>0</v>
          </cell>
          <cell r="B1550">
            <v>0</v>
          </cell>
        </row>
        <row r="1551">
          <cell r="A1551">
            <v>0</v>
          </cell>
          <cell r="B1551">
            <v>0</v>
          </cell>
        </row>
        <row r="1552">
          <cell r="A1552">
            <v>0</v>
          </cell>
          <cell r="B1552">
            <v>0</v>
          </cell>
        </row>
        <row r="1553">
          <cell r="A1553">
            <v>0</v>
          </cell>
          <cell r="B1553">
            <v>0</v>
          </cell>
        </row>
        <row r="1554">
          <cell r="A1554">
            <v>0</v>
          </cell>
          <cell r="B1554">
            <v>0</v>
          </cell>
        </row>
        <row r="1555">
          <cell r="A1555">
            <v>0</v>
          </cell>
          <cell r="B1555">
            <v>0</v>
          </cell>
        </row>
        <row r="1556">
          <cell r="A1556">
            <v>0</v>
          </cell>
          <cell r="B1556">
            <v>0</v>
          </cell>
        </row>
        <row r="1557">
          <cell r="A1557">
            <v>0</v>
          </cell>
          <cell r="B1557">
            <v>0</v>
          </cell>
        </row>
        <row r="1558">
          <cell r="A1558">
            <v>0</v>
          </cell>
          <cell r="B1558">
            <v>0</v>
          </cell>
        </row>
        <row r="1559">
          <cell r="A1559">
            <v>0</v>
          </cell>
          <cell r="B1559">
            <v>0</v>
          </cell>
        </row>
        <row r="1560">
          <cell r="A1560">
            <v>0</v>
          </cell>
          <cell r="B1560">
            <v>0</v>
          </cell>
        </row>
        <row r="1561">
          <cell r="A1561">
            <v>0</v>
          </cell>
          <cell r="B1561">
            <v>0</v>
          </cell>
        </row>
        <row r="1562">
          <cell r="A1562">
            <v>0</v>
          </cell>
          <cell r="B1562">
            <v>0</v>
          </cell>
        </row>
        <row r="1563">
          <cell r="A1563">
            <v>0</v>
          </cell>
          <cell r="B1563">
            <v>0</v>
          </cell>
        </row>
        <row r="1564">
          <cell r="A1564">
            <v>0</v>
          </cell>
          <cell r="B1564">
            <v>0</v>
          </cell>
        </row>
        <row r="1565">
          <cell r="A1565">
            <v>0</v>
          </cell>
          <cell r="B1565">
            <v>0</v>
          </cell>
        </row>
        <row r="1566">
          <cell r="A1566">
            <v>0</v>
          </cell>
          <cell r="B1566">
            <v>0</v>
          </cell>
        </row>
        <row r="1567">
          <cell r="A1567">
            <v>0</v>
          </cell>
          <cell r="B1567">
            <v>0</v>
          </cell>
        </row>
        <row r="1568">
          <cell r="A1568">
            <v>0</v>
          </cell>
          <cell r="B1568">
            <v>0</v>
          </cell>
        </row>
        <row r="1569">
          <cell r="A1569">
            <v>0</v>
          </cell>
          <cell r="B1569">
            <v>0</v>
          </cell>
        </row>
        <row r="1570">
          <cell r="A1570">
            <v>0</v>
          </cell>
          <cell r="B1570">
            <v>0</v>
          </cell>
        </row>
        <row r="1571">
          <cell r="A1571">
            <v>0</v>
          </cell>
          <cell r="B1571">
            <v>0</v>
          </cell>
        </row>
        <row r="1572">
          <cell r="A1572">
            <v>0</v>
          </cell>
          <cell r="B1572">
            <v>0</v>
          </cell>
        </row>
        <row r="1573">
          <cell r="A1573">
            <v>0</v>
          </cell>
          <cell r="B1573">
            <v>0</v>
          </cell>
        </row>
        <row r="1574">
          <cell r="A1574">
            <v>0</v>
          </cell>
          <cell r="B1574">
            <v>0</v>
          </cell>
        </row>
        <row r="1575">
          <cell r="A1575">
            <v>0</v>
          </cell>
          <cell r="B1575">
            <v>0</v>
          </cell>
        </row>
        <row r="1576">
          <cell r="A1576">
            <v>0</v>
          </cell>
          <cell r="B1576">
            <v>0</v>
          </cell>
        </row>
        <row r="1577">
          <cell r="A1577">
            <v>0</v>
          </cell>
          <cell r="B1577">
            <v>0</v>
          </cell>
        </row>
        <row r="1578">
          <cell r="A1578">
            <v>0</v>
          </cell>
          <cell r="B1578">
            <v>0</v>
          </cell>
        </row>
        <row r="1579">
          <cell r="A1579">
            <v>0</v>
          </cell>
          <cell r="B1579">
            <v>0</v>
          </cell>
        </row>
        <row r="1580">
          <cell r="A1580">
            <v>0</v>
          </cell>
          <cell r="B1580">
            <v>0</v>
          </cell>
        </row>
        <row r="1581">
          <cell r="A1581">
            <v>0</v>
          </cell>
          <cell r="B1581">
            <v>0</v>
          </cell>
        </row>
        <row r="1582">
          <cell r="A1582">
            <v>0</v>
          </cell>
          <cell r="B1582">
            <v>0</v>
          </cell>
        </row>
        <row r="1583">
          <cell r="A1583">
            <v>0</v>
          </cell>
          <cell r="B1583">
            <v>0</v>
          </cell>
        </row>
        <row r="1584">
          <cell r="A1584">
            <v>0</v>
          </cell>
          <cell r="B1584">
            <v>0</v>
          </cell>
        </row>
        <row r="1585">
          <cell r="A1585">
            <v>0</v>
          </cell>
          <cell r="B1585">
            <v>0</v>
          </cell>
        </row>
        <row r="1586">
          <cell r="A1586">
            <v>0</v>
          </cell>
          <cell r="B1586">
            <v>0</v>
          </cell>
        </row>
        <row r="1587">
          <cell r="A1587">
            <v>0</v>
          </cell>
          <cell r="B1587">
            <v>0</v>
          </cell>
        </row>
        <row r="1588">
          <cell r="A1588">
            <v>0</v>
          </cell>
          <cell r="B1588">
            <v>0</v>
          </cell>
        </row>
        <row r="1589">
          <cell r="A1589">
            <v>0</v>
          </cell>
          <cell r="B1589">
            <v>0</v>
          </cell>
        </row>
        <row r="1590">
          <cell r="A1590">
            <v>0</v>
          </cell>
          <cell r="B1590">
            <v>0</v>
          </cell>
        </row>
        <row r="1591">
          <cell r="A1591">
            <v>0</v>
          </cell>
          <cell r="B1591">
            <v>0</v>
          </cell>
        </row>
        <row r="1592">
          <cell r="A1592">
            <v>0</v>
          </cell>
          <cell r="B1592">
            <v>0</v>
          </cell>
        </row>
        <row r="1593">
          <cell r="A1593">
            <v>0</v>
          </cell>
          <cell r="B1593">
            <v>0</v>
          </cell>
        </row>
        <row r="1594">
          <cell r="A1594">
            <v>0</v>
          </cell>
          <cell r="B1594">
            <v>0</v>
          </cell>
        </row>
        <row r="1595">
          <cell r="A1595">
            <v>0</v>
          </cell>
          <cell r="B1595">
            <v>0</v>
          </cell>
        </row>
        <row r="1596">
          <cell r="A1596">
            <v>0</v>
          </cell>
          <cell r="B1596">
            <v>0</v>
          </cell>
        </row>
        <row r="1597">
          <cell r="A1597">
            <v>0</v>
          </cell>
          <cell r="B1597">
            <v>0</v>
          </cell>
        </row>
        <row r="1598">
          <cell r="A1598">
            <v>0</v>
          </cell>
          <cell r="B1598">
            <v>0</v>
          </cell>
        </row>
        <row r="1599">
          <cell r="A1599">
            <v>0</v>
          </cell>
          <cell r="B1599">
            <v>0</v>
          </cell>
        </row>
        <row r="1600">
          <cell r="A1600">
            <v>0</v>
          </cell>
          <cell r="B1600">
            <v>0</v>
          </cell>
        </row>
        <row r="1601">
          <cell r="A1601">
            <v>0</v>
          </cell>
          <cell r="B1601">
            <v>0</v>
          </cell>
        </row>
        <row r="1602">
          <cell r="A1602">
            <v>0</v>
          </cell>
          <cell r="B1602">
            <v>0</v>
          </cell>
        </row>
        <row r="1603">
          <cell r="A1603">
            <v>0</v>
          </cell>
          <cell r="B1603">
            <v>0</v>
          </cell>
        </row>
        <row r="1604">
          <cell r="A1604">
            <v>0</v>
          </cell>
          <cell r="B1604">
            <v>0</v>
          </cell>
        </row>
        <row r="1605">
          <cell r="A1605">
            <v>0</v>
          </cell>
          <cell r="B1605">
            <v>0</v>
          </cell>
        </row>
        <row r="1606">
          <cell r="A1606">
            <v>0</v>
          </cell>
          <cell r="B1606">
            <v>0</v>
          </cell>
        </row>
        <row r="1607">
          <cell r="A1607">
            <v>0</v>
          </cell>
          <cell r="B1607">
            <v>0</v>
          </cell>
        </row>
        <row r="1608">
          <cell r="A1608">
            <v>0</v>
          </cell>
          <cell r="B1608">
            <v>0</v>
          </cell>
        </row>
        <row r="1609">
          <cell r="A1609">
            <v>0</v>
          </cell>
          <cell r="B1609">
            <v>0</v>
          </cell>
        </row>
        <row r="1610">
          <cell r="A1610">
            <v>0</v>
          </cell>
          <cell r="B1610">
            <v>0</v>
          </cell>
        </row>
        <row r="1611">
          <cell r="A1611">
            <v>0</v>
          </cell>
          <cell r="B1611">
            <v>0</v>
          </cell>
        </row>
        <row r="1612">
          <cell r="A1612">
            <v>0</v>
          </cell>
          <cell r="B1612">
            <v>0</v>
          </cell>
        </row>
        <row r="1613">
          <cell r="A1613">
            <v>0</v>
          </cell>
          <cell r="B1613">
            <v>0</v>
          </cell>
        </row>
        <row r="1614">
          <cell r="A1614">
            <v>0</v>
          </cell>
          <cell r="B1614">
            <v>0</v>
          </cell>
        </row>
        <row r="1615">
          <cell r="A1615">
            <v>0</v>
          </cell>
          <cell r="B1615">
            <v>0</v>
          </cell>
        </row>
        <row r="1616">
          <cell r="A1616">
            <v>0</v>
          </cell>
          <cell r="B1616">
            <v>0</v>
          </cell>
        </row>
        <row r="1617">
          <cell r="A1617">
            <v>0</v>
          </cell>
          <cell r="B1617">
            <v>0</v>
          </cell>
        </row>
        <row r="1618">
          <cell r="A1618">
            <v>0</v>
          </cell>
          <cell r="B1618">
            <v>0</v>
          </cell>
        </row>
        <row r="1619">
          <cell r="A1619">
            <v>0</v>
          </cell>
          <cell r="B1619">
            <v>0</v>
          </cell>
        </row>
        <row r="1620">
          <cell r="A1620">
            <v>0</v>
          </cell>
          <cell r="B1620">
            <v>0</v>
          </cell>
        </row>
        <row r="1621">
          <cell r="A1621">
            <v>0</v>
          </cell>
          <cell r="B1621">
            <v>0</v>
          </cell>
        </row>
        <row r="1622">
          <cell r="A1622">
            <v>0</v>
          </cell>
          <cell r="B1622">
            <v>0</v>
          </cell>
        </row>
        <row r="1623">
          <cell r="A1623">
            <v>0</v>
          </cell>
          <cell r="B1623">
            <v>0</v>
          </cell>
        </row>
        <row r="1624">
          <cell r="A1624">
            <v>0</v>
          </cell>
          <cell r="B1624">
            <v>0</v>
          </cell>
        </row>
        <row r="1625">
          <cell r="A1625">
            <v>0</v>
          </cell>
          <cell r="B1625">
            <v>0</v>
          </cell>
        </row>
        <row r="1626">
          <cell r="A1626">
            <v>0</v>
          </cell>
          <cell r="B1626">
            <v>0</v>
          </cell>
        </row>
        <row r="1627">
          <cell r="A1627">
            <v>0</v>
          </cell>
          <cell r="B1627">
            <v>0</v>
          </cell>
        </row>
        <row r="1628">
          <cell r="A1628">
            <v>0</v>
          </cell>
          <cell r="B1628">
            <v>0</v>
          </cell>
        </row>
        <row r="1629">
          <cell r="A1629">
            <v>0</v>
          </cell>
          <cell r="B1629">
            <v>0</v>
          </cell>
        </row>
        <row r="1630">
          <cell r="A1630">
            <v>0</v>
          </cell>
          <cell r="B1630">
            <v>0</v>
          </cell>
        </row>
        <row r="1631">
          <cell r="A1631">
            <v>0</v>
          </cell>
          <cell r="B1631">
            <v>0</v>
          </cell>
        </row>
        <row r="1632">
          <cell r="A1632">
            <v>0</v>
          </cell>
          <cell r="B1632">
            <v>0</v>
          </cell>
        </row>
        <row r="1633">
          <cell r="A1633">
            <v>0</v>
          </cell>
          <cell r="B1633">
            <v>0</v>
          </cell>
        </row>
        <row r="1634">
          <cell r="A1634">
            <v>0</v>
          </cell>
          <cell r="B1634">
            <v>0</v>
          </cell>
        </row>
        <row r="1635">
          <cell r="A1635">
            <v>0</v>
          </cell>
          <cell r="B1635">
            <v>0</v>
          </cell>
        </row>
        <row r="1636">
          <cell r="A1636">
            <v>0</v>
          </cell>
          <cell r="B1636">
            <v>0</v>
          </cell>
        </row>
        <row r="1637">
          <cell r="A1637">
            <v>0</v>
          </cell>
          <cell r="B1637">
            <v>0</v>
          </cell>
        </row>
        <row r="1638">
          <cell r="A1638">
            <v>0</v>
          </cell>
          <cell r="B1638">
            <v>0</v>
          </cell>
        </row>
        <row r="1639">
          <cell r="A1639">
            <v>0</v>
          </cell>
          <cell r="B1639">
            <v>0</v>
          </cell>
        </row>
        <row r="1640">
          <cell r="A1640">
            <v>0</v>
          </cell>
          <cell r="B1640">
            <v>0</v>
          </cell>
        </row>
        <row r="1641">
          <cell r="A1641">
            <v>0</v>
          </cell>
          <cell r="B1641">
            <v>0</v>
          </cell>
        </row>
        <row r="1642">
          <cell r="A1642">
            <v>0</v>
          </cell>
          <cell r="B1642">
            <v>0</v>
          </cell>
        </row>
        <row r="1643">
          <cell r="A1643">
            <v>0</v>
          </cell>
          <cell r="B1643">
            <v>0</v>
          </cell>
        </row>
        <row r="1644">
          <cell r="A1644">
            <v>0</v>
          </cell>
          <cell r="B1644">
            <v>0</v>
          </cell>
        </row>
        <row r="1645">
          <cell r="A1645">
            <v>0</v>
          </cell>
          <cell r="B1645">
            <v>0</v>
          </cell>
        </row>
        <row r="1646">
          <cell r="A1646">
            <v>0</v>
          </cell>
          <cell r="B1646">
            <v>0</v>
          </cell>
        </row>
        <row r="1647">
          <cell r="A1647">
            <v>0</v>
          </cell>
          <cell r="B1647">
            <v>0</v>
          </cell>
        </row>
        <row r="1648">
          <cell r="A1648">
            <v>0</v>
          </cell>
          <cell r="B1648">
            <v>0</v>
          </cell>
        </row>
        <row r="1649">
          <cell r="A1649">
            <v>0</v>
          </cell>
          <cell r="B1649">
            <v>0</v>
          </cell>
        </row>
        <row r="1650">
          <cell r="A1650">
            <v>0</v>
          </cell>
          <cell r="B1650">
            <v>0</v>
          </cell>
        </row>
        <row r="1651">
          <cell r="A1651">
            <v>0</v>
          </cell>
          <cell r="B1651">
            <v>0</v>
          </cell>
        </row>
        <row r="1652">
          <cell r="A1652">
            <v>0</v>
          </cell>
          <cell r="B1652">
            <v>0</v>
          </cell>
        </row>
        <row r="1653">
          <cell r="A1653">
            <v>0</v>
          </cell>
          <cell r="B1653">
            <v>0</v>
          </cell>
        </row>
        <row r="1654">
          <cell r="A1654">
            <v>0</v>
          </cell>
          <cell r="B1654">
            <v>0</v>
          </cell>
        </row>
        <row r="1655">
          <cell r="A1655">
            <v>0</v>
          </cell>
          <cell r="B1655">
            <v>0</v>
          </cell>
        </row>
        <row r="1656">
          <cell r="A1656">
            <v>0</v>
          </cell>
          <cell r="B1656">
            <v>0</v>
          </cell>
        </row>
        <row r="1657">
          <cell r="A1657">
            <v>0</v>
          </cell>
          <cell r="B1657">
            <v>0</v>
          </cell>
        </row>
        <row r="1658">
          <cell r="A1658">
            <v>0</v>
          </cell>
          <cell r="B1658">
            <v>0</v>
          </cell>
        </row>
        <row r="1659">
          <cell r="A1659">
            <v>0</v>
          </cell>
          <cell r="B1659">
            <v>0</v>
          </cell>
        </row>
        <row r="1660">
          <cell r="A1660">
            <v>0</v>
          </cell>
          <cell r="B1660">
            <v>0</v>
          </cell>
        </row>
        <row r="1661">
          <cell r="A1661">
            <v>0</v>
          </cell>
          <cell r="B1661">
            <v>0</v>
          </cell>
        </row>
        <row r="1662">
          <cell r="A1662">
            <v>0</v>
          </cell>
          <cell r="B1662">
            <v>0</v>
          </cell>
        </row>
        <row r="1663">
          <cell r="A1663">
            <v>0</v>
          </cell>
          <cell r="B1663">
            <v>0</v>
          </cell>
        </row>
        <row r="1664">
          <cell r="A1664">
            <v>0</v>
          </cell>
          <cell r="B1664">
            <v>0</v>
          </cell>
        </row>
        <row r="1665">
          <cell r="A1665">
            <v>0</v>
          </cell>
          <cell r="B1665">
            <v>0</v>
          </cell>
        </row>
        <row r="1666">
          <cell r="A1666">
            <v>0</v>
          </cell>
          <cell r="B1666">
            <v>0</v>
          </cell>
        </row>
        <row r="1667">
          <cell r="A1667">
            <v>0</v>
          </cell>
          <cell r="B1667">
            <v>0</v>
          </cell>
        </row>
        <row r="1668">
          <cell r="A1668">
            <v>0</v>
          </cell>
          <cell r="B1668">
            <v>0</v>
          </cell>
        </row>
        <row r="1669">
          <cell r="A1669">
            <v>0</v>
          </cell>
          <cell r="B1669">
            <v>0</v>
          </cell>
        </row>
        <row r="1670">
          <cell r="A1670">
            <v>0</v>
          </cell>
          <cell r="B1670">
            <v>0</v>
          </cell>
        </row>
        <row r="1671">
          <cell r="A1671">
            <v>0</v>
          </cell>
          <cell r="B1671">
            <v>0</v>
          </cell>
        </row>
        <row r="1672">
          <cell r="A1672">
            <v>0</v>
          </cell>
          <cell r="B1672">
            <v>0</v>
          </cell>
        </row>
        <row r="1673">
          <cell r="A1673">
            <v>0</v>
          </cell>
          <cell r="B1673">
            <v>0</v>
          </cell>
        </row>
        <row r="1674">
          <cell r="A1674">
            <v>0</v>
          </cell>
          <cell r="B1674">
            <v>0</v>
          </cell>
        </row>
        <row r="1675">
          <cell r="A1675">
            <v>0</v>
          </cell>
          <cell r="B1675">
            <v>0</v>
          </cell>
        </row>
        <row r="1676">
          <cell r="A1676">
            <v>0</v>
          </cell>
          <cell r="B1676">
            <v>0</v>
          </cell>
        </row>
        <row r="1677">
          <cell r="A1677">
            <v>0</v>
          </cell>
          <cell r="B1677">
            <v>0</v>
          </cell>
        </row>
        <row r="1678">
          <cell r="A1678">
            <v>0</v>
          </cell>
          <cell r="B1678">
            <v>0</v>
          </cell>
        </row>
        <row r="1679">
          <cell r="A1679">
            <v>0</v>
          </cell>
          <cell r="B1679">
            <v>0</v>
          </cell>
        </row>
        <row r="1680">
          <cell r="A1680">
            <v>0</v>
          </cell>
          <cell r="B1680">
            <v>0</v>
          </cell>
        </row>
        <row r="1681">
          <cell r="A1681">
            <v>0</v>
          </cell>
          <cell r="B1681">
            <v>0</v>
          </cell>
        </row>
        <row r="1682">
          <cell r="A1682">
            <v>0</v>
          </cell>
          <cell r="B1682">
            <v>0</v>
          </cell>
        </row>
        <row r="1683">
          <cell r="A1683">
            <v>0</v>
          </cell>
          <cell r="B1683">
            <v>0</v>
          </cell>
        </row>
        <row r="1684">
          <cell r="A1684">
            <v>0</v>
          </cell>
          <cell r="B1684">
            <v>0</v>
          </cell>
        </row>
        <row r="1685">
          <cell r="A1685">
            <v>0</v>
          </cell>
          <cell r="B1685">
            <v>0</v>
          </cell>
        </row>
        <row r="1686">
          <cell r="A1686">
            <v>0</v>
          </cell>
          <cell r="B1686">
            <v>0</v>
          </cell>
        </row>
        <row r="1687">
          <cell r="A1687">
            <v>0</v>
          </cell>
          <cell r="B1687">
            <v>0</v>
          </cell>
        </row>
        <row r="1688">
          <cell r="A1688">
            <v>0</v>
          </cell>
          <cell r="B1688">
            <v>0</v>
          </cell>
        </row>
        <row r="1689">
          <cell r="A1689">
            <v>0</v>
          </cell>
          <cell r="B1689">
            <v>0</v>
          </cell>
        </row>
        <row r="1690">
          <cell r="A1690">
            <v>0</v>
          </cell>
          <cell r="B1690">
            <v>0</v>
          </cell>
        </row>
        <row r="1691">
          <cell r="A1691">
            <v>0</v>
          </cell>
          <cell r="B1691">
            <v>0</v>
          </cell>
        </row>
        <row r="1692">
          <cell r="A1692">
            <v>0</v>
          </cell>
          <cell r="B1692">
            <v>0</v>
          </cell>
        </row>
        <row r="1693">
          <cell r="A1693">
            <v>0</v>
          </cell>
          <cell r="B1693">
            <v>0</v>
          </cell>
        </row>
        <row r="1694">
          <cell r="A1694">
            <v>0</v>
          </cell>
          <cell r="B1694">
            <v>0</v>
          </cell>
        </row>
        <row r="1695">
          <cell r="A1695">
            <v>0</v>
          </cell>
          <cell r="B1695">
            <v>0</v>
          </cell>
        </row>
        <row r="1696">
          <cell r="A1696">
            <v>0</v>
          </cell>
          <cell r="B1696">
            <v>0</v>
          </cell>
        </row>
        <row r="1697">
          <cell r="A1697">
            <v>0</v>
          </cell>
          <cell r="B1697">
            <v>0</v>
          </cell>
        </row>
        <row r="1698">
          <cell r="A1698">
            <v>0</v>
          </cell>
          <cell r="B1698">
            <v>0</v>
          </cell>
        </row>
        <row r="1699">
          <cell r="A1699">
            <v>0</v>
          </cell>
          <cell r="B1699">
            <v>0</v>
          </cell>
        </row>
        <row r="1700">
          <cell r="A1700">
            <v>0</v>
          </cell>
          <cell r="B1700">
            <v>0</v>
          </cell>
        </row>
        <row r="1701">
          <cell r="A1701">
            <v>0</v>
          </cell>
          <cell r="B1701">
            <v>0</v>
          </cell>
        </row>
        <row r="1702">
          <cell r="A1702">
            <v>0</v>
          </cell>
          <cell r="B1702">
            <v>0</v>
          </cell>
        </row>
        <row r="1703">
          <cell r="A1703">
            <v>0</v>
          </cell>
          <cell r="B1703">
            <v>0</v>
          </cell>
        </row>
        <row r="1704">
          <cell r="A1704">
            <v>0</v>
          </cell>
          <cell r="B1704">
            <v>0</v>
          </cell>
        </row>
        <row r="1705">
          <cell r="A1705">
            <v>0</v>
          </cell>
          <cell r="B1705">
            <v>0</v>
          </cell>
        </row>
        <row r="1706">
          <cell r="A1706">
            <v>0</v>
          </cell>
          <cell r="B1706">
            <v>0</v>
          </cell>
        </row>
        <row r="1707">
          <cell r="A1707">
            <v>0</v>
          </cell>
          <cell r="B1707">
            <v>0</v>
          </cell>
        </row>
        <row r="1708">
          <cell r="A1708">
            <v>0</v>
          </cell>
          <cell r="B1708">
            <v>0</v>
          </cell>
        </row>
        <row r="1709">
          <cell r="A1709">
            <v>0</v>
          </cell>
          <cell r="B1709">
            <v>0</v>
          </cell>
        </row>
        <row r="1710">
          <cell r="A1710">
            <v>0</v>
          </cell>
          <cell r="B1710">
            <v>0</v>
          </cell>
        </row>
        <row r="1711">
          <cell r="A1711">
            <v>0</v>
          </cell>
          <cell r="B1711">
            <v>0</v>
          </cell>
        </row>
        <row r="1712">
          <cell r="A1712">
            <v>0</v>
          </cell>
          <cell r="B1712">
            <v>0</v>
          </cell>
        </row>
        <row r="1713">
          <cell r="A1713">
            <v>0</v>
          </cell>
          <cell r="B1713">
            <v>0</v>
          </cell>
        </row>
        <row r="1714">
          <cell r="A1714">
            <v>0</v>
          </cell>
          <cell r="B1714">
            <v>0</v>
          </cell>
        </row>
        <row r="1715">
          <cell r="A1715">
            <v>0</v>
          </cell>
          <cell r="B1715">
            <v>0</v>
          </cell>
        </row>
        <row r="1716">
          <cell r="A1716">
            <v>0</v>
          </cell>
          <cell r="B1716">
            <v>0</v>
          </cell>
        </row>
        <row r="1717">
          <cell r="A1717">
            <v>0</v>
          </cell>
          <cell r="B1717">
            <v>0</v>
          </cell>
        </row>
        <row r="1718">
          <cell r="A1718">
            <v>0</v>
          </cell>
          <cell r="B1718">
            <v>0</v>
          </cell>
        </row>
        <row r="1719">
          <cell r="A1719">
            <v>0</v>
          </cell>
          <cell r="B1719">
            <v>0</v>
          </cell>
        </row>
        <row r="1720">
          <cell r="A1720">
            <v>0</v>
          </cell>
          <cell r="B1720">
            <v>0</v>
          </cell>
        </row>
        <row r="1721">
          <cell r="A1721">
            <v>0</v>
          </cell>
          <cell r="B1721">
            <v>0</v>
          </cell>
        </row>
        <row r="1722">
          <cell r="A1722">
            <v>0</v>
          </cell>
          <cell r="B1722">
            <v>0</v>
          </cell>
        </row>
        <row r="1723">
          <cell r="A1723">
            <v>0</v>
          </cell>
          <cell r="B1723">
            <v>0</v>
          </cell>
        </row>
        <row r="1724">
          <cell r="A1724">
            <v>0</v>
          </cell>
          <cell r="B1724">
            <v>0</v>
          </cell>
        </row>
        <row r="1725">
          <cell r="A1725">
            <v>0</v>
          </cell>
          <cell r="B1725">
            <v>0</v>
          </cell>
        </row>
        <row r="1726">
          <cell r="A1726">
            <v>0</v>
          </cell>
          <cell r="B1726">
            <v>0</v>
          </cell>
        </row>
        <row r="1727">
          <cell r="A1727">
            <v>0</v>
          </cell>
          <cell r="B1727">
            <v>0</v>
          </cell>
        </row>
        <row r="1728">
          <cell r="A1728">
            <v>0</v>
          </cell>
          <cell r="B1728">
            <v>0</v>
          </cell>
        </row>
        <row r="1729">
          <cell r="A1729">
            <v>0</v>
          </cell>
          <cell r="B1729">
            <v>0</v>
          </cell>
        </row>
        <row r="1730">
          <cell r="A1730">
            <v>0</v>
          </cell>
          <cell r="B1730">
            <v>0</v>
          </cell>
        </row>
        <row r="1731">
          <cell r="A1731">
            <v>0</v>
          </cell>
          <cell r="B1731">
            <v>0</v>
          </cell>
        </row>
        <row r="1732">
          <cell r="A1732">
            <v>0</v>
          </cell>
          <cell r="B1732">
            <v>0</v>
          </cell>
        </row>
        <row r="1733">
          <cell r="A1733">
            <v>0</v>
          </cell>
          <cell r="B1733">
            <v>0</v>
          </cell>
        </row>
        <row r="1734">
          <cell r="A1734">
            <v>0</v>
          </cell>
          <cell r="B1734">
            <v>0</v>
          </cell>
        </row>
        <row r="1735">
          <cell r="A1735">
            <v>0</v>
          </cell>
          <cell r="B1735">
            <v>0</v>
          </cell>
        </row>
        <row r="1736">
          <cell r="A1736">
            <v>0</v>
          </cell>
          <cell r="B1736">
            <v>0</v>
          </cell>
        </row>
        <row r="1737">
          <cell r="A1737">
            <v>0</v>
          </cell>
          <cell r="B1737">
            <v>0</v>
          </cell>
        </row>
        <row r="1738">
          <cell r="A1738">
            <v>0</v>
          </cell>
          <cell r="B1738">
            <v>0</v>
          </cell>
        </row>
        <row r="1739">
          <cell r="A1739">
            <v>0</v>
          </cell>
          <cell r="B1739">
            <v>0</v>
          </cell>
        </row>
        <row r="1740">
          <cell r="A1740">
            <v>0</v>
          </cell>
          <cell r="B1740">
            <v>0</v>
          </cell>
        </row>
        <row r="1741">
          <cell r="A1741">
            <v>0</v>
          </cell>
          <cell r="B1741">
            <v>0</v>
          </cell>
        </row>
        <row r="1742">
          <cell r="A1742">
            <v>0</v>
          </cell>
          <cell r="B1742">
            <v>0</v>
          </cell>
        </row>
        <row r="1743">
          <cell r="A1743">
            <v>0</v>
          </cell>
          <cell r="B1743">
            <v>0</v>
          </cell>
        </row>
        <row r="1744">
          <cell r="A1744">
            <v>0</v>
          </cell>
          <cell r="B1744">
            <v>0</v>
          </cell>
        </row>
        <row r="1745">
          <cell r="A1745">
            <v>0</v>
          </cell>
          <cell r="B1745">
            <v>0</v>
          </cell>
        </row>
        <row r="1746">
          <cell r="A1746">
            <v>0</v>
          </cell>
          <cell r="B1746">
            <v>0</v>
          </cell>
        </row>
        <row r="1747">
          <cell r="A1747">
            <v>0</v>
          </cell>
          <cell r="B1747">
            <v>0</v>
          </cell>
        </row>
        <row r="1748">
          <cell r="A1748">
            <v>0</v>
          </cell>
          <cell r="B1748">
            <v>0</v>
          </cell>
        </row>
        <row r="1749">
          <cell r="A1749">
            <v>0</v>
          </cell>
          <cell r="B1749">
            <v>0</v>
          </cell>
        </row>
        <row r="1750">
          <cell r="A1750">
            <v>0</v>
          </cell>
          <cell r="B1750">
            <v>0</v>
          </cell>
        </row>
        <row r="1751">
          <cell r="A1751">
            <v>0</v>
          </cell>
          <cell r="B1751">
            <v>0</v>
          </cell>
        </row>
        <row r="1752">
          <cell r="A1752">
            <v>0</v>
          </cell>
          <cell r="B1752">
            <v>0</v>
          </cell>
        </row>
        <row r="1753">
          <cell r="A1753">
            <v>0</v>
          </cell>
          <cell r="B1753">
            <v>0</v>
          </cell>
        </row>
        <row r="1754">
          <cell r="A1754">
            <v>0</v>
          </cell>
          <cell r="B1754">
            <v>0</v>
          </cell>
        </row>
        <row r="1755">
          <cell r="A1755">
            <v>0</v>
          </cell>
          <cell r="B1755">
            <v>0</v>
          </cell>
        </row>
        <row r="1756">
          <cell r="A1756">
            <v>0</v>
          </cell>
          <cell r="B1756">
            <v>0</v>
          </cell>
        </row>
        <row r="1757">
          <cell r="A1757">
            <v>0</v>
          </cell>
          <cell r="B1757">
            <v>0</v>
          </cell>
        </row>
        <row r="1758">
          <cell r="A1758">
            <v>0</v>
          </cell>
          <cell r="B1758">
            <v>0</v>
          </cell>
        </row>
        <row r="1759">
          <cell r="A1759">
            <v>0</v>
          </cell>
          <cell r="B1759">
            <v>0</v>
          </cell>
        </row>
        <row r="1760">
          <cell r="A1760">
            <v>0</v>
          </cell>
          <cell r="B1760">
            <v>0</v>
          </cell>
        </row>
        <row r="1761">
          <cell r="A1761">
            <v>0</v>
          </cell>
          <cell r="B1761">
            <v>0</v>
          </cell>
        </row>
        <row r="1762">
          <cell r="A1762">
            <v>0</v>
          </cell>
          <cell r="B1762">
            <v>0</v>
          </cell>
        </row>
        <row r="1763">
          <cell r="A1763">
            <v>0</v>
          </cell>
          <cell r="B1763">
            <v>0</v>
          </cell>
        </row>
        <row r="1764">
          <cell r="A1764">
            <v>0</v>
          </cell>
          <cell r="B1764">
            <v>0</v>
          </cell>
        </row>
        <row r="1765">
          <cell r="A1765">
            <v>0</v>
          </cell>
          <cell r="B1765">
            <v>0</v>
          </cell>
        </row>
        <row r="1766">
          <cell r="A1766">
            <v>0</v>
          </cell>
          <cell r="B1766">
            <v>0</v>
          </cell>
        </row>
        <row r="1767">
          <cell r="A1767">
            <v>0</v>
          </cell>
          <cell r="B1767">
            <v>0</v>
          </cell>
        </row>
        <row r="1768">
          <cell r="A1768">
            <v>0</v>
          </cell>
          <cell r="B1768">
            <v>0</v>
          </cell>
        </row>
        <row r="1769">
          <cell r="A1769">
            <v>0</v>
          </cell>
          <cell r="B1769">
            <v>0</v>
          </cell>
        </row>
        <row r="1770">
          <cell r="A1770">
            <v>0</v>
          </cell>
          <cell r="B1770">
            <v>0</v>
          </cell>
        </row>
        <row r="1771">
          <cell r="A1771">
            <v>0</v>
          </cell>
          <cell r="B1771">
            <v>0</v>
          </cell>
        </row>
        <row r="1772">
          <cell r="A1772">
            <v>0</v>
          </cell>
          <cell r="B1772">
            <v>0</v>
          </cell>
        </row>
        <row r="1773">
          <cell r="A1773">
            <v>0</v>
          </cell>
          <cell r="B1773">
            <v>0</v>
          </cell>
        </row>
        <row r="1774">
          <cell r="A1774">
            <v>0</v>
          </cell>
          <cell r="B1774">
            <v>0</v>
          </cell>
        </row>
        <row r="1775">
          <cell r="A1775">
            <v>0</v>
          </cell>
          <cell r="B1775">
            <v>0</v>
          </cell>
        </row>
        <row r="1776">
          <cell r="A1776">
            <v>0</v>
          </cell>
          <cell r="B1776">
            <v>0</v>
          </cell>
        </row>
        <row r="1777">
          <cell r="A1777">
            <v>0</v>
          </cell>
          <cell r="B1777">
            <v>0</v>
          </cell>
        </row>
        <row r="1778">
          <cell r="A1778">
            <v>0</v>
          </cell>
          <cell r="B1778">
            <v>0</v>
          </cell>
        </row>
        <row r="1779">
          <cell r="A1779">
            <v>0</v>
          </cell>
          <cell r="B1779">
            <v>0</v>
          </cell>
        </row>
        <row r="1780">
          <cell r="A1780">
            <v>0</v>
          </cell>
          <cell r="B1780">
            <v>0</v>
          </cell>
        </row>
        <row r="1781">
          <cell r="A1781">
            <v>0</v>
          </cell>
          <cell r="B1781">
            <v>0</v>
          </cell>
        </row>
        <row r="1782">
          <cell r="A1782">
            <v>0</v>
          </cell>
          <cell r="B1782">
            <v>0</v>
          </cell>
        </row>
        <row r="1783">
          <cell r="A1783">
            <v>0</v>
          </cell>
          <cell r="B1783">
            <v>0</v>
          </cell>
        </row>
        <row r="1784">
          <cell r="A1784">
            <v>0</v>
          </cell>
          <cell r="B1784">
            <v>0</v>
          </cell>
        </row>
        <row r="1785">
          <cell r="A1785">
            <v>0</v>
          </cell>
          <cell r="B1785">
            <v>0</v>
          </cell>
        </row>
        <row r="1786">
          <cell r="A1786">
            <v>0</v>
          </cell>
          <cell r="B1786">
            <v>0</v>
          </cell>
        </row>
        <row r="1787">
          <cell r="A1787">
            <v>0</v>
          </cell>
          <cell r="B1787">
            <v>0</v>
          </cell>
        </row>
        <row r="1788">
          <cell r="A1788">
            <v>0</v>
          </cell>
          <cell r="B1788">
            <v>0</v>
          </cell>
        </row>
        <row r="1789">
          <cell r="A1789">
            <v>0</v>
          </cell>
          <cell r="B1789">
            <v>0</v>
          </cell>
        </row>
        <row r="1790">
          <cell r="A1790">
            <v>0</v>
          </cell>
          <cell r="B1790">
            <v>0</v>
          </cell>
        </row>
        <row r="1791">
          <cell r="A1791">
            <v>0</v>
          </cell>
          <cell r="B1791">
            <v>0</v>
          </cell>
        </row>
        <row r="1792">
          <cell r="A1792">
            <v>0</v>
          </cell>
          <cell r="B1792">
            <v>0</v>
          </cell>
        </row>
        <row r="1793">
          <cell r="A1793">
            <v>0</v>
          </cell>
          <cell r="B1793">
            <v>0</v>
          </cell>
        </row>
        <row r="1794">
          <cell r="A1794">
            <v>0</v>
          </cell>
          <cell r="B1794">
            <v>0</v>
          </cell>
        </row>
        <row r="1795">
          <cell r="A1795">
            <v>0</v>
          </cell>
          <cell r="B1795">
            <v>0</v>
          </cell>
        </row>
        <row r="1796">
          <cell r="A1796">
            <v>0</v>
          </cell>
          <cell r="B1796">
            <v>0</v>
          </cell>
        </row>
        <row r="1797">
          <cell r="A1797">
            <v>0</v>
          </cell>
          <cell r="B1797">
            <v>0</v>
          </cell>
        </row>
        <row r="1798">
          <cell r="A1798">
            <v>0</v>
          </cell>
          <cell r="B1798">
            <v>0</v>
          </cell>
        </row>
        <row r="1799">
          <cell r="A1799">
            <v>0</v>
          </cell>
          <cell r="B1799">
            <v>0</v>
          </cell>
        </row>
        <row r="1800">
          <cell r="A1800">
            <v>0</v>
          </cell>
          <cell r="B1800">
            <v>0</v>
          </cell>
        </row>
        <row r="1801">
          <cell r="A1801">
            <v>0</v>
          </cell>
          <cell r="B1801">
            <v>0</v>
          </cell>
        </row>
        <row r="1802">
          <cell r="A1802">
            <v>0</v>
          </cell>
          <cell r="B1802">
            <v>0</v>
          </cell>
        </row>
        <row r="1803">
          <cell r="A1803">
            <v>0</v>
          </cell>
          <cell r="B1803">
            <v>0</v>
          </cell>
        </row>
        <row r="1804">
          <cell r="A1804">
            <v>0</v>
          </cell>
          <cell r="B1804">
            <v>0</v>
          </cell>
        </row>
        <row r="1805">
          <cell r="A1805">
            <v>0</v>
          </cell>
          <cell r="B1805">
            <v>0</v>
          </cell>
        </row>
        <row r="1806">
          <cell r="A1806">
            <v>0</v>
          </cell>
          <cell r="B1806">
            <v>0</v>
          </cell>
        </row>
        <row r="1807">
          <cell r="A1807">
            <v>0</v>
          </cell>
          <cell r="B1807">
            <v>0</v>
          </cell>
        </row>
        <row r="1808">
          <cell r="A1808">
            <v>0</v>
          </cell>
          <cell r="B1808">
            <v>0</v>
          </cell>
        </row>
        <row r="1809">
          <cell r="A1809">
            <v>0</v>
          </cell>
          <cell r="B1809">
            <v>0</v>
          </cell>
        </row>
        <row r="1810">
          <cell r="A1810">
            <v>0</v>
          </cell>
          <cell r="B1810">
            <v>0</v>
          </cell>
        </row>
        <row r="1811">
          <cell r="A1811">
            <v>0</v>
          </cell>
          <cell r="B1811">
            <v>0</v>
          </cell>
        </row>
        <row r="1812">
          <cell r="A1812">
            <v>0</v>
          </cell>
          <cell r="B1812">
            <v>0</v>
          </cell>
        </row>
        <row r="1813">
          <cell r="A1813">
            <v>0</v>
          </cell>
          <cell r="B1813">
            <v>0</v>
          </cell>
        </row>
        <row r="1814">
          <cell r="A1814">
            <v>0</v>
          </cell>
          <cell r="B1814">
            <v>0</v>
          </cell>
        </row>
        <row r="1815">
          <cell r="A1815">
            <v>0</v>
          </cell>
          <cell r="B1815">
            <v>0</v>
          </cell>
        </row>
        <row r="1816">
          <cell r="A1816">
            <v>0</v>
          </cell>
          <cell r="B1816">
            <v>0</v>
          </cell>
        </row>
        <row r="1817">
          <cell r="A1817">
            <v>0</v>
          </cell>
          <cell r="B1817">
            <v>0</v>
          </cell>
        </row>
        <row r="1818">
          <cell r="A1818">
            <v>0</v>
          </cell>
          <cell r="B1818">
            <v>0</v>
          </cell>
        </row>
        <row r="1819">
          <cell r="A1819">
            <v>0</v>
          </cell>
          <cell r="B1819">
            <v>0</v>
          </cell>
        </row>
        <row r="1820">
          <cell r="A1820">
            <v>0</v>
          </cell>
          <cell r="B1820">
            <v>0</v>
          </cell>
        </row>
        <row r="1821">
          <cell r="A1821">
            <v>0</v>
          </cell>
          <cell r="B1821">
            <v>0</v>
          </cell>
        </row>
        <row r="1822">
          <cell r="A1822">
            <v>0</v>
          </cell>
          <cell r="B1822">
            <v>0</v>
          </cell>
        </row>
        <row r="1823">
          <cell r="A1823">
            <v>0</v>
          </cell>
          <cell r="B1823">
            <v>0</v>
          </cell>
        </row>
        <row r="1824">
          <cell r="A1824">
            <v>0</v>
          </cell>
          <cell r="B1824">
            <v>0</v>
          </cell>
        </row>
        <row r="1825">
          <cell r="A1825">
            <v>0</v>
          </cell>
          <cell r="B1825">
            <v>0</v>
          </cell>
        </row>
        <row r="1826">
          <cell r="A1826">
            <v>0</v>
          </cell>
          <cell r="B1826">
            <v>0</v>
          </cell>
        </row>
        <row r="1827">
          <cell r="A1827">
            <v>0</v>
          </cell>
          <cell r="B1827">
            <v>0</v>
          </cell>
        </row>
        <row r="1828">
          <cell r="A1828">
            <v>0</v>
          </cell>
          <cell r="B1828">
            <v>0</v>
          </cell>
        </row>
        <row r="1829">
          <cell r="A1829">
            <v>0</v>
          </cell>
          <cell r="B1829">
            <v>0</v>
          </cell>
        </row>
        <row r="1830">
          <cell r="A1830">
            <v>0</v>
          </cell>
          <cell r="B1830">
            <v>0</v>
          </cell>
        </row>
        <row r="1831">
          <cell r="A1831">
            <v>0</v>
          </cell>
          <cell r="B1831">
            <v>0</v>
          </cell>
        </row>
        <row r="1832">
          <cell r="A1832">
            <v>0</v>
          </cell>
          <cell r="B1832">
            <v>0</v>
          </cell>
        </row>
        <row r="1833">
          <cell r="A1833">
            <v>0</v>
          </cell>
          <cell r="B1833">
            <v>0</v>
          </cell>
        </row>
        <row r="1834">
          <cell r="A1834">
            <v>0</v>
          </cell>
          <cell r="B1834">
            <v>0</v>
          </cell>
        </row>
        <row r="1835">
          <cell r="A1835">
            <v>0</v>
          </cell>
          <cell r="B1835">
            <v>0</v>
          </cell>
        </row>
        <row r="1836">
          <cell r="A1836">
            <v>0</v>
          </cell>
          <cell r="B1836">
            <v>0</v>
          </cell>
        </row>
        <row r="1837">
          <cell r="A1837">
            <v>0</v>
          </cell>
          <cell r="B1837">
            <v>0</v>
          </cell>
        </row>
        <row r="1838">
          <cell r="A1838">
            <v>0</v>
          </cell>
          <cell r="B1838">
            <v>0</v>
          </cell>
        </row>
        <row r="1839">
          <cell r="A1839">
            <v>0</v>
          </cell>
          <cell r="B1839">
            <v>0</v>
          </cell>
        </row>
        <row r="1840">
          <cell r="A1840">
            <v>0</v>
          </cell>
          <cell r="B1840">
            <v>0</v>
          </cell>
        </row>
        <row r="1841">
          <cell r="A1841">
            <v>0</v>
          </cell>
          <cell r="B1841">
            <v>0</v>
          </cell>
        </row>
        <row r="1842">
          <cell r="A1842">
            <v>0</v>
          </cell>
          <cell r="B1842">
            <v>0</v>
          </cell>
        </row>
        <row r="1843">
          <cell r="A1843">
            <v>0</v>
          </cell>
          <cell r="B1843">
            <v>0</v>
          </cell>
        </row>
        <row r="1844">
          <cell r="A1844">
            <v>0</v>
          </cell>
          <cell r="B1844">
            <v>0</v>
          </cell>
        </row>
        <row r="1845">
          <cell r="A1845">
            <v>0</v>
          </cell>
          <cell r="B1845">
            <v>0</v>
          </cell>
        </row>
        <row r="1846">
          <cell r="A1846">
            <v>0</v>
          </cell>
          <cell r="B1846">
            <v>0</v>
          </cell>
        </row>
        <row r="1847">
          <cell r="A1847">
            <v>0</v>
          </cell>
          <cell r="B1847">
            <v>0</v>
          </cell>
        </row>
        <row r="1848">
          <cell r="A1848">
            <v>0</v>
          </cell>
          <cell r="B1848">
            <v>0</v>
          </cell>
        </row>
        <row r="1849">
          <cell r="A1849">
            <v>0</v>
          </cell>
          <cell r="B1849">
            <v>0</v>
          </cell>
        </row>
        <row r="1850">
          <cell r="A1850">
            <v>0</v>
          </cell>
          <cell r="B1850">
            <v>0</v>
          </cell>
        </row>
        <row r="1851">
          <cell r="A1851">
            <v>0</v>
          </cell>
          <cell r="B1851">
            <v>0</v>
          </cell>
        </row>
        <row r="1852">
          <cell r="A1852">
            <v>0</v>
          </cell>
          <cell r="B1852">
            <v>0</v>
          </cell>
        </row>
        <row r="1853">
          <cell r="A1853">
            <v>0</v>
          </cell>
          <cell r="B1853">
            <v>0</v>
          </cell>
        </row>
        <row r="1854">
          <cell r="A1854">
            <v>0</v>
          </cell>
          <cell r="B1854">
            <v>0</v>
          </cell>
        </row>
        <row r="1855">
          <cell r="A1855">
            <v>0</v>
          </cell>
          <cell r="B1855">
            <v>0</v>
          </cell>
        </row>
        <row r="1856">
          <cell r="A1856">
            <v>0</v>
          </cell>
          <cell r="B1856">
            <v>0</v>
          </cell>
        </row>
        <row r="1857">
          <cell r="A1857">
            <v>0</v>
          </cell>
          <cell r="B1857">
            <v>0</v>
          </cell>
        </row>
        <row r="1858">
          <cell r="A1858">
            <v>0</v>
          </cell>
          <cell r="B1858">
            <v>0</v>
          </cell>
        </row>
        <row r="1859">
          <cell r="A1859">
            <v>0</v>
          </cell>
          <cell r="B1859">
            <v>0</v>
          </cell>
        </row>
        <row r="1860">
          <cell r="A1860">
            <v>0</v>
          </cell>
          <cell r="B1860">
            <v>0</v>
          </cell>
        </row>
        <row r="1861">
          <cell r="A1861">
            <v>0</v>
          </cell>
          <cell r="B1861">
            <v>0</v>
          </cell>
        </row>
        <row r="1862">
          <cell r="A1862">
            <v>0</v>
          </cell>
          <cell r="B1862">
            <v>0</v>
          </cell>
        </row>
        <row r="1863">
          <cell r="A1863">
            <v>0</v>
          </cell>
          <cell r="B1863">
            <v>0</v>
          </cell>
        </row>
        <row r="1864">
          <cell r="A1864">
            <v>0</v>
          </cell>
          <cell r="B1864">
            <v>0</v>
          </cell>
        </row>
        <row r="1865">
          <cell r="A1865">
            <v>0</v>
          </cell>
          <cell r="B1865">
            <v>0</v>
          </cell>
        </row>
        <row r="1866">
          <cell r="A1866">
            <v>0</v>
          </cell>
          <cell r="B1866">
            <v>0</v>
          </cell>
        </row>
        <row r="1867">
          <cell r="A1867">
            <v>0</v>
          </cell>
          <cell r="B1867">
            <v>0</v>
          </cell>
        </row>
        <row r="1868">
          <cell r="A1868">
            <v>0</v>
          </cell>
          <cell r="B1868">
            <v>0</v>
          </cell>
        </row>
        <row r="1869">
          <cell r="A1869">
            <v>0</v>
          </cell>
          <cell r="B1869">
            <v>0</v>
          </cell>
        </row>
        <row r="1870">
          <cell r="A1870">
            <v>0</v>
          </cell>
          <cell r="B1870">
            <v>0</v>
          </cell>
        </row>
        <row r="1871">
          <cell r="A1871">
            <v>0</v>
          </cell>
          <cell r="B1871">
            <v>0</v>
          </cell>
        </row>
        <row r="1872">
          <cell r="A1872">
            <v>0</v>
          </cell>
          <cell r="B1872">
            <v>0</v>
          </cell>
        </row>
        <row r="1873">
          <cell r="A1873">
            <v>0</v>
          </cell>
          <cell r="B1873">
            <v>0</v>
          </cell>
        </row>
        <row r="1874">
          <cell r="A1874">
            <v>0</v>
          </cell>
          <cell r="B1874">
            <v>0</v>
          </cell>
        </row>
        <row r="1875">
          <cell r="A1875">
            <v>0</v>
          </cell>
          <cell r="B1875">
            <v>0</v>
          </cell>
        </row>
        <row r="1876">
          <cell r="A1876">
            <v>0</v>
          </cell>
          <cell r="B1876">
            <v>0</v>
          </cell>
        </row>
        <row r="1877">
          <cell r="A1877">
            <v>0</v>
          </cell>
          <cell r="B1877">
            <v>0</v>
          </cell>
        </row>
        <row r="1878">
          <cell r="A1878">
            <v>0</v>
          </cell>
          <cell r="B1878">
            <v>0</v>
          </cell>
        </row>
        <row r="1879">
          <cell r="A1879">
            <v>0</v>
          </cell>
          <cell r="B1879">
            <v>0</v>
          </cell>
        </row>
        <row r="1880">
          <cell r="A1880">
            <v>0</v>
          </cell>
          <cell r="B1880">
            <v>0</v>
          </cell>
        </row>
        <row r="1881">
          <cell r="A1881">
            <v>0</v>
          </cell>
          <cell r="B1881">
            <v>0</v>
          </cell>
        </row>
        <row r="1882">
          <cell r="A1882">
            <v>0</v>
          </cell>
          <cell r="B1882">
            <v>0</v>
          </cell>
        </row>
        <row r="1883">
          <cell r="A1883">
            <v>0</v>
          </cell>
          <cell r="B1883">
            <v>0</v>
          </cell>
        </row>
        <row r="1884">
          <cell r="A1884">
            <v>0</v>
          </cell>
          <cell r="B1884">
            <v>0</v>
          </cell>
        </row>
        <row r="1885">
          <cell r="A1885">
            <v>0</v>
          </cell>
          <cell r="B1885">
            <v>0</v>
          </cell>
        </row>
        <row r="1886">
          <cell r="A1886">
            <v>0</v>
          </cell>
          <cell r="B1886">
            <v>0</v>
          </cell>
        </row>
        <row r="1887">
          <cell r="A1887">
            <v>0</v>
          </cell>
          <cell r="B1887">
            <v>0</v>
          </cell>
        </row>
        <row r="1888">
          <cell r="A1888">
            <v>0</v>
          </cell>
          <cell r="B1888">
            <v>0</v>
          </cell>
        </row>
        <row r="1889">
          <cell r="A1889">
            <v>0</v>
          </cell>
          <cell r="B1889">
            <v>0</v>
          </cell>
        </row>
        <row r="1890">
          <cell r="A1890">
            <v>0</v>
          </cell>
          <cell r="B1890">
            <v>0</v>
          </cell>
        </row>
        <row r="1891">
          <cell r="A1891">
            <v>0</v>
          </cell>
          <cell r="B1891">
            <v>0</v>
          </cell>
        </row>
        <row r="1892">
          <cell r="A1892">
            <v>0</v>
          </cell>
          <cell r="B1892">
            <v>0</v>
          </cell>
        </row>
        <row r="1893">
          <cell r="A1893">
            <v>0</v>
          </cell>
          <cell r="B1893">
            <v>0</v>
          </cell>
        </row>
        <row r="1894">
          <cell r="A1894">
            <v>0</v>
          </cell>
          <cell r="B1894">
            <v>0</v>
          </cell>
        </row>
        <row r="1895">
          <cell r="A1895">
            <v>0</v>
          </cell>
          <cell r="B1895">
            <v>0</v>
          </cell>
        </row>
        <row r="1896">
          <cell r="A1896">
            <v>0</v>
          </cell>
          <cell r="B1896">
            <v>0</v>
          </cell>
        </row>
        <row r="1897">
          <cell r="A1897">
            <v>0</v>
          </cell>
          <cell r="B1897">
            <v>0</v>
          </cell>
        </row>
        <row r="1898">
          <cell r="A1898">
            <v>0</v>
          </cell>
          <cell r="B1898">
            <v>0</v>
          </cell>
        </row>
        <row r="1899">
          <cell r="A1899">
            <v>0</v>
          </cell>
          <cell r="B1899">
            <v>0</v>
          </cell>
        </row>
        <row r="1900">
          <cell r="A1900">
            <v>0</v>
          </cell>
          <cell r="B1900">
            <v>0</v>
          </cell>
        </row>
        <row r="1901">
          <cell r="A1901">
            <v>0</v>
          </cell>
          <cell r="B1901">
            <v>0</v>
          </cell>
        </row>
        <row r="1902">
          <cell r="A1902">
            <v>0</v>
          </cell>
          <cell r="B1902">
            <v>0</v>
          </cell>
        </row>
        <row r="1903">
          <cell r="A1903">
            <v>0</v>
          </cell>
          <cell r="B1903">
            <v>0</v>
          </cell>
        </row>
        <row r="1904">
          <cell r="A1904">
            <v>0</v>
          </cell>
          <cell r="B1904">
            <v>0</v>
          </cell>
        </row>
        <row r="1905">
          <cell r="A1905">
            <v>0</v>
          </cell>
          <cell r="B1905">
            <v>0</v>
          </cell>
        </row>
        <row r="1906">
          <cell r="A1906">
            <v>0</v>
          </cell>
          <cell r="B1906">
            <v>0</v>
          </cell>
        </row>
        <row r="1907">
          <cell r="A1907">
            <v>0</v>
          </cell>
          <cell r="B1907">
            <v>0</v>
          </cell>
        </row>
        <row r="1908">
          <cell r="A1908">
            <v>0</v>
          </cell>
          <cell r="B1908">
            <v>0</v>
          </cell>
        </row>
        <row r="1909">
          <cell r="A1909">
            <v>0</v>
          </cell>
          <cell r="B1909">
            <v>0</v>
          </cell>
        </row>
        <row r="1910">
          <cell r="A1910">
            <v>0</v>
          </cell>
          <cell r="B1910">
            <v>0</v>
          </cell>
        </row>
        <row r="1911">
          <cell r="A1911">
            <v>0</v>
          </cell>
          <cell r="B1911">
            <v>0</v>
          </cell>
        </row>
        <row r="1912">
          <cell r="A1912">
            <v>0</v>
          </cell>
          <cell r="B1912">
            <v>0</v>
          </cell>
        </row>
        <row r="1913">
          <cell r="A1913">
            <v>0</v>
          </cell>
          <cell r="B1913">
            <v>0</v>
          </cell>
        </row>
        <row r="1914">
          <cell r="A1914">
            <v>0</v>
          </cell>
          <cell r="B1914">
            <v>0</v>
          </cell>
        </row>
        <row r="1915">
          <cell r="A1915">
            <v>0</v>
          </cell>
          <cell r="B1915">
            <v>0</v>
          </cell>
        </row>
        <row r="1916">
          <cell r="A1916">
            <v>0</v>
          </cell>
          <cell r="B1916">
            <v>0</v>
          </cell>
        </row>
        <row r="1917">
          <cell r="A1917">
            <v>0</v>
          </cell>
          <cell r="B1917">
            <v>0</v>
          </cell>
        </row>
        <row r="1918">
          <cell r="A1918">
            <v>0</v>
          </cell>
          <cell r="B1918">
            <v>0</v>
          </cell>
        </row>
        <row r="1919">
          <cell r="A1919">
            <v>0</v>
          </cell>
          <cell r="B1919">
            <v>0</v>
          </cell>
        </row>
        <row r="1920">
          <cell r="A1920">
            <v>0</v>
          </cell>
          <cell r="B1920">
            <v>0</v>
          </cell>
        </row>
        <row r="1921">
          <cell r="A1921">
            <v>0</v>
          </cell>
          <cell r="B1921">
            <v>0</v>
          </cell>
        </row>
        <row r="1922">
          <cell r="A1922">
            <v>0</v>
          </cell>
          <cell r="B1922">
            <v>0</v>
          </cell>
        </row>
        <row r="1923">
          <cell r="A1923">
            <v>0</v>
          </cell>
          <cell r="B1923">
            <v>0</v>
          </cell>
        </row>
        <row r="1924">
          <cell r="A1924">
            <v>0</v>
          </cell>
          <cell r="B1924">
            <v>0</v>
          </cell>
        </row>
        <row r="1925">
          <cell r="A1925">
            <v>0</v>
          </cell>
          <cell r="B1925">
            <v>0</v>
          </cell>
        </row>
        <row r="1926">
          <cell r="A1926">
            <v>0</v>
          </cell>
          <cell r="B1926">
            <v>0</v>
          </cell>
        </row>
        <row r="1927">
          <cell r="A1927">
            <v>0</v>
          </cell>
          <cell r="B1927">
            <v>0</v>
          </cell>
        </row>
        <row r="1928">
          <cell r="A1928">
            <v>0</v>
          </cell>
          <cell r="B1928">
            <v>0</v>
          </cell>
        </row>
        <row r="1929">
          <cell r="A1929">
            <v>0</v>
          </cell>
          <cell r="B1929">
            <v>0</v>
          </cell>
        </row>
        <row r="1930">
          <cell r="A1930">
            <v>0</v>
          </cell>
          <cell r="B1930">
            <v>0</v>
          </cell>
        </row>
        <row r="1931">
          <cell r="A1931">
            <v>0</v>
          </cell>
          <cell r="B1931">
            <v>0</v>
          </cell>
        </row>
        <row r="1932">
          <cell r="A1932">
            <v>0</v>
          </cell>
          <cell r="B1932">
            <v>0</v>
          </cell>
        </row>
        <row r="1933">
          <cell r="A1933">
            <v>0</v>
          </cell>
          <cell r="B1933">
            <v>0</v>
          </cell>
        </row>
        <row r="1934">
          <cell r="A1934">
            <v>0</v>
          </cell>
          <cell r="B1934">
            <v>0</v>
          </cell>
        </row>
        <row r="1935">
          <cell r="A1935">
            <v>0</v>
          </cell>
          <cell r="B1935">
            <v>0</v>
          </cell>
        </row>
        <row r="1936">
          <cell r="A1936">
            <v>0</v>
          </cell>
          <cell r="B1936">
            <v>0</v>
          </cell>
        </row>
        <row r="1937">
          <cell r="A1937">
            <v>0</v>
          </cell>
          <cell r="B1937">
            <v>0</v>
          </cell>
        </row>
        <row r="1938">
          <cell r="A1938">
            <v>0</v>
          </cell>
          <cell r="B1938">
            <v>0</v>
          </cell>
        </row>
        <row r="1939">
          <cell r="A1939">
            <v>0</v>
          </cell>
          <cell r="B1939">
            <v>0</v>
          </cell>
        </row>
        <row r="1940">
          <cell r="A1940">
            <v>0</v>
          </cell>
          <cell r="B1940">
            <v>0</v>
          </cell>
        </row>
        <row r="1941">
          <cell r="A1941">
            <v>0</v>
          </cell>
          <cell r="B1941">
            <v>0</v>
          </cell>
        </row>
        <row r="1942">
          <cell r="A1942">
            <v>0</v>
          </cell>
          <cell r="B1942">
            <v>0</v>
          </cell>
        </row>
        <row r="1943">
          <cell r="A1943">
            <v>0</v>
          </cell>
          <cell r="B1943">
            <v>0</v>
          </cell>
        </row>
        <row r="1944">
          <cell r="A1944">
            <v>0</v>
          </cell>
          <cell r="B1944">
            <v>0</v>
          </cell>
        </row>
        <row r="1945">
          <cell r="A1945">
            <v>0</v>
          </cell>
          <cell r="B1945">
            <v>0</v>
          </cell>
        </row>
        <row r="1946">
          <cell r="A1946">
            <v>0</v>
          </cell>
          <cell r="B1946">
            <v>0</v>
          </cell>
        </row>
        <row r="1947">
          <cell r="A1947">
            <v>0</v>
          </cell>
          <cell r="B1947">
            <v>0</v>
          </cell>
        </row>
        <row r="1948">
          <cell r="A1948">
            <v>0</v>
          </cell>
          <cell r="B1948">
            <v>0</v>
          </cell>
        </row>
        <row r="1949">
          <cell r="A1949">
            <v>0</v>
          </cell>
          <cell r="B1949">
            <v>0</v>
          </cell>
        </row>
        <row r="1950">
          <cell r="A1950">
            <v>0</v>
          </cell>
          <cell r="B1950">
            <v>0</v>
          </cell>
        </row>
        <row r="1951">
          <cell r="A1951">
            <v>0</v>
          </cell>
          <cell r="B1951">
            <v>0</v>
          </cell>
        </row>
        <row r="1952">
          <cell r="A1952">
            <v>0</v>
          </cell>
          <cell r="B1952">
            <v>0</v>
          </cell>
        </row>
        <row r="1953">
          <cell r="A1953">
            <v>0</v>
          </cell>
          <cell r="B1953">
            <v>0</v>
          </cell>
        </row>
        <row r="1954">
          <cell r="A1954">
            <v>0</v>
          </cell>
          <cell r="B1954">
            <v>0</v>
          </cell>
        </row>
        <row r="1955">
          <cell r="A1955">
            <v>0</v>
          </cell>
          <cell r="B1955">
            <v>0</v>
          </cell>
        </row>
        <row r="1956">
          <cell r="A1956">
            <v>0</v>
          </cell>
          <cell r="B1956">
            <v>0</v>
          </cell>
        </row>
        <row r="1957">
          <cell r="A1957">
            <v>0</v>
          </cell>
          <cell r="B1957">
            <v>0</v>
          </cell>
        </row>
        <row r="1958">
          <cell r="A1958">
            <v>0</v>
          </cell>
          <cell r="B1958">
            <v>0</v>
          </cell>
        </row>
        <row r="1959">
          <cell r="A1959">
            <v>0</v>
          </cell>
          <cell r="B1959">
            <v>0</v>
          </cell>
        </row>
        <row r="1960">
          <cell r="A1960">
            <v>0</v>
          </cell>
          <cell r="B1960">
            <v>0</v>
          </cell>
        </row>
        <row r="1961">
          <cell r="A1961">
            <v>0</v>
          </cell>
          <cell r="B1961">
            <v>0</v>
          </cell>
        </row>
        <row r="1962">
          <cell r="A1962">
            <v>0</v>
          </cell>
          <cell r="B1962">
            <v>0</v>
          </cell>
        </row>
        <row r="1963">
          <cell r="A1963">
            <v>0</v>
          </cell>
          <cell r="B1963">
            <v>0</v>
          </cell>
        </row>
        <row r="1964">
          <cell r="A1964">
            <v>0</v>
          </cell>
          <cell r="B1964">
            <v>0</v>
          </cell>
        </row>
        <row r="1965">
          <cell r="A1965">
            <v>0</v>
          </cell>
          <cell r="B1965">
            <v>0</v>
          </cell>
        </row>
        <row r="1966">
          <cell r="A1966">
            <v>0</v>
          </cell>
          <cell r="B1966">
            <v>0</v>
          </cell>
        </row>
        <row r="1967">
          <cell r="A1967">
            <v>0</v>
          </cell>
          <cell r="B1967">
            <v>0</v>
          </cell>
        </row>
        <row r="1968">
          <cell r="A1968">
            <v>0</v>
          </cell>
          <cell r="B1968">
            <v>0</v>
          </cell>
        </row>
        <row r="1969">
          <cell r="A1969">
            <v>0</v>
          </cell>
          <cell r="B1969">
            <v>0</v>
          </cell>
        </row>
        <row r="1970">
          <cell r="A1970">
            <v>0</v>
          </cell>
          <cell r="B1970">
            <v>0</v>
          </cell>
        </row>
        <row r="1971">
          <cell r="A1971">
            <v>0</v>
          </cell>
          <cell r="B1971">
            <v>0</v>
          </cell>
        </row>
        <row r="1972">
          <cell r="A1972">
            <v>0</v>
          </cell>
          <cell r="B1972">
            <v>0</v>
          </cell>
        </row>
        <row r="1973">
          <cell r="A1973">
            <v>0</v>
          </cell>
          <cell r="B1973">
            <v>0</v>
          </cell>
        </row>
        <row r="1974">
          <cell r="A1974">
            <v>0</v>
          </cell>
          <cell r="B1974">
            <v>0</v>
          </cell>
        </row>
        <row r="1975">
          <cell r="A1975">
            <v>0</v>
          </cell>
          <cell r="B1975">
            <v>0</v>
          </cell>
        </row>
        <row r="1976">
          <cell r="A1976">
            <v>0</v>
          </cell>
          <cell r="B1976">
            <v>0</v>
          </cell>
        </row>
        <row r="1977">
          <cell r="A1977">
            <v>0</v>
          </cell>
          <cell r="B1977">
            <v>0</v>
          </cell>
        </row>
        <row r="1978">
          <cell r="A1978">
            <v>0</v>
          </cell>
          <cell r="B1978">
            <v>0</v>
          </cell>
        </row>
        <row r="1979">
          <cell r="A1979">
            <v>0</v>
          </cell>
          <cell r="B1979">
            <v>0</v>
          </cell>
        </row>
        <row r="1980">
          <cell r="A1980">
            <v>0</v>
          </cell>
          <cell r="B1980">
            <v>0</v>
          </cell>
        </row>
        <row r="1981">
          <cell r="A1981">
            <v>0</v>
          </cell>
          <cell r="B1981">
            <v>0</v>
          </cell>
        </row>
        <row r="1982">
          <cell r="A1982">
            <v>0</v>
          </cell>
          <cell r="B1982">
            <v>0</v>
          </cell>
        </row>
        <row r="1983">
          <cell r="A1983">
            <v>0</v>
          </cell>
          <cell r="B1983">
            <v>0</v>
          </cell>
        </row>
        <row r="1984">
          <cell r="A1984">
            <v>0</v>
          </cell>
          <cell r="B1984">
            <v>0</v>
          </cell>
        </row>
        <row r="1985">
          <cell r="A1985">
            <v>0</v>
          </cell>
          <cell r="B1985">
            <v>0</v>
          </cell>
        </row>
        <row r="1986">
          <cell r="A1986">
            <v>0</v>
          </cell>
          <cell r="B1986">
            <v>0</v>
          </cell>
        </row>
        <row r="1987">
          <cell r="A1987">
            <v>0</v>
          </cell>
          <cell r="B1987">
            <v>0</v>
          </cell>
        </row>
        <row r="1988">
          <cell r="A1988">
            <v>0</v>
          </cell>
          <cell r="B1988">
            <v>0</v>
          </cell>
        </row>
        <row r="1989">
          <cell r="A1989">
            <v>0</v>
          </cell>
          <cell r="B1989">
            <v>0</v>
          </cell>
        </row>
        <row r="1990">
          <cell r="A1990">
            <v>0</v>
          </cell>
          <cell r="B1990">
            <v>0</v>
          </cell>
        </row>
        <row r="1991">
          <cell r="A1991">
            <v>0</v>
          </cell>
          <cell r="B1991">
            <v>0</v>
          </cell>
        </row>
        <row r="1992">
          <cell r="A1992">
            <v>0</v>
          </cell>
          <cell r="B1992">
            <v>0</v>
          </cell>
        </row>
        <row r="1993">
          <cell r="A1993">
            <v>0</v>
          </cell>
          <cell r="B1993">
            <v>0</v>
          </cell>
        </row>
        <row r="1994">
          <cell r="A1994">
            <v>0</v>
          </cell>
          <cell r="B1994">
            <v>0</v>
          </cell>
        </row>
        <row r="1995">
          <cell r="A1995">
            <v>0</v>
          </cell>
          <cell r="B1995">
            <v>0</v>
          </cell>
        </row>
        <row r="1996">
          <cell r="A1996">
            <v>0</v>
          </cell>
          <cell r="B1996">
            <v>0</v>
          </cell>
        </row>
        <row r="1997">
          <cell r="A1997">
            <v>0</v>
          </cell>
          <cell r="B1997">
            <v>0</v>
          </cell>
        </row>
        <row r="1998">
          <cell r="A1998">
            <v>0</v>
          </cell>
          <cell r="B1998">
            <v>0</v>
          </cell>
        </row>
        <row r="1999">
          <cell r="A1999">
            <v>0</v>
          </cell>
          <cell r="B1999">
            <v>0</v>
          </cell>
        </row>
        <row r="2000">
          <cell r="A2000">
            <v>0</v>
          </cell>
          <cell r="B2000">
            <v>0</v>
          </cell>
        </row>
        <row r="2001">
          <cell r="A2001">
            <v>0</v>
          </cell>
          <cell r="B2001">
            <v>0</v>
          </cell>
        </row>
        <row r="2002">
          <cell r="A2002">
            <v>0</v>
          </cell>
          <cell r="B2002">
            <v>0</v>
          </cell>
        </row>
        <row r="2003">
          <cell r="A2003">
            <v>0</v>
          </cell>
          <cell r="B2003">
            <v>0</v>
          </cell>
        </row>
        <row r="2004">
          <cell r="A2004">
            <v>0</v>
          </cell>
          <cell r="B2004">
            <v>0</v>
          </cell>
        </row>
        <row r="2005">
          <cell r="A2005">
            <v>0</v>
          </cell>
          <cell r="B2005">
            <v>0</v>
          </cell>
        </row>
        <row r="2006">
          <cell r="A2006">
            <v>0</v>
          </cell>
          <cell r="B2006">
            <v>0</v>
          </cell>
        </row>
        <row r="2007">
          <cell r="A2007">
            <v>0</v>
          </cell>
          <cell r="B2007">
            <v>0</v>
          </cell>
        </row>
        <row r="2008">
          <cell r="A2008">
            <v>0</v>
          </cell>
          <cell r="B2008">
            <v>0</v>
          </cell>
        </row>
        <row r="2009">
          <cell r="A2009">
            <v>0</v>
          </cell>
          <cell r="B2009">
            <v>0</v>
          </cell>
        </row>
        <row r="2010">
          <cell r="A2010">
            <v>0</v>
          </cell>
          <cell r="B2010">
            <v>0</v>
          </cell>
        </row>
        <row r="2011">
          <cell r="A2011">
            <v>0</v>
          </cell>
          <cell r="B2011">
            <v>0</v>
          </cell>
        </row>
        <row r="2012">
          <cell r="A2012">
            <v>0</v>
          </cell>
          <cell r="B2012">
            <v>0</v>
          </cell>
        </row>
        <row r="2013">
          <cell r="A2013">
            <v>0</v>
          </cell>
          <cell r="B2013">
            <v>0</v>
          </cell>
        </row>
        <row r="2014">
          <cell r="A2014">
            <v>0</v>
          </cell>
          <cell r="B2014">
            <v>0</v>
          </cell>
        </row>
        <row r="2015">
          <cell r="A2015">
            <v>0</v>
          </cell>
          <cell r="B2015">
            <v>0</v>
          </cell>
        </row>
        <row r="2016">
          <cell r="A2016">
            <v>0</v>
          </cell>
          <cell r="B2016">
            <v>0</v>
          </cell>
        </row>
        <row r="2017">
          <cell r="A2017">
            <v>0</v>
          </cell>
          <cell r="B2017">
            <v>0</v>
          </cell>
        </row>
        <row r="2018">
          <cell r="A2018">
            <v>0</v>
          </cell>
          <cell r="B2018">
            <v>0</v>
          </cell>
        </row>
        <row r="2019">
          <cell r="A2019">
            <v>0</v>
          </cell>
          <cell r="B2019">
            <v>0</v>
          </cell>
        </row>
        <row r="2020">
          <cell r="A2020">
            <v>0</v>
          </cell>
          <cell r="B2020">
            <v>0</v>
          </cell>
        </row>
        <row r="2021">
          <cell r="A2021">
            <v>0</v>
          </cell>
          <cell r="B2021">
            <v>0</v>
          </cell>
        </row>
        <row r="2022">
          <cell r="A2022">
            <v>0</v>
          </cell>
          <cell r="B2022">
            <v>0</v>
          </cell>
        </row>
        <row r="2023">
          <cell r="A2023">
            <v>0</v>
          </cell>
          <cell r="B2023">
            <v>0</v>
          </cell>
        </row>
        <row r="2024">
          <cell r="A2024">
            <v>0</v>
          </cell>
          <cell r="B2024">
            <v>0</v>
          </cell>
        </row>
        <row r="2025">
          <cell r="A2025">
            <v>0</v>
          </cell>
          <cell r="B2025">
            <v>0</v>
          </cell>
        </row>
        <row r="2026">
          <cell r="A2026">
            <v>0</v>
          </cell>
          <cell r="B2026">
            <v>0</v>
          </cell>
        </row>
        <row r="2027">
          <cell r="A2027">
            <v>0</v>
          </cell>
          <cell r="B2027">
            <v>0</v>
          </cell>
        </row>
        <row r="2028">
          <cell r="A2028">
            <v>0</v>
          </cell>
          <cell r="B2028">
            <v>0</v>
          </cell>
        </row>
        <row r="2029">
          <cell r="A2029">
            <v>0</v>
          </cell>
          <cell r="B2029">
            <v>0</v>
          </cell>
        </row>
        <row r="2030">
          <cell r="A2030">
            <v>0</v>
          </cell>
          <cell r="B2030">
            <v>0</v>
          </cell>
        </row>
        <row r="2031">
          <cell r="A2031">
            <v>0</v>
          </cell>
          <cell r="B2031">
            <v>0</v>
          </cell>
        </row>
        <row r="2032">
          <cell r="A2032">
            <v>0</v>
          </cell>
          <cell r="B2032">
            <v>0</v>
          </cell>
        </row>
        <row r="2033">
          <cell r="A2033">
            <v>0</v>
          </cell>
          <cell r="B2033">
            <v>0</v>
          </cell>
        </row>
        <row r="2034">
          <cell r="A2034">
            <v>0</v>
          </cell>
          <cell r="B2034">
            <v>0</v>
          </cell>
        </row>
        <row r="2035">
          <cell r="A2035">
            <v>0</v>
          </cell>
          <cell r="B2035">
            <v>0</v>
          </cell>
        </row>
        <row r="2036">
          <cell r="A2036">
            <v>0</v>
          </cell>
          <cell r="B2036">
            <v>0</v>
          </cell>
        </row>
        <row r="2037">
          <cell r="A2037">
            <v>0</v>
          </cell>
          <cell r="B2037">
            <v>0</v>
          </cell>
        </row>
        <row r="2038">
          <cell r="A2038">
            <v>0</v>
          </cell>
          <cell r="B2038">
            <v>0</v>
          </cell>
        </row>
        <row r="2039">
          <cell r="A2039">
            <v>0</v>
          </cell>
          <cell r="B2039">
            <v>0</v>
          </cell>
        </row>
        <row r="2040">
          <cell r="A2040">
            <v>0</v>
          </cell>
          <cell r="B2040">
            <v>0</v>
          </cell>
        </row>
        <row r="2041">
          <cell r="A2041">
            <v>0</v>
          </cell>
          <cell r="B2041">
            <v>0</v>
          </cell>
        </row>
        <row r="2042">
          <cell r="A2042">
            <v>0</v>
          </cell>
          <cell r="B2042">
            <v>0</v>
          </cell>
        </row>
        <row r="2043">
          <cell r="A2043">
            <v>0</v>
          </cell>
          <cell r="B2043">
            <v>0</v>
          </cell>
        </row>
        <row r="2044">
          <cell r="A2044">
            <v>0</v>
          </cell>
          <cell r="B2044">
            <v>0</v>
          </cell>
        </row>
        <row r="2045">
          <cell r="A2045">
            <v>0</v>
          </cell>
          <cell r="B2045">
            <v>0</v>
          </cell>
        </row>
        <row r="2046">
          <cell r="A2046">
            <v>0</v>
          </cell>
          <cell r="B2046">
            <v>0</v>
          </cell>
        </row>
        <row r="2047">
          <cell r="A2047">
            <v>0</v>
          </cell>
          <cell r="B2047">
            <v>0</v>
          </cell>
        </row>
        <row r="2048">
          <cell r="A2048">
            <v>0</v>
          </cell>
          <cell r="B2048">
            <v>0</v>
          </cell>
        </row>
        <row r="2049">
          <cell r="A2049">
            <v>0</v>
          </cell>
          <cell r="B2049">
            <v>0</v>
          </cell>
        </row>
        <row r="2050">
          <cell r="A2050">
            <v>0</v>
          </cell>
          <cell r="B2050">
            <v>0</v>
          </cell>
        </row>
        <row r="2051">
          <cell r="A2051">
            <v>0</v>
          </cell>
          <cell r="B2051">
            <v>0</v>
          </cell>
        </row>
        <row r="2052">
          <cell r="A2052">
            <v>0</v>
          </cell>
          <cell r="B2052">
            <v>0</v>
          </cell>
        </row>
        <row r="2053">
          <cell r="A2053">
            <v>0</v>
          </cell>
          <cell r="B2053">
            <v>0</v>
          </cell>
        </row>
        <row r="2054">
          <cell r="A2054">
            <v>0</v>
          </cell>
          <cell r="B2054">
            <v>0</v>
          </cell>
        </row>
        <row r="2055">
          <cell r="A2055">
            <v>0</v>
          </cell>
          <cell r="B2055">
            <v>0</v>
          </cell>
        </row>
        <row r="2056">
          <cell r="A2056">
            <v>0</v>
          </cell>
          <cell r="B2056">
            <v>0</v>
          </cell>
        </row>
        <row r="2057">
          <cell r="A2057">
            <v>0</v>
          </cell>
          <cell r="B2057">
            <v>0</v>
          </cell>
        </row>
        <row r="2058">
          <cell r="A2058">
            <v>0</v>
          </cell>
          <cell r="B2058">
            <v>0</v>
          </cell>
        </row>
        <row r="2059">
          <cell r="A2059">
            <v>0</v>
          </cell>
          <cell r="B2059">
            <v>0</v>
          </cell>
        </row>
        <row r="2060">
          <cell r="A2060">
            <v>0</v>
          </cell>
          <cell r="B2060">
            <v>0</v>
          </cell>
        </row>
        <row r="2061">
          <cell r="A2061">
            <v>0</v>
          </cell>
          <cell r="B2061">
            <v>0</v>
          </cell>
        </row>
        <row r="2062">
          <cell r="A2062">
            <v>0</v>
          </cell>
          <cell r="B2062">
            <v>0</v>
          </cell>
        </row>
        <row r="2063">
          <cell r="A2063">
            <v>0</v>
          </cell>
          <cell r="B2063">
            <v>0</v>
          </cell>
        </row>
        <row r="2064">
          <cell r="A2064">
            <v>0</v>
          </cell>
          <cell r="B2064">
            <v>0</v>
          </cell>
        </row>
        <row r="2065">
          <cell r="A2065">
            <v>0</v>
          </cell>
          <cell r="B2065">
            <v>0</v>
          </cell>
        </row>
        <row r="2066">
          <cell r="A2066">
            <v>0</v>
          </cell>
          <cell r="B2066">
            <v>0</v>
          </cell>
        </row>
        <row r="2067">
          <cell r="A2067">
            <v>0</v>
          </cell>
          <cell r="B2067">
            <v>0</v>
          </cell>
        </row>
        <row r="2068">
          <cell r="A2068">
            <v>0</v>
          </cell>
          <cell r="B2068">
            <v>0</v>
          </cell>
        </row>
        <row r="2069">
          <cell r="A2069">
            <v>0</v>
          </cell>
          <cell r="B2069">
            <v>0</v>
          </cell>
        </row>
        <row r="2070">
          <cell r="A2070">
            <v>0</v>
          </cell>
          <cell r="B2070">
            <v>0</v>
          </cell>
        </row>
        <row r="2071">
          <cell r="A2071">
            <v>0</v>
          </cell>
          <cell r="B2071">
            <v>0</v>
          </cell>
        </row>
        <row r="2072">
          <cell r="A2072">
            <v>0</v>
          </cell>
          <cell r="B2072">
            <v>0</v>
          </cell>
        </row>
        <row r="2073">
          <cell r="A2073">
            <v>0</v>
          </cell>
          <cell r="B2073">
            <v>0</v>
          </cell>
        </row>
        <row r="2074">
          <cell r="A2074">
            <v>0</v>
          </cell>
          <cell r="B2074">
            <v>0</v>
          </cell>
        </row>
        <row r="2075">
          <cell r="A2075">
            <v>0</v>
          </cell>
          <cell r="B2075">
            <v>0</v>
          </cell>
        </row>
        <row r="2076">
          <cell r="A2076">
            <v>0</v>
          </cell>
          <cell r="B2076">
            <v>0</v>
          </cell>
        </row>
        <row r="2077">
          <cell r="A2077">
            <v>0</v>
          </cell>
          <cell r="B2077">
            <v>0</v>
          </cell>
        </row>
        <row r="2078">
          <cell r="A2078">
            <v>0</v>
          </cell>
          <cell r="B2078">
            <v>0</v>
          </cell>
        </row>
        <row r="2079">
          <cell r="A2079">
            <v>0</v>
          </cell>
          <cell r="B2079">
            <v>0</v>
          </cell>
        </row>
        <row r="2080">
          <cell r="A2080">
            <v>0</v>
          </cell>
          <cell r="B2080">
            <v>0</v>
          </cell>
        </row>
        <row r="2081">
          <cell r="A2081">
            <v>0</v>
          </cell>
          <cell r="B2081">
            <v>0</v>
          </cell>
        </row>
        <row r="2082">
          <cell r="A2082">
            <v>0</v>
          </cell>
          <cell r="B2082">
            <v>0</v>
          </cell>
        </row>
        <row r="2083">
          <cell r="A2083">
            <v>0</v>
          </cell>
          <cell r="B2083">
            <v>0</v>
          </cell>
        </row>
        <row r="2084">
          <cell r="A2084">
            <v>0</v>
          </cell>
          <cell r="B2084">
            <v>0</v>
          </cell>
        </row>
        <row r="2085">
          <cell r="A2085">
            <v>0</v>
          </cell>
          <cell r="B2085">
            <v>0</v>
          </cell>
        </row>
        <row r="2086">
          <cell r="A2086">
            <v>0</v>
          </cell>
          <cell r="B2086">
            <v>0</v>
          </cell>
        </row>
        <row r="2087">
          <cell r="A2087">
            <v>0</v>
          </cell>
          <cell r="B2087">
            <v>0</v>
          </cell>
        </row>
        <row r="2088">
          <cell r="A2088">
            <v>0</v>
          </cell>
          <cell r="B2088">
            <v>0</v>
          </cell>
        </row>
        <row r="2089">
          <cell r="A2089">
            <v>0</v>
          </cell>
          <cell r="B2089">
            <v>0</v>
          </cell>
        </row>
        <row r="2090">
          <cell r="A2090">
            <v>0</v>
          </cell>
          <cell r="B2090">
            <v>0</v>
          </cell>
        </row>
        <row r="2091">
          <cell r="A2091">
            <v>0</v>
          </cell>
          <cell r="B2091">
            <v>0</v>
          </cell>
        </row>
        <row r="2092">
          <cell r="A2092">
            <v>0</v>
          </cell>
          <cell r="B2092">
            <v>0</v>
          </cell>
        </row>
        <row r="2093">
          <cell r="A2093">
            <v>0</v>
          </cell>
          <cell r="B2093">
            <v>0</v>
          </cell>
        </row>
        <row r="2094">
          <cell r="A2094">
            <v>0</v>
          </cell>
          <cell r="B2094">
            <v>0</v>
          </cell>
        </row>
        <row r="2095">
          <cell r="A2095">
            <v>0</v>
          </cell>
          <cell r="B2095">
            <v>0</v>
          </cell>
        </row>
        <row r="2096">
          <cell r="A2096">
            <v>0</v>
          </cell>
          <cell r="B2096">
            <v>0</v>
          </cell>
        </row>
        <row r="2097">
          <cell r="A2097">
            <v>0</v>
          </cell>
          <cell r="B2097">
            <v>0</v>
          </cell>
        </row>
        <row r="2098">
          <cell r="A2098">
            <v>0</v>
          </cell>
          <cell r="B2098">
            <v>0</v>
          </cell>
        </row>
        <row r="2099">
          <cell r="A2099">
            <v>0</v>
          </cell>
          <cell r="B2099">
            <v>0</v>
          </cell>
        </row>
        <row r="2100">
          <cell r="A2100">
            <v>0</v>
          </cell>
          <cell r="B2100">
            <v>0</v>
          </cell>
        </row>
        <row r="2101">
          <cell r="A2101">
            <v>0</v>
          </cell>
          <cell r="B2101">
            <v>0</v>
          </cell>
        </row>
        <row r="2102">
          <cell r="A2102">
            <v>0</v>
          </cell>
          <cell r="B2102">
            <v>0</v>
          </cell>
        </row>
        <row r="2103">
          <cell r="A2103">
            <v>0</v>
          </cell>
          <cell r="B2103">
            <v>0</v>
          </cell>
        </row>
        <row r="2104">
          <cell r="A2104">
            <v>0</v>
          </cell>
          <cell r="B2104">
            <v>0</v>
          </cell>
        </row>
        <row r="2105">
          <cell r="A2105">
            <v>0</v>
          </cell>
          <cell r="B2105">
            <v>0</v>
          </cell>
        </row>
        <row r="2106">
          <cell r="A2106">
            <v>0</v>
          </cell>
          <cell r="B2106">
            <v>0</v>
          </cell>
        </row>
        <row r="2107">
          <cell r="A2107">
            <v>0</v>
          </cell>
          <cell r="B2107">
            <v>0</v>
          </cell>
        </row>
        <row r="2108">
          <cell r="A2108">
            <v>0</v>
          </cell>
          <cell r="B2108">
            <v>0</v>
          </cell>
        </row>
        <row r="2109">
          <cell r="A2109">
            <v>0</v>
          </cell>
          <cell r="B2109">
            <v>0</v>
          </cell>
        </row>
        <row r="2110">
          <cell r="A2110">
            <v>0</v>
          </cell>
          <cell r="B2110">
            <v>0</v>
          </cell>
        </row>
        <row r="2111">
          <cell r="A2111">
            <v>0</v>
          </cell>
          <cell r="B2111">
            <v>0</v>
          </cell>
        </row>
        <row r="2112">
          <cell r="A2112">
            <v>0</v>
          </cell>
          <cell r="B2112">
            <v>0</v>
          </cell>
        </row>
        <row r="2113">
          <cell r="A2113">
            <v>0</v>
          </cell>
          <cell r="B2113">
            <v>0</v>
          </cell>
        </row>
        <row r="2114">
          <cell r="A2114">
            <v>0</v>
          </cell>
          <cell r="B2114">
            <v>0</v>
          </cell>
        </row>
        <row r="2115">
          <cell r="A2115">
            <v>0</v>
          </cell>
          <cell r="B2115">
            <v>0</v>
          </cell>
        </row>
        <row r="2116">
          <cell r="A2116">
            <v>0</v>
          </cell>
          <cell r="B2116">
            <v>0</v>
          </cell>
        </row>
        <row r="2117">
          <cell r="A2117">
            <v>0</v>
          </cell>
          <cell r="B2117">
            <v>0</v>
          </cell>
        </row>
        <row r="2118">
          <cell r="A2118">
            <v>0</v>
          </cell>
          <cell r="B2118">
            <v>0</v>
          </cell>
        </row>
        <row r="2119">
          <cell r="A2119">
            <v>0</v>
          </cell>
          <cell r="B2119">
            <v>0</v>
          </cell>
        </row>
        <row r="2120">
          <cell r="A2120">
            <v>0</v>
          </cell>
          <cell r="B2120">
            <v>0</v>
          </cell>
        </row>
        <row r="2121">
          <cell r="A2121">
            <v>0</v>
          </cell>
          <cell r="B2121">
            <v>0</v>
          </cell>
        </row>
        <row r="2122">
          <cell r="A2122">
            <v>0</v>
          </cell>
          <cell r="B2122">
            <v>0</v>
          </cell>
        </row>
        <row r="2123">
          <cell r="A2123">
            <v>0</v>
          </cell>
          <cell r="B2123">
            <v>0</v>
          </cell>
        </row>
        <row r="2124">
          <cell r="A2124">
            <v>0</v>
          </cell>
          <cell r="B2124">
            <v>0</v>
          </cell>
        </row>
        <row r="2125">
          <cell r="A2125">
            <v>0</v>
          </cell>
          <cell r="B2125">
            <v>0</v>
          </cell>
        </row>
        <row r="2126">
          <cell r="A2126">
            <v>0</v>
          </cell>
          <cell r="B2126">
            <v>0</v>
          </cell>
        </row>
        <row r="2127">
          <cell r="A2127">
            <v>0</v>
          </cell>
          <cell r="B2127">
            <v>0</v>
          </cell>
        </row>
        <row r="2128">
          <cell r="A2128">
            <v>0</v>
          </cell>
          <cell r="B2128">
            <v>0</v>
          </cell>
        </row>
        <row r="2129">
          <cell r="A2129">
            <v>0</v>
          </cell>
          <cell r="B2129">
            <v>0</v>
          </cell>
        </row>
        <row r="2130">
          <cell r="A2130">
            <v>0</v>
          </cell>
          <cell r="B2130">
            <v>0</v>
          </cell>
        </row>
        <row r="2131">
          <cell r="A2131">
            <v>0</v>
          </cell>
          <cell r="B2131">
            <v>0</v>
          </cell>
        </row>
        <row r="2132">
          <cell r="A2132">
            <v>0</v>
          </cell>
          <cell r="B2132">
            <v>0</v>
          </cell>
        </row>
        <row r="2133">
          <cell r="A2133">
            <v>0</v>
          </cell>
          <cell r="B2133">
            <v>0</v>
          </cell>
        </row>
        <row r="2134">
          <cell r="A2134">
            <v>0</v>
          </cell>
          <cell r="B2134">
            <v>0</v>
          </cell>
        </row>
        <row r="2135">
          <cell r="A2135">
            <v>0</v>
          </cell>
          <cell r="B2135">
            <v>0</v>
          </cell>
        </row>
        <row r="2136">
          <cell r="A2136">
            <v>0</v>
          </cell>
          <cell r="B2136">
            <v>0</v>
          </cell>
        </row>
        <row r="2137">
          <cell r="A2137">
            <v>0</v>
          </cell>
          <cell r="B2137">
            <v>0</v>
          </cell>
        </row>
        <row r="2138">
          <cell r="A2138">
            <v>0</v>
          </cell>
          <cell r="B2138">
            <v>0</v>
          </cell>
        </row>
        <row r="2139">
          <cell r="A2139">
            <v>0</v>
          </cell>
          <cell r="B2139">
            <v>0</v>
          </cell>
        </row>
        <row r="2140">
          <cell r="A2140">
            <v>0</v>
          </cell>
          <cell r="B2140">
            <v>0</v>
          </cell>
        </row>
        <row r="2141">
          <cell r="A2141">
            <v>0</v>
          </cell>
          <cell r="B2141">
            <v>0</v>
          </cell>
        </row>
        <row r="2142">
          <cell r="A2142">
            <v>0</v>
          </cell>
          <cell r="B2142">
            <v>0</v>
          </cell>
        </row>
        <row r="2143">
          <cell r="A2143">
            <v>0</v>
          </cell>
          <cell r="B2143">
            <v>0</v>
          </cell>
        </row>
        <row r="2144">
          <cell r="A2144">
            <v>0</v>
          </cell>
          <cell r="B2144">
            <v>0</v>
          </cell>
        </row>
        <row r="2145">
          <cell r="A2145">
            <v>0</v>
          </cell>
          <cell r="B2145">
            <v>0</v>
          </cell>
        </row>
        <row r="2146">
          <cell r="A2146">
            <v>0</v>
          </cell>
          <cell r="B2146">
            <v>0</v>
          </cell>
        </row>
        <row r="2147">
          <cell r="A2147">
            <v>0</v>
          </cell>
          <cell r="B2147">
            <v>0</v>
          </cell>
        </row>
        <row r="2148">
          <cell r="A2148">
            <v>0</v>
          </cell>
          <cell r="B2148">
            <v>0</v>
          </cell>
        </row>
        <row r="2149">
          <cell r="A2149">
            <v>0</v>
          </cell>
          <cell r="B2149">
            <v>0</v>
          </cell>
        </row>
        <row r="2150">
          <cell r="A2150">
            <v>0</v>
          </cell>
          <cell r="B2150">
            <v>0</v>
          </cell>
        </row>
        <row r="2151">
          <cell r="A2151">
            <v>0</v>
          </cell>
          <cell r="B2151">
            <v>0</v>
          </cell>
        </row>
        <row r="2152">
          <cell r="A2152">
            <v>0</v>
          </cell>
          <cell r="B2152">
            <v>0</v>
          </cell>
        </row>
        <row r="2153">
          <cell r="A2153">
            <v>0</v>
          </cell>
          <cell r="B2153">
            <v>0</v>
          </cell>
        </row>
        <row r="2154">
          <cell r="A2154">
            <v>0</v>
          </cell>
          <cell r="B2154">
            <v>0</v>
          </cell>
        </row>
        <row r="2155">
          <cell r="A2155">
            <v>0</v>
          </cell>
          <cell r="B2155">
            <v>0</v>
          </cell>
        </row>
        <row r="2156">
          <cell r="A2156">
            <v>0</v>
          </cell>
          <cell r="B2156">
            <v>0</v>
          </cell>
        </row>
        <row r="2157">
          <cell r="A2157">
            <v>0</v>
          </cell>
          <cell r="B2157">
            <v>0</v>
          </cell>
        </row>
        <row r="2158">
          <cell r="A2158">
            <v>0</v>
          </cell>
          <cell r="B2158">
            <v>0</v>
          </cell>
        </row>
        <row r="2159">
          <cell r="A2159">
            <v>0</v>
          </cell>
          <cell r="B2159">
            <v>0</v>
          </cell>
        </row>
        <row r="2160">
          <cell r="A2160">
            <v>0</v>
          </cell>
          <cell r="B2160">
            <v>0</v>
          </cell>
        </row>
        <row r="2161">
          <cell r="A2161">
            <v>0</v>
          </cell>
          <cell r="B2161">
            <v>0</v>
          </cell>
        </row>
        <row r="2162">
          <cell r="A2162">
            <v>0</v>
          </cell>
          <cell r="B2162">
            <v>0</v>
          </cell>
        </row>
        <row r="2163">
          <cell r="A2163">
            <v>0</v>
          </cell>
          <cell r="B2163">
            <v>0</v>
          </cell>
        </row>
        <row r="2164">
          <cell r="A2164">
            <v>0</v>
          </cell>
          <cell r="B2164">
            <v>0</v>
          </cell>
        </row>
        <row r="2165">
          <cell r="A2165">
            <v>0</v>
          </cell>
          <cell r="B2165">
            <v>0</v>
          </cell>
        </row>
        <row r="2166">
          <cell r="A2166">
            <v>0</v>
          </cell>
          <cell r="B2166">
            <v>0</v>
          </cell>
        </row>
        <row r="2167">
          <cell r="A2167">
            <v>0</v>
          </cell>
          <cell r="B2167">
            <v>0</v>
          </cell>
        </row>
        <row r="2168">
          <cell r="A2168">
            <v>0</v>
          </cell>
          <cell r="B2168">
            <v>0</v>
          </cell>
        </row>
        <row r="2169">
          <cell r="A2169">
            <v>0</v>
          </cell>
          <cell r="B2169">
            <v>0</v>
          </cell>
        </row>
        <row r="2170">
          <cell r="A2170">
            <v>0</v>
          </cell>
          <cell r="B2170">
            <v>0</v>
          </cell>
        </row>
        <row r="2171">
          <cell r="A2171">
            <v>0</v>
          </cell>
          <cell r="B2171">
            <v>0</v>
          </cell>
        </row>
        <row r="2172">
          <cell r="A2172">
            <v>0</v>
          </cell>
          <cell r="B2172">
            <v>0</v>
          </cell>
        </row>
        <row r="2173">
          <cell r="A2173">
            <v>0</v>
          </cell>
          <cell r="B2173">
            <v>0</v>
          </cell>
        </row>
        <row r="2174">
          <cell r="A2174">
            <v>0</v>
          </cell>
          <cell r="B2174">
            <v>0</v>
          </cell>
        </row>
        <row r="2175">
          <cell r="A2175">
            <v>0</v>
          </cell>
          <cell r="B2175">
            <v>0</v>
          </cell>
        </row>
        <row r="2176">
          <cell r="A2176">
            <v>0</v>
          </cell>
          <cell r="B2176">
            <v>0</v>
          </cell>
        </row>
        <row r="2177">
          <cell r="A2177">
            <v>0</v>
          </cell>
          <cell r="B2177">
            <v>0</v>
          </cell>
        </row>
        <row r="2178">
          <cell r="A2178">
            <v>0</v>
          </cell>
          <cell r="B2178">
            <v>0</v>
          </cell>
        </row>
        <row r="2179">
          <cell r="A2179">
            <v>0</v>
          </cell>
          <cell r="B2179">
            <v>0</v>
          </cell>
        </row>
        <row r="2180">
          <cell r="A2180">
            <v>0</v>
          </cell>
          <cell r="B2180">
            <v>0</v>
          </cell>
        </row>
        <row r="2181">
          <cell r="A2181">
            <v>0</v>
          </cell>
          <cell r="B2181">
            <v>0</v>
          </cell>
        </row>
        <row r="2182">
          <cell r="A2182">
            <v>0</v>
          </cell>
          <cell r="B2182">
            <v>0</v>
          </cell>
        </row>
        <row r="2183">
          <cell r="A2183">
            <v>0</v>
          </cell>
          <cell r="B2183">
            <v>0</v>
          </cell>
        </row>
        <row r="2184">
          <cell r="A2184">
            <v>0</v>
          </cell>
          <cell r="B2184">
            <v>0</v>
          </cell>
        </row>
        <row r="2185">
          <cell r="A2185">
            <v>0</v>
          </cell>
          <cell r="B2185">
            <v>0</v>
          </cell>
        </row>
        <row r="2186">
          <cell r="A2186">
            <v>0</v>
          </cell>
          <cell r="B2186">
            <v>0</v>
          </cell>
        </row>
        <row r="2187">
          <cell r="A2187">
            <v>0</v>
          </cell>
          <cell r="B2187">
            <v>0</v>
          </cell>
        </row>
        <row r="2188">
          <cell r="A2188">
            <v>0</v>
          </cell>
          <cell r="B2188">
            <v>0</v>
          </cell>
        </row>
        <row r="2189">
          <cell r="A2189">
            <v>0</v>
          </cell>
          <cell r="B2189">
            <v>0</v>
          </cell>
        </row>
        <row r="2190">
          <cell r="A2190">
            <v>0</v>
          </cell>
          <cell r="B2190">
            <v>0</v>
          </cell>
        </row>
        <row r="2191">
          <cell r="A2191">
            <v>0</v>
          </cell>
          <cell r="B2191">
            <v>0</v>
          </cell>
        </row>
        <row r="2192">
          <cell r="A2192">
            <v>0</v>
          </cell>
          <cell r="B2192">
            <v>0</v>
          </cell>
        </row>
        <row r="2193">
          <cell r="A2193">
            <v>0</v>
          </cell>
          <cell r="B2193">
            <v>0</v>
          </cell>
        </row>
        <row r="2194">
          <cell r="A2194">
            <v>0</v>
          </cell>
          <cell r="B2194">
            <v>0</v>
          </cell>
        </row>
        <row r="2195">
          <cell r="A2195">
            <v>0</v>
          </cell>
          <cell r="B2195">
            <v>0</v>
          </cell>
        </row>
        <row r="2196">
          <cell r="A2196">
            <v>0</v>
          </cell>
          <cell r="B2196">
            <v>0</v>
          </cell>
        </row>
        <row r="2197">
          <cell r="A2197">
            <v>0</v>
          </cell>
          <cell r="B2197">
            <v>0</v>
          </cell>
        </row>
        <row r="2198">
          <cell r="A2198">
            <v>0</v>
          </cell>
          <cell r="B2198">
            <v>0</v>
          </cell>
        </row>
        <row r="2199">
          <cell r="A2199">
            <v>0</v>
          </cell>
          <cell r="B2199">
            <v>0</v>
          </cell>
        </row>
        <row r="2200">
          <cell r="A2200">
            <v>0</v>
          </cell>
          <cell r="B2200">
            <v>0</v>
          </cell>
        </row>
        <row r="2201">
          <cell r="A2201">
            <v>0</v>
          </cell>
          <cell r="B2201">
            <v>0</v>
          </cell>
        </row>
        <row r="2202">
          <cell r="A2202">
            <v>0</v>
          </cell>
          <cell r="B2202">
            <v>0</v>
          </cell>
        </row>
        <row r="2203">
          <cell r="A2203">
            <v>0</v>
          </cell>
          <cell r="B2203">
            <v>0</v>
          </cell>
        </row>
        <row r="2204">
          <cell r="A2204">
            <v>0</v>
          </cell>
          <cell r="B2204">
            <v>0</v>
          </cell>
        </row>
        <row r="2205">
          <cell r="A2205">
            <v>0</v>
          </cell>
          <cell r="B2205">
            <v>0</v>
          </cell>
        </row>
        <row r="2206">
          <cell r="A2206">
            <v>0</v>
          </cell>
          <cell r="B2206">
            <v>0</v>
          </cell>
        </row>
        <row r="2207">
          <cell r="A2207">
            <v>0</v>
          </cell>
          <cell r="B2207">
            <v>0</v>
          </cell>
        </row>
        <row r="2208">
          <cell r="A2208">
            <v>0</v>
          </cell>
          <cell r="B2208">
            <v>0</v>
          </cell>
        </row>
        <row r="2209">
          <cell r="A2209">
            <v>0</v>
          </cell>
          <cell r="B2209">
            <v>0</v>
          </cell>
        </row>
        <row r="2210">
          <cell r="A2210">
            <v>0</v>
          </cell>
          <cell r="B2210">
            <v>0</v>
          </cell>
        </row>
        <row r="2211">
          <cell r="A2211">
            <v>0</v>
          </cell>
          <cell r="B2211">
            <v>0</v>
          </cell>
        </row>
        <row r="2212">
          <cell r="A2212">
            <v>0</v>
          </cell>
          <cell r="B2212">
            <v>0</v>
          </cell>
        </row>
        <row r="2213">
          <cell r="A2213">
            <v>0</v>
          </cell>
          <cell r="B2213">
            <v>0</v>
          </cell>
        </row>
        <row r="2214">
          <cell r="A2214">
            <v>0</v>
          </cell>
          <cell r="B2214">
            <v>0</v>
          </cell>
        </row>
        <row r="2215">
          <cell r="A2215">
            <v>0</v>
          </cell>
          <cell r="B2215">
            <v>0</v>
          </cell>
        </row>
        <row r="2216">
          <cell r="A2216">
            <v>0</v>
          </cell>
          <cell r="B2216">
            <v>0</v>
          </cell>
        </row>
        <row r="2217">
          <cell r="A2217">
            <v>0</v>
          </cell>
          <cell r="B2217">
            <v>0</v>
          </cell>
        </row>
        <row r="2218">
          <cell r="A2218">
            <v>0</v>
          </cell>
          <cell r="B2218">
            <v>0</v>
          </cell>
        </row>
        <row r="2219">
          <cell r="A2219">
            <v>0</v>
          </cell>
          <cell r="B2219">
            <v>0</v>
          </cell>
        </row>
        <row r="2220">
          <cell r="A2220">
            <v>0</v>
          </cell>
          <cell r="B2220">
            <v>0</v>
          </cell>
        </row>
        <row r="2221">
          <cell r="A2221">
            <v>0</v>
          </cell>
          <cell r="B2221">
            <v>0</v>
          </cell>
        </row>
        <row r="2222">
          <cell r="A2222">
            <v>0</v>
          </cell>
          <cell r="B2222">
            <v>0</v>
          </cell>
        </row>
        <row r="2223">
          <cell r="A2223">
            <v>0</v>
          </cell>
          <cell r="B2223">
            <v>0</v>
          </cell>
        </row>
        <row r="2224">
          <cell r="A2224">
            <v>0</v>
          </cell>
          <cell r="B2224">
            <v>0</v>
          </cell>
        </row>
        <row r="2225">
          <cell r="A2225">
            <v>0</v>
          </cell>
          <cell r="B2225">
            <v>0</v>
          </cell>
        </row>
        <row r="2226">
          <cell r="A2226">
            <v>0</v>
          </cell>
          <cell r="B2226">
            <v>0</v>
          </cell>
        </row>
        <row r="2227">
          <cell r="A2227">
            <v>0</v>
          </cell>
          <cell r="B2227">
            <v>0</v>
          </cell>
        </row>
        <row r="2228">
          <cell r="A2228">
            <v>0</v>
          </cell>
          <cell r="B2228">
            <v>0</v>
          </cell>
        </row>
        <row r="2229">
          <cell r="A2229">
            <v>0</v>
          </cell>
          <cell r="B2229">
            <v>0</v>
          </cell>
        </row>
        <row r="2230">
          <cell r="A2230">
            <v>0</v>
          </cell>
          <cell r="B2230">
            <v>0</v>
          </cell>
        </row>
        <row r="2231">
          <cell r="A2231">
            <v>0</v>
          </cell>
          <cell r="B2231">
            <v>0</v>
          </cell>
        </row>
        <row r="2232">
          <cell r="A2232">
            <v>0</v>
          </cell>
          <cell r="B2232">
            <v>0</v>
          </cell>
        </row>
        <row r="2233">
          <cell r="A2233">
            <v>0</v>
          </cell>
          <cell r="B2233">
            <v>0</v>
          </cell>
        </row>
        <row r="2234">
          <cell r="A2234">
            <v>0</v>
          </cell>
          <cell r="B2234">
            <v>0</v>
          </cell>
        </row>
        <row r="2235">
          <cell r="A2235">
            <v>0</v>
          </cell>
          <cell r="B2235">
            <v>0</v>
          </cell>
        </row>
        <row r="2236">
          <cell r="A2236">
            <v>0</v>
          </cell>
          <cell r="B2236">
            <v>0</v>
          </cell>
        </row>
        <row r="2237">
          <cell r="A2237">
            <v>0</v>
          </cell>
          <cell r="B2237">
            <v>0</v>
          </cell>
        </row>
        <row r="2238">
          <cell r="A2238">
            <v>0</v>
          </cell>
          <cell r="B2238">
            <v>0</v>
          </cell>
        </row>
        <row r="2239">
          <cell r="A2239">
            <v>0</v>
          </cell>
          <cell r="B2239">
            <v>0</v>
          </cell>
        </row>
        <row r="2240">
          <cell r="A2240">
            <v>0</v>
          </cell>
          <cell r="B2240">
            <v>0</v>
          </cell>
        </row>
        <row r="2241">
          <cell r="A2241">
            <v>0</v>
          </cell>
          <cell r="B2241">
            <v>0</v>
          </cell>
        </row>
        <row r="2242">
          <cell r="A2242">
            <v>0</v>
          </cell>
          <cell r="B2242">
            <v>0</v>
          </cell>
        </row>
        <row r="2243">
          <cell r="A2243">
            <v>0</v>
          </cell>
          <cell r="B2243">
            <v>0</v>
          </cell>
        </row>
        <row r="2244">
          <cell r="A2244">
            <v>0</v>
          </cell>
          <cell r="B2244">
            <v>0</v>
          </cell>
        </row>
        <row r="2245">
          <cell r="A2245">
            <v>0</v>
          </cell>
          <cell r="B2245">
            <v>0</v>
          </cell>
        </row>
        <row r="2246">
          <cell r="A2246">
            <v>0</v>
          </cell>
          <cell r="B2246">
            <v>0</v>
          </cell>
        </row>
        <row r="2247">
          <cell r="A2247">
            <v>0</v>
          </cell>
          <cell r="B2247">
            <v>0</v>
          </cell>
        </row>
        <row r="2248">
          <cell r="A2248">
            <v>0</v>
          </cell>
          <cell r="B2248">
            <v>0</v>
          </cell>
        </row>
        <row r="2249">
          <cell r="A2249">
            <v>0</v>
          </cell>
          <cell r="B2249">
            <v>0</v>
          </cell>
        </row>
        <row r="2250">
          <cell r="A2250">
            <v>0</v>
          </cell>
          <cell r="B2250">
            <v>0</v>
          </cell>
        </row>
        <row r="2251">
          <cell r="A2251">
            <v>0</v>
          </cell>
          <cell r="B2251">
            <v>0</v>
          </cell>
        </row>
        <row r="2252">
          <cell r="A2252">
            <v>0</v>
          </cell>
          <cell r="B2252">
            <v>0</v>
          </cell>
        </row>
        <row r="2253">
          <cell r="A2253">
            <v>0</v>
          </cell>
          <cell r="B2253">
            <v>0</v>
          </cell>
        </row>
        <row r="2254">
          <cell r="A2254">
            <v>0</v>
          </cell>
          <cell r="B2254">
            <v>0</v>
          </cell>
        </row>
        <row r="2255">
          <cell r="A2255">
            <v>0</v>
          </cell>
          <cell r="B2255">
            <v>0</v>
          </cell>
        </row>
        <row r="2256">
          <cell r="A2256">
            <v>0</v>
          </cell>
          <cell r="B2256">
            <v>0</v>
          </cell>
        </row>
        <row r="2257">
          <cell r="A2257">
            <v>0</v>
          </cell>
          <cell r="B2257">
            <v>0</v>
          </cell>
        </row>
        <row r="2258">
          <cell r="A2258">
            <v>0</v>
          </cell>
          <cell r="B2258">
            <v>0</v>
          </cell>
        </row>
        <row r="2259">
          <cell r="A2259">
            <v>0</v>
          </cell>
          <cell r="B2259">
            <v>0</v>
          </cell>
        </row>
        <row r="2260">
          <cell r="A2260">
            <v>0</v>
          </cell>
          <cell r="B2260">
            <v>0</v>
          </cell>
        </row>
        <row r="2261">
          <cell r="A2261">
            <v>0</v>
          </cell>
          <cell r="B2261">
            <v>0</v>
          </cell>
        </row>
        <row r="2262">
          <cell r="A2262">
            <v>0</v>
          </cell>
          <cell r="B2262">
            <v>0</v>
          </cell>
        </row>
        <row r="2263">
          <cell r="A2263">
            <v>0</v>
          </cell>
          <cell r="B2263">
            <v>0</v>
          </cell>
        </row>
        <row r="2264">
          <cell r="A2264">
            <v>0</v>
          </cell>
          <cell r="B2264">
            <v>0</v>
          </cell>
        </row>
        <row r="2265">
          <cell r="A2265">
            <v>0</v>
          </cell>
          <cell r="B2265">
            <v>0</v>
          </cell>
        </row>
        <row r="2266">
          <cell r="A2266">
            <v>0</v>
          </cell>
          <cell r="B2266">
            <v>0</v>
          </cell>
        </row>
        <row r="2267">
          <cell r="A2267">
            <v>0</v>
          </cell>
          <cell r="B2267">
            <v>0</v>
          </cell>
        </row>
        <row r="2268">
          <cell r="A2268">
            <v>0</v>
          </cell>
          <cell r="B2268">
            <v>0</v>
          </cell>
        </row>
        <row r="2269">
          <cell r="A2269">
            <v>0</v>
          </cell>
          <cell r="B2269">
            <v>0</v>
          </cell>
        </row>
        <row r="2270">
          <cell r="A2270">
            <v>0</v>
          </cell>
          <cell r="B2270">
            <v>0</v>
          </cell>
        </row>
        <row r="2271">
          <cell r="A2271">
            <v>0</v>
          </cell>
          <cell r="B2271">
            <v>0</v>
          </cell>
        </row>
        <row r="2272">
          <cell r="A2272">
            <v>0</v>
          </cell>
          <cell r="B2272">
            <v>0</v>
          </cell>
        </row>
        <row r="2273">
          <cell r="A2273">
            <v>0</v>
          </cell>
          <cell r="B2273">
            <v>0</v>
          </cell>
        </row>
        <row r="2274">
          <cell r="A2274">
            <v>0</v>
          </cell>
          <cell r="B2274">
            <v>0</v>
          </cell>
        </row>
        <row r="2275">
          <cell r="A2275">
            <v>0</v>
          </cell>
          <cell r="B2275">
            <v>0</v>
          </cell>
        </row>
        <row r="2276">
          <cell r="A2276">
            <v>0</v>
          </cell>
          <cell r="B2276">
            <v>0</v>
          </cell>
        </row>
        <row r="2277">
          <cell r="A2277">
            <v>0</v>
          </cell>
          <cell r="B2277">
            <v>0</v>
          </cell>
        </row>
        <row r="2278">
          <cell r="A2278">
            <v>0</v>
          </cell>
          <cell r="B2278">
            <v>0</v>
          </cell>
        </row>
        <row r="2279">
          <cell r="A2279">
            <v>0</v>
          </cell>
          <cell r="B2279">
            <v>0</v>
          </cell>
        </row>
        <row r="2280">
          <cell r="A2280">
            <v>0</v>
          </cell>
          <cell r="B2280">
            <v>0</v>
          </cell>
        </row>
        <row r="2281">
          <cell r="A2281">
            <v>0</v>
          </cell>
          <cell r="B2281">
            <v>0</v>
          </cell>
        </row>
        <row r="2282">
          <cell r="A2282">
            <v>0</v>
          </cell>
          <cell r="B2282">
            <v>0</v>
          </cell>
        </row>
        <row r="2283">
          <cell r="A2283">
            <v>0</v>
          </cell>
          <cell r="B2283">
            <v>0</v>
          </cell>
        </row>
        <row r="2284">
          <cell r="A2284">
            <v>0</v>
          </cell>
          <cell r="B2284">
            <v>0</v>
          </cell>
        </row>
        <row r="2285">
          <cell r="A2285">
            <v>0</v>
          </cell>
          <cell r="B2285">
            <v>0</v>
          </cell>
        </row>
        <row r="2286">
          <cell r="A2286">
            <v>0</v>
          </cell>
          <cell r="B2286">
            <v>0</v>
          </cell>
        </row>
        <row r="2287">
          <cell r="A2287">
            <v>0</v>
          </cell>
          <cell r="B2287">
            <v>0</v>
          </cell>
        </row>
        <row r="2288">
          <cell r="A2288">
            <v>0</v>
          </cell>
          <cell r="B2288">
            <v>0</v>
          </cell>
        </row>
        <row r="2289">
          <cell r="A2289">
            <v>0</v>
          </cell>
          <cell r="B2289">
            <v>0</v>
          </cell>
        </row>
        <row r="2290">
          <cell r="A2290">
            <v>0</v>
          </cell>
          <cell r="B2290">
            <v>0</v>
          </cell>
        </row>
        <row r="2291">
          <cell r="A2291">
            <v>0</v>
          </cell>
          <cell r="B2291">
            <v>0</v>
          </cell>
        </row>
        <row r="2292">
          <cell r="A2292">
            <v>0</v>
          </cell>
          <cell r="B2292">
            <v>0</v>
          </cell>
        </row>
        <row r="2293">
          <cell r="A2293">
            <v>0</v>
          </cell>
          <cell r="B2293">
            <v>0</v>
          </cell>
        </row>
        <row r="2294">
          <cell r="A2294">
            <v>0</v>
          </cell>
          <cell r="B2294">
            <v>0</v>
          </cell>
        </row>
        <row r="2295">
          <cell r="A2295">
            <v>0</v>
          </cell>
          <cell r="B2295">
            <v>0</v>
          </cell>
        </row>
        <row r="2296">
          <cell r="A2296">
            <v>0</v>
          </cell>
          <cell r="B2296">
            <v>0</v>
          </cell>
        </row>
        <row r="2297">
          <cell r="A2297">
            <v>0</v>
          </cell>
          <cell r="B2297">
            <v>0</v>
          </cell>
        </row>
        <row r="2298">
          <cell r="A2298">
            <v>0</v>
          </cell>
          <cell r="B2298">
            <v>0</v>
          </cell>
        </row>
        <row r="2299">
          <cell r="A2299">
            <v>0</v>
          </cell>
          <cell r="B2299">
            <v>0</v>
          </cell>
        </row>
        <row r="2300">
          <cell r="A2300">
            <v>0</v>
          </cell>
          <cell r="B2300">
            <v>0</v>
          </cell>
        </row>
        <row r="2301">
          <cell r="A2301">
            <v>0</v>
          </cell>
          <cell r="B2301">
            <v>0</v>
          </cell>
        </row>
        <row r="2302">
          <cell r="A2302">
            <v>0</v>
          </cell>
          <cell r="B2302">
            <v>0</v>
          </cell>
        </row>
        <row r="2303">
          <cell r="A2303">
            <v>0</v>
          </cell>
          <cell r="B2303">
            <v>0</v>
          </cell>
        </row>
        <row r="2304">
          <cell r="A2304">
            <v>0</v>
          </cell>
          <cell r="B2304">
            <v>0</v>
          </cell>
        </row>
        <row r="2305">
          <cell r="A2305">
            <v>0</v>
          </cell>
          <cell r="B2305">
            <v>0</v>
          </cell>
        </row>
        <row r="2306">
          <cell r="A2306">
            <v>0</v>
          </cell>
          <cell r="B2306">
            <v>0</v>
          </cell>
        </row>
        <row r="2307">
          <cell r="A2307">
            <v>0</v>
          </cell>
          <cell r="B2307">
            <v>0</v>
          </cell>
        </row>
        <row r="2308">
          <cell r="A2308">
            <v>0</v>
          </cell>
          <cell r="B2308">
            <v>0</v>
          </cell>
        </row>
        <row r="2309">
          <cell r="A2309">
            <v>0</v>
          </cell>
          <cell r="B2309">
            <v>0</v>
          </cell>
        </row>
        <row r="2310">
          <cell r="A2310">
            <v>0</v>
          </cell>
          <cell r="B2310">
            <v>0</v>
          </cell>
        </row>
        <row r="2311">
          <cell r="A2311">
            <v>0</v>
          </cell>
          <cell r="B2311">
            <v>0</v>
          </cell>
        </row>
        <row r="2312">
          <cell r="A2312">
            <v>0</v>
          </cell>
          <cell r="B2312">
            <v>0</v>
          </cell>
        </row>
        <row r="2313">
          <cell r="A2313">
            <v>0</v>
          </cell>
          <cell r="B2313">
            <v>0</v>
          </cell>
        </row>
        <row r="2314">
          <cell r="A2314">
            <v>0</v>
          </cell>
          <cell r="B2314">
            <v>0</v>
          </cell>
        </row>
        <row r="2315">
          <cell r="A2315">
            <v>0</v>
          </cell>
          <cell r="B2315">
            <v>0</v>
          </cell>
        </row>
        <row r="2316">
          <cell r="A2316">
            <v>0</v>
          </cell>
          <cell r="B2316">
            <v>0</v>
          </cell>
        </row>
        <row r="2317">
          <cell r="A2317">
            <v>0</v>
          </cell>
          <cell r="B2317">
            <v>0</v>
          </cell>
        </row>
        <row r="2318">
          <cell r="A2318">
            <v>0</v>
          </cell>
          <cell r="B2318">
            <v>0</v>
          </cell>
        </row>
        <row r="2319">
          <cell r="A2319">
            <v>0</v>
          </cell>
          <cell r="B2319">
            <v>0</v>
          </cell>
        </row>
        <row r="2320">
          <cell r="A2320">
            <v>0</v>
          </cell>
          <cell r="B2320">
            <v>0</v>
          </cell>
        </row>
        <row r="2321">
          <cell r="A2321">
            <v>0</v>
          </cell>
          <cell r="B2321">
            <v>0</v>
          </cell>
        </row>
        <row r="2322">
          <cell r="A2322">
            <v>0</v>
          </cell>
          <cell r="B2322">
            <v>0</v>
          </cell>
        </row>
        <row r="2323">
          <cell r="A2323">
            <v>0</v>
          </cell>
          <cell r="B2323">
            <v>0</v>
          </cell>
        </row>
        <row r="2324">
          <cell r="A2324">
            <v>0</v>
          </cell>
          <cell r="B2324">
            <v>0</v>
          </cell>
        </row>
        <row r="2325">
          <cell r="A2325">
            <v>0</v>
          </cell>
          <cell r="B2325">
            <v>0</v>
          </cell>
        </row>
        <row r="2326">
          <cell r="A2326">
            <v>0</v>
          </cell>
          <cell r="B2326">
            <v>0</v>
          </cell>
        </row>
        <row r="2327">
          <cell r="A2327">
            <v>0</v>
          </cell>
          <cell r="B2327">
            <v>0</v>
          </cell>
        </row>
        <row r="2328">
          <cell r="A2328">
            <v>0</v>
          </cell>
          <cell r="B2328">
            <v>0</v>
          </cell>
        </row>
        <row r="2329">
          <cell r="A2329">
            <v>0</v>
          </cell>
          <cell r="B2329">
            <v>0</v>
          </cell>
        </row>
        <row r="2330">
          <cell r="A2330">
            <v>0</v>
          </cell>
          <cell r="B2330">
            <v>0</v>
          </cell>
        </row>
        <row r="2331">
          <cell r="A2331">
            <v>0</v>
          </cell>
          <cell r="B2331">
            <v>0</v>
          </cell>
        </row>
        <row r="2332">
          <cell r="A2332">
            <v>0</v>
          </cell>
          <cell r="B2332">
            <v>0</v>
          </cell>
        </row>
        <row r="2333">
          <cell r="A2333">
            <v>0</v>
          </cell>
          <cell r="B2333">
            <v>0</v>
          </cell>
        </row>
        <row r="2334">
          <cell r="A2334">
            <v>0</v>
          </cell>
          <cell r="B2334">
            <v>0</v>
          </cell>
        </row>
        <row r="2335">
          <cell r="A2335">
            <v>0</v>
          </cell>
          <cell r="B2335">
            <v>0</v>
          </cell>
        </row>
        <row r="2336">
          <cell r="A2336">
            <v>0</v>
          </cell>
          <cell r="B2336">
            <v>0</v>
          </cell>
        </row>
        <row r="2337">
          <cell r="A2337">
            <v>0</v>
          </cell>
          <cell r="B2337">
            <v>0</v>
          </cell>
        </row>
        <row r="2338">
          <cell r="A2338">
            <v>0</v>
          </cell>
          <cell r="B2338">
            <v>0</v>
          </cell>
        </row>
        <row r="2339">
          <cell r="A2339">
            <v>0</v>
          </cell>
          <cell r="B2339">
            <v>0</v>
          </cell>
        </row>
        <row r="2340">
          <cell r="A2340">
            <v>0</v>
          </cell>
          <cell r="B2340">
            <v>0</v>
          </cell>
        </row>
        <row r="2341">
          <cell r="A2341">
            <v>0</v>
          </cell>
          <cell r="B2341">
            <v>0</v>
          </cell>
        </row>
        <row r="2342">
          <cell r="A2342">
            <v>0</v>
          </cell>
          <cell r="B2342">
            <v>0</v>
          </cell>
        </row>
        <row r="2343">
          <cell r="A2343">
            <v>0</v>
          </cell>
          <cell r="B2343">
            <v>0</v>
          </cell>
        </row>
        <row r="2344">
          <cell r="A2344">
            <v>0</v>
          </cell>
          <cell r="B2344">
            <v>0</v>
          </cell>
        </row>
        <row r="2345">
          <cell r="A2345">
            <v>0</v>
          </cell>
          <cell r="B2345">
            <v>0</v>
          </cell>
        </row>
        <row r="2346">
          <cell r="A2346">
            <v>0</v>
          </cell>
          <cell r="B2346">
            <v>0</v>
          </cell>
        </row>
        <row r="2347">
          <cell r="A2347">
            <v>0</v>
          </cell>
          <cell r="B2347">
            <v>0</v>
          </cell>
        </row>
        <row r="2348">
          <cell r="A2348">
            <v>0</v>
          </cell>
          <cell r="B2348">
            <v>0</v>
          </cell>
        </row>
        <row r="2349">
          <cell r="A2349">
            <v>0</v>
          </cell>
          <cell r="B2349">
            <v>0</v>
          </cell>
        </row>
        <row r="2350">
          <cell r="A2350">
            <v>0</v>
          </cell>
          <cell r="B2350">
            <v>0</v>
          </cell>
        </row>
        <row r="2351">
          <cell r="A2351">
            <v>0</v>
          </cell>
          <cell r="B2351">
            <v>0</v>
          </cell>
        </row>
        <row r="2352">
          <cell r="A2352">
            <v>0</v>
          </cell>
          <cell r="B2352">
            <v>0</v>
          </cell>
        </row>
        <row r="2353">
          <cell r="A2353">
            <v>0</v>
          </cell>
          <cell r="B2353">
            <v>0</v>
          </cell>
        </row>
        <row r="2354">
          <cell r="A2354">
            <v>0</v>
          </cell>
          <cell r="B2354">
            <v>0</v>
          </cell>
        </row>
        <row r="2355">
          <cell r="A2355">
            <v>0</v>
          </cell>
          <cell r="B2355">
            <v>0</v>
          </cell>
        </row>
        <row r="2356">
          <cell r="A2356">
            <v>0</v>
          </cell>
          <cell r="B2356">
            <v>0</v>
          </cell>
        </row>
        <row r="2357">
          <cell r="A2357">
            <v>0</v>
          </cell>
          <cell r="B2357">
            <v>0</v>
          </cell>
        </row>
        <row r="2358">
          <cell r="A2358">
            <v>0</v>
          </cell>
          <cell r="B2358">
            <v>0</v>
          </cell>
        </row>
        <row r="2359">
          <cell r="A2359">
            <v>0</v>
          </cell>
          <cell r="B2359">
            <v>0</v>
          </cell>
        </row>
        <row r="2360">
          <cell r="A2360">
            <v>0</v>
          </cell>
          <cell r="B2360">
            <v>0</v>
          </cell>
        </row>
        <row r="2361">
          <cell r="A2361">
            <v>0</v>
          </cell>
          <cell r="B2361">
            <v>0</v>
          </cell>
        </row>
        <row r="2362">
          <cell r="A2362">
            <v>0</v>
          </cell>
          <cell r="B2362">
            <v>0</v>
          </cell>
        </row>
        <row r="2363">
          <cell r="A2363">
            <v>0</v>
          </cell>
          <cell r="B2363">
            <v>0</v>
          </cell>
        </row>
        <row r="2364">
          <cell r="A2364">
            <v>0</v>
          </cell>
          <cell r="B2364">
            <v>0</v>
          </cell>
        </row>
        <row r="2365">
          <cell r="A2365">
            <v>0</v>
          </cell>
          <cell r="B2365">
            <v>0</v>
          </cell>
        </row>
        <row r="2366">
          <cell r="A2366">
            <v>0</v>
          </cell>
          <cell r="B2366">
            <v>0</v>
          </cell>
        </row>
        <row r="2367">
          <cell r="A2367">
            <v>0</v>
          </cell>
          <cell r="B2367">
            <v>0</v>
          </cell>
        </row>
        <row r="2368">
          <cell r="A2368">
            <v>0</v>
          </cell>
          <cell r="B2368">
            <v>0</v>
          </cell>
        </row>
        <row r="2369">
          <cell r="A2369">
            <v>0</v>
          </cell>
          <cell r="B2369">
            <v>0</v>
          </cell>
        </row>
        <row r="2370">
          <cell r="A2370">
            <v>0</v>
          </cell>
          <cell r="B2370">
            <v>0</v>
          </cell>
        </row>
        <row r="2371">
          <cell r="A2371">
            <v>0</v>
          </cell>
          <cell r="B2371">
            <v>0</v>
          </cell>
        </row>
        <row r="2372">
          <cell r="A2372">
            <v>0</v>
          </cell>
          <cell r="B2372">
            <v>0</v>
          </cell>
        </row>
        <row r="2373">
          <cell r="A2373">
            <v>0</v>
          </cell>
          <cell r="B2373">
            <v>0</v>
          </cell>
        </row>
        <row r="2374">
          <cell r="A2374">
            <v>0</v>
          </cell>
          <cell r="B2374">
            <v>0</v>
          </cell>
        </row>
        <row r="2375">
          <cell r="A2375">
            <v>0</v>
          </cell>
          <cell r="B2375">
            <v>0</v>
          </cell>
        </row>
        <row r="2376">
          <cell r="A2376">
            <v>0</v>
          </cell>
          <cell r="B2376">
            <v>0</v>
          </cell>
        </row>
        <row r="2377">
          <cell r="A2377">
            <v>0</v>
          </cell>
          <cell r="B2377">
            <v>0</v>
          </cell>
        </row>
        <row r="2378">
          <cell r="A2378">
            <v>0</v>
          </cell>
          <cell r="B2378">
            <v>0</v>
          </cell>
        </row>
        <row r="2379">
          <cell r="A2379">
            <v>0</v>
          </cell>
          <cell r="B2379">
            <v>0</v>
          </cell>
        </row>
        <row r="2380">
          <cell r="A2380">
            <v>0</v>
          </cell>
          <cell r="B2380">
            <v>0</v>
          </cell>
        </row>
        <row r="2381">
          <cell r="A2381">
            <v>0</v>
          </cell>
          <cell r="B2381">
            <v>0</v>
          </cell>
        </row>
        <row r="2382">
          <cell r="A2382">
            <v>0</v>
          </cell>
          <cell r="B2382">
            <v>0</v>
          </cell>
        </row>
        <row r="2383">
          <cell r="A2383">
            <v>0</v>
          </cell>
          <cell r="B2383">
            <v>0</v>
          </cell>
        </row>
        <row r="2384">
          <cell r="A2384">
            <v>0</v>
          </cell>
          <cell r="B2384">
            <v>0</v>
          </cell>
        </row>
        <row r="2385">
          <cell r="A2385">
            <v>0</v>
          </cell>
          <cell r="B2385">
            <v>0</v>
          </cell>
        </row>
        <row r="2386">
          <cell r="A2386">
            <v>0</v>
          </cell>
          <cell r="B2386">
            <v>0</v>
          </cell>
        </row>
        <row r="2387">
          <cell r="A2387">
            <v>0</v>
          </cell>
          <cell r="B2387">
            <v>0</v>
          </cell>
        </row>
        <row r="2388">
          <cell r="A2388">
            <v>0</v>
          </cell>
          <cell r="B2388">
            <v>0</v>
          </cell>
        </row>
        <row r="2389">
          <cell r="A2389">
            <v>0</v>
          </cell>
          <cell r="B2389">
            <v>0</v>
          </cell>
        </row>
        <row r="2390">
          <cell r="A2390">
            <v>0</v>
          </cell>
          <cell r="B2390">
            <v>0</v>
          </cell>
        </row>
        <row r="2391">
          <cell r="A2391">
            <v>0</v>
          </cell>
          <cell r="B2391">
            <v>0</v>
          </cell>
        </row>
        <row r="2392">
          <cell r="A2392">
            <v>0</v>
          </cell>
          <cell r="B2392">
            <v>0</v>
          </cell>
        </row>
        <row r="2393">
          <cell r="A2393">
            <v>0</v>
          </cell>
          <cell r="B2393">
            <v>0</v>
          </cell>
        </row>
        <row r="2394">
          <cell r="A2394">
            <v>0</v>
          </cell>
          <cell r="B2394">
            <v>0</v>
          </cell>
        </row>
        <row r="2395">
          <cell r="A2395">
            <v>0</v>
          </cell>
          <cell r="B2395">
            <v>0</v>
          </cell>
        </row>
        <row r="2396">
          <cell r="A2396">
            <v>0</v>
          </cell>
          <cell r="B2396">
            <v>0</v>
          </cell>
        </row>
        <row r="2397">
          <cell r="A2397">
            <v>0</v>
          </cell>
          <cell r="B2397">
            <v>0</v>
          </cell>
        </row>
        <row r="2398">
          <cell r="A2398">
            <v>0</v>
          </cell>
          <cell r="B2398">
            <v>0</v>
          </cell>
        </row>
        <row r="2399">
          <cell r="A2399">
            <v>0</v>
          </cell>
          <cell r="B2399">
            <v>0</v>
          </cell>
        </row>
        <row r="2400">
          <cell r="A2400">
            <v>0</v>
          </cell>
          <cell r="B2400">
            <v>0</v>
          </cell>
        </row>
        <row r="2401">
          <cell r="A2401">
            <v>0</v>
          </cell>
          <cell r="B2401">
            <v>0</v>
          </cell>
        </row>
        <row r="2402">
          <cell r="A2402">
            <v>0</v>
          </cell>
          <cell r="B2402">
            <v>0</v>
          </cell>
        </row>
        <row r="2403">
          <cell r="A2403">
            <v>0</v>
          </cell>
          <cell r="B2403">
            <v>0</v>
          </cell>
        </row>
        <row r="2404">
          <cell r="A2404">
            <v>0</v>
          </cell>
          <cell r="B2404">
            <v>0</v>
          </cell>
        </row>
        <row r="2405">
          <cell r="A2405">
            <v>0</v>
          </cell>
          <cell r="B2405">
            <v>0</v>
          </cell>
        </row>
        <row r="2406">
          <cell r="A2406">
            <v>0</v>
          </cell>
          <cell r="B2406">
            <v>0</v>
          </cell>
        </row>
        <row r="2407">
          <cell r="A2407">
            <v>0</v>
          </cell>
          <cell r="B2407">
            <v>0</v>
          </cell>
        </row>
        <row r="2408">
          <cell r="A2408">
            <v>0</v>
          </cell>
          <cell r="B2408">
            <v>0</v>
          </cell>
        </row>
        <row r="2409">
          <cell r="A2409">
            <v>0</v>
          </cell>
          <cell r="B2409">
            <v>0</v>
          </cell>
        </row>
        <row r="2410">
          <cell r="A2410">
            <v>0</v>
          </cell>
          <cell r="B2410">
            <v>0</v>
          </cell>
        </row>
        <row r="2411">
          <cell r="A2411">
            <v>0</v>
          </cell>
          <cell r="B2411">
            <v>0</v>
          </cell>
        </row>
        <row r="2412">
          <cell r="A2412">
            <v>0</v>
          </cell>
          <cell r="B2412">
            <v>0</v>
          </cell>
        </row>
        <row r="2413">
          <cell r="A2413">
            <v>0</v>
          </cell>
          <cell r="B2413">
            <v>0</v>
          </cell>
        </row>
        <row r="2414">
          <cell r="A2414">
            <v>0</v>
          </cell>
          <cell r="B2414">
            <v>0</v>
          </cell>
        </row>
        <row r="2415">
          <cell r="A2415">
            <v>0</v>
          </cell>
          <cell r="B2415">
            <v>0</v>
          </cell>
        </row>
        <row r="2416">
          <cell r="A2416">
            <v>0</v>
          </cell>
          <cell r="B2416">
            <v>0</v>
          </cell>
        </row>
        <row r="2417">
          <cell r="A2417">
            <v>0</v>
          </cell>
          <cell r="B2417">
            <v>0</v>
          </cell>
        </row>
        <row r="2418">
          <cell r="A2418">
            <v>0</v>
          </cell>
          <cell r="B2418">
            <v>0</v>
          </cell>
        </row>
        <row r="2419">
          <cell r="A2419">
            <v>0</v>
          </cell>
          <cell r="B2419">
            <v>0</v>
          </cell>
        </row>
        <row r="2420">
          <cell r="A2420">
            <v>0</v>
          </cell>
          <cell r="B2420">
            <v>0</v>
          </cell>
        </row>
        <row r="2421">
          <cell r="A2421">
            <v>0</v>
          </cell>
          <cell r="B2421">
            <v>0</v>
          </cell>
        </row>
        <row r="2422">
          <cell r="A2422">
            <v>0</v>
          </cell>
          <cell r="B2422">
            <v>0</v>
          </cell>
        </row>
        <row r="2423">
          <cell r="A2423">
            <v>0</v>
          </cell>
          <cell r="B2423">
            <v>0</v>
          </cell>
        </row>
        <row r="2424">
          <cell r="A2424">
            <v>0</v>
          </cell>
          <cell r="B2424">
            <v>0</v>
          </cell>
        </row>
        <row r="2425">
          <cell r="A2425">
            <v>0</v>
          </cell>
          <cell r="B2425">
            <v>0</v>
          </cell>
        </row>
        <row r="2426">
          <cell r="A2426">
            <v>0</v>
          </cell>
          <cell r="B2426">
            <v>0</v>
          </cell>
        </row>
        <row r="2427">
          <cell r="A2427">
            <v>0</v>
          </cell>
          <cell r="B2427">
            <v>0</v>
          </cell>
        </row>
        <row r="2428">
          <cell r="A2428">
            <v>0</v>
          </cell>
          <cell r="B2428">
            <v>0</v>
          </cell>
        </row>
        <row r="2429">
          <cell r="A2429">
            <v>0</v>
          </cell>
          <cell r="B2429">
            <v>0</v>
          </cell>
        </row>
        <row r="2430">
          <cell r="A2430">
            <v>0</v>
          </cell>
          <cell r="B2430">
            <v>0</v>
          </cell>
        </row>
        <row r="2431">
          <cell r="A2431">
            <v>0</v>
          </cell>
          <cell r="B2431">
            <v>0</v>
          </cell>
        </row>
        <row r="2432">
          <cell r="A2432">
            <v>0</v>
          </cell>
          <cell r="B2432">
            <v>0</v>
          </cell>
        </row>
        <row r="2433">
          <cell r="A2433">
            <v>0</v>
          </cell>
          <cell r="B2433">
            <v>0</v>
          </cell>
        </row>
        <row r="2434">
          <cell r="A2434">
            <v>0</v>
          </cell>
          <cell r="B2434">
            <v>0</v>
          </cell>
        </row>
        <row r="2435">
          <cell r="A2435">
            <v>0</v>
          </cell>
          <cell r="B2435">
            <v>0</v>
          </cell>
        </row>
        <row r="2436">
          <cell r="A2436">
            <v>0</v>
          </cell>
          <cell r="B2436">
            <v>0</v>
          </cell>
        </row>
        <row r="2437">
          <cell r="A2437">
            <v>0</v>
          </cell>
          <cell r="B2437">
            <v>0</v>
          </cell>
        </row>
        <row r="2438">
          <cell r="A2438">
            <v>0</v>
          </cell>
          <cell r="B2438">
            <v>0</v>
          </cell>
        </row>
        <row r="2439">
          <cell r="A2439">
            <v>0</v>
          </cell>
          <cell r="B2439">
            <v>0</v>
          </cell>
        </row>
        <row r="2440">
          <cell r="A2440">
            <v>0</v>
          </cell>
          <cell r="B2440">
            <v>0</v>
          </cell>
        </row>
        <row r="2441">
          <cell r="A2441">
            <v>0</v>
          </cell>
          <cell r="B2441">
            <v>0</v>
          </cell>
        </row>
        <row r="2442">
          <cell r="A2442">
            <v>0</v>
          </cell>
          <cell r="B2442">
            <v>0</v>
          </cell>
        </row>
        <row r="2443">
          <cell r="A2443">
            <v>0</v>
          </cell>
          <cell r="B2443">
            <v>0</v>
          </cell>
        </row>
        <row r="2444">
          <cell r="A2444">
            <v>0</v>
          </cell>
          <cell r="B2444">
            <v>0</v>
          </cell>
        </row>
        <row r="2445">
          <cell r="A2445">
            <v>0</v>
          </cell>
          <cell r="B2445">
            <v>0</v>
          </cell>
        </row>
        <row r="2446">
          <cell r="A2446">
            <v>0</v>
          </cell>
          <cell r="B2446">
            <v>0</v>
          </cell>
        </row>
        <row r="2447">
          <cell r="A2447">
            <v>0</v>
          </cell>
          <cell r="B2447">
            <v>0</v>
          </cell>
        </row>
        <row r="2448">
          <cell r="A2448">
            <v>0</v>
          </cell>
          <cell r="B2448">
            <v>0</v>
          </cell>
        </row>
        <row r="2449">
          <cell r="A2449">
            <v>0</v>
          </cell>
          <cell r="B2449">
            <v>0</v>
          </cell>
        </row>
        <row r="2450">
          <cell r="A2450">
            <v>0</v>
          </cell>
          <cell r="B2450">
            <v>0</v>
          </cell>
        </row>
        <row r="2451">
          <cell r="A2451">
            <v>0</v>
          </cell>
          <cell r="B2451">
            <v>0</v>
          </cell>
        </row>
        <row r="2452">
          <cell r="A2452">
            <v>0</v>
          </cell>
          <cell r="B2452">
            <v>0</v>
          </cell>
        </row>
        <row r="2453">
          <cell r="A2453">
            <v>0</v>
          </cell>
          <cell r="B2453">
            <v>0</v>
          </cell>
        </row>
        <row r="2454">
          <cell r="A2454">
            <v>0</v>
          </cell>
          <cell r="B2454">
            <v>0</v>
          </cell>
        </row>
        <row r="2455">
          <cell r="A2455">
            <v>0</v>
          </cell>
          <cell r="B2455">
            <v>0</v>
          </cell>
        </row>
        <row r="2456">
          <cell r="A2456">
            <v>0</v>
          </cell>
          <cell r="B2456">
            <v>0</v>
          </cell>
        </row>
        <row r="2457">
          <cell r="A2457">
            <v>0</v>
          </cell>
          <cell r="B2457">
            <v>0</v>
          </cell>
        </row>
        <row r="2458">
          <cell r="A2458">
            <v>0</v>
          </cell>
          <cell r="B2458">
            <v>0</v>
          </cell>
        </row>
        <row r="2459">
          <cell r="A2459">
            <v>0</v>
          </cell>
          <cell r="B2459">
            <v>0</v>
          </cell>
        </row>
        <row r="2460">
          <cell r="A2460">
            <v>0</v>
          </cell>
          <cell r="B2460">
            <v>0</v>
          </cell>
        </row>
        <row r="2461">
          <cell r="A2461">
            <v>0</v>
          </cell>
          <cell r="B2461">
            <v>0</v>
          </cell>
        </row>
        <row r="2462">
          <cell r="A2462">
            <v>0</v>
          </cell>
          <cell r="B2462">
            <v>0</v>
          </cell>
        </row>
        <row r="2463">
          <cell r="A2463">
            <v>0</v>
          </cell>
          <cell r="B2463">
            <v>0</v>
          </cell>
        </row>
        <row r="2464">
          <cell r="A2464">
            <v>0</v>
          </cell>
          <cell r="B2464">
            <v>0</v>
          </cell>
        </row>
        <row r="2465">
          <cell r="A2465">
            <v>0</v>
          </cell>
          <cell r="B2465">
            <v>0</v>
          </cell>
        </row>
        <row r="2466">
          <cell r="A2466">
            <v>0</v>
          </cell>
          <cell r="B2466">
            <v>0</v>
          </cell>
        </row>
        <row r="2467">
          <cell r="A2467">
            <v>0</v>
          </cell>
          <cell r="B2467">
            <v>0</v>
          </cell>
        </row>
        <row r="2468">
          <cell r="A2468">
            <v>0</v>
          </cell>
          <cell r="B2468">
            <v>0</v>
          </cell>
        </row>
        <row r="2469">
          <cell r="A2469">
            <v>0</v>
          </cell>
          <cell r="B2469">
            <v>0</v>
          </cell>
        </row>
        <row r="2470">
          <cell r="A2470">
            <v>0</v>
          </cell>
          <cell r="B2470">
            <v>0</v>
          </cell>
        </row>
        <row r="2471">
          <cell r="A2471">
            <v>0</v>
          </cell>
          <cell r="B2471">
            <v>0</v>
          </cell>
        </row>
        <row r="2472">
          <cell r="A2472">
            <v>0</v>
          </cell>
          <cell r="B2472">
            <v>0</v>
          </cell>
        </row>
        <row r="2473">
          <cell r="A2473">
            <v>0</v>
          </cell>
          <cell r="B2473">
            <v>0</v>
          </cell>
        </row>
        <row r="2474">
          <cell r="A2474">
            <v>0</v>
          </cell>
          <cell r="B2474">
            <v>0</v>
          </cell>
        </row>
        <row r="2475">
          <cell r="A2475">
            <v>0</v>
          </cell>
          <cell r="B2475">
            <v>0</v>
          </cell>
        </row>
        <row r="2476">
          <cell r="A2476">
            <v>0</v>
          </cell>
          <cell r="B2476">
            <v>0</v>
          </cell>
        </row>
        <row r="2477">
          <cell r="A2477">
            <v>0</v>
          </cell>
          <cell r="B2477">
            <v>0</v>
          </cell>
        </row>
        <row r="2478">
          <cell r="A2478">
            <v>0</v>
          </cell>
          <cell r="B2478">
            <v>0</v>
          </cell>
        </row>
        <row r="2479">
          <cell r="A2479">
            <v>0</v>
          </cell>
          <cell r="B2479">
            <v>0</v>
          </cell>
        </row>
        <row r="2480">
          <cell r="A2480">
            <v>0</v>
          </cell>
          <cell r="B2480">
            <v>0</v>
          </cell>
        </row>
        <row r="2481">
          <cell r="A2481">
            <v>0</v>
          </cell>
          <cell r="B2481">
            <v>0</v>
          </cell>
        </row>
        <row r="2482">
          <cell r="A2482">
            <v>0</v>
          </cell>
          <cell r="B2482">
            <v>0</v>
          </cell>
        </row>
        <row r="2483">
          <cell r="A2483">
            <v>0</v>
          </cell>
          <cell r="B2483">
            <v>0</v>
          </cell>
        </row>
        <row r="2484">
          <cell r="A2484">
            <v>0</v>
          </cell>
          <cell r="B2484">
            <v>0</v>
          </cell>
        </row>
        <row r="2485">
          <cell r="A2485">
            <v>0</v>
          </cell>
          <cell r="B2485">
            <v>0</v>
          </cell>
        </row>
        <row r="2486">
          <cell r="A2486">
            <v>0</v>
          </cell>
          <cell r="B2486">
            <v>0</v>
          </cell>
        </row>
        <row r="2487">
          <cell r="A2487">
            <v>0</v>
          </cell>
          <cell r="B2487">
            <v>0</v>
          </cell>
        </row>
        <row r="2488">
          <cell r="A2488">
            <v>0</v>
          </cell>
          <cell r="B2488">
            <v>0</v>
          </cell>
        </row>
        <row r="2489">
          <cell r="A2489">
            <v>0</v>
          </cell>
          <cell r="B2489">
            <v>0</v>
          </cell>
        </row>
        <row r="2490">
          <cell r="A2490">
            <v>0</v>
          </cell>
          <cell r="B2490">
            <v>0</v>
          </cell>
        </row>
        <row r="2491">
          <cell r="A2491">
            <v>0</v>
          </cell>
          <cell r="B2491">
            <v>0</v>
          </cell>
        </row>
        <row r="2492">
          <cell r="A2492">
            <v>0</v>
          </cell>
          <cell r="B2492">
            <v>0</v>
          </cell>
        </row>
        <row r="2493">
          <cell r="A2493">
            <v>0</v>
          </cell>
          <cell r="B2493">
            <v>0</v>
          </cell>
        </row>
        <row r="2494">
          <cell r="A2494">
            <v>0</v>
          </cell>
          <cell r="B2494">
            <v>0</v>
          </cell>
        </row>
        <row r="2495">
          <cell r="A2495">
            <v>0</v>
          </cell>
          <cell r="B2495">
            <v>0</v>
          </cell>
        </row>
        <row r="2496">
          <cell r="A2496">
            <v>0</v>
          </cell>
          <cell r="B2496">
            <v>0</v>
          </cell>
        </row>
        <row r="2497">
          <cell r="A2497">
            <v>0</v>
          </cell>
          <cell r="B2497">
            <v>0</v>
          </cell>
        </row>
        <row r="2498">
          <cell r="A2498">
            <v>0</v>
          </cell>
          <cell r="B2498">
            <v>0</v>
          </cell>
        </row>
        <row r="2499">
          <cell r="A2499">
            <v>0</v>
          </cell>
          <cell r="B2499">
            <v>0</v>
          </cell>
        </row>
        <row r="2500">
          <cell r="A2500">
            <v>0</v>
          </cell>
          <cell r="B2500">
            <v>0</v>
          </cell>
        </row>
        <row r="2501">
          <cell r="A2501">
            <v>0</v>
          </cell>
          <cell r="B2501">
            <v>0</v>
          </cell>
        </row>
        <row r="2502">
          <cell r="A2502">
            <v>0</v>
          </cell>
          <cell r="B2502">
            <v>0</v>
          </cell>
        </row>
        <row r="2503">
          <cell r="A2503">
            <v>0</v>
          </cell>
          <cell r="B2503">
            <v>0</v>
          </cell>
        </row>
        <row r="2504">
          <cell r="A2504">
            <v>0</v>
          </cell>
          <cell r="B2504">
            <v>0</v>
          </cell>
        </row>
        <row r="2505">
          <cell r="A2505">
            <v>0</v>
          </cell>
          <cell r="B2505">
            <v>0</v>
          </cell>
        </row>
        <row r="2506">
          <cell r="A2506">
            <v>0</v>
          </cell>
          <cell r="B2506">
            <v>0</v>
          </cell>
        </row>
        <row r="2507">
          <cell r="A2507">
            <v>0</v>
          </cell>
          <cell r="B2507">
            <v>0</v>
          </cell>
        </row>
        <row r="2508">
          <cell r="A2508">
            <v>0</v>
          </cell>
          <cell r="B2508">
            <v>0</v>
          </cell>
        </row>
        <row r="2509">
          <cell r="A2509">
            <v>0</v>
          </cell>
          <cell r="B2509">
            <v>0</v>
          </cell>
        </row>
        <row r="2510">
          <cell r="A2510">
            <v>0</v>
          </cell>
          <cell r="B2510">
            <v>0</v>
          </cell>
        </row>
        <row r="2511">
          <cell r="A2511">
            <v>0</v>
          </cell>
          <cell r="B2511">
            <v>0</v>
          </cell>
        </row>
        <row r="2512">
          <cell r="A2512">
            <v>0</v>
          </cell>
          <cell r="B2512">
            <v>0</v>
          </cell>
        </row>
        <row r="2513">
          <cell r="A2513">
            <v>0</v>
          </cell>
          <cell r="B2513">
            <v>0</v>
          </cell>
        </row>
        <row r="2514">
          <cell r="A2514">
            <v>0</v>
          </cell>
          <cell r="B2514">
            <v>0</v>
          </cell>
        </row>
        <row r="2515">
          <cell r="A2515">
            <v>0</v>
          </cell>
          <cell r="B2515">
            <v>0</v>
          </cell>
        </row>
        <row r="2516">
          <cell r="A2516">
            <v>0</v>
          </cell>
          <cell r="B2516">
            <v>0</v>
          </cell>
        </row>
        <row r="2517">
          <cell r="A2517">
            <v>0</v>
          </cell>
          <cell r="B2517">
            <v>0</v>
          </cell>
        </row>
        <row r="2518">
          <cell r="A2518">
            <v>0</v>
          </cell>
          <cell r="B2518">
            <v>0</v>
          </cell>
        </row>
        <row r="2519">
          <cell r="A2519">
            <v>0</v>
          </cell>
          <cell r="B2519">
            <v>0</v>
          </cell>
        </row>
        <row r="2520">
          <cell r="A2520">
            <v>0</v>
          </cell>
          <cell r="B2520">
            <v>0</v>
          </cell>
        </row>
        <row r="2521">
          <cell r="A2521">
            <v>0</v>
          </cell>
          <cell r="B2521">
            <v>0</v>
          </cell>
        </row>
        <row r="2522">
          <cell r="A2522">
            <v>0</v>
          </cell>
          <cell r="B2522">
            <v>0</v>
          </cell>
        </row>
        <row r="2523">
          <cell r="A2523">
            <v>0</v>
          </cell>
          <cell r="B2523">
            <v>0</v>
          </cell>
        </row>
        <row r="2524">
          <cell r="A2524">
            <v>0</v>
          </cell>
          <cell r="B2524">
            <v>0</v>
          </cell>
        </row>
        <row r="2525">
          <cell r="A2525">
            <v>0</v>
          </cell>
          <cell r="B2525">
            <v>0</v>
          </cell>
        </row>
        <row r="2526">
          <cell r="A2526">
            <v>0</v>
          </cell>
          <cell r="B2526">
            <v>0</v>
          </cell>
        </row>
        <row r="2527">
          <cell r="A2527">
            <v>0</v>
          </cell>
          <cell r="B2527">
            <v>0</v>
          </cell>
        </row>
        <row r="2528">
          <cell r="A2528">
            <v>0</v>
          </cell>
          <cell r="B2528">
            <v>0</v>
          </cell>
        </row>
        <row r="2529">
          <cell r="A2529">
            <v>0</v>
          </cell>
          <cell r="B2529">
            <v>0</v>
          </cell>
        </row>
        <row r="2530">
          <cell r="A2530">
            <v>0</v>
          </cell>
          <cell r="B2530">
            <v>0</v>
          </cell>
        </row>
        <row r="2531">
          <cell r="A2531">
            <v>0</v>
          </cell>
          <cell r="B2531">
            <v>0</v>
          </cell>
        </row>
        <row r="2532">
          <cell r="A2532">
            <v>0</v>
          </cell>
          <cell r="B2532">
            <v>0</v>
          </cell>
        </row>
        <row r="2533">
          <cell r="A2533">
            <v>0</v>
          </cell>
          <cell r="B2533">
            <v>0</v>
          </cell>
        </row>
        <row r="2534">
          <cell r="A2534">
            <v>0</v>
          </cell>
          <cell r="B2534">
            <v>0</v>
          </cell>
        </row>
        <row r="2535">
          <cell r="A2535">
            <v>0</v>
          </cell>
          <cell r="B2535">
            <v>0</v>
          </cell>
        </row>
        <row r="2536">
          <cell r="A2536">
            <v>0</v>
          </cell>
          <cell r="B2536">
            <v>0</v>
          </cell>
        </row>
        <row r="2537">
          <cell r="A2537">
            <v>0</v>
          </cell>
          <cell r="B2537">
            <v>0</v>
          </cell>
        </row>
        <row r="2538">
          <cell r="A2538">
            <v>0</v>
          </cell>
          <cell r="B2538">
            <v>0</v>
          </cell>
        </row>
        <row r="2539">
          <cell r="A2539">
            <v>0</v>
          </cell>
          <cell r="B2539">
            <v>0</v>
          </cell>
        </row>
        <row r="2540">
          <cell r="A2540">
            <v>0</v>
          </cell>
          <cell r="B2540">
            <v>0</v>
          </cell>
        </row>
        <row r="2541">
          <cell r="A2541">
            <v>0</v>
          </cell>
          <cell r="B2541">
            <v>0</v>
          </cell>
        </row>
        <row r="2542">
          <cell r="A2542">
            <v>0</v>
          </cell>
          <cell r="B2542">
            <v>0</v>
          </cell>
        </row>
        <row r="2543">
          <cell r="A2543">
            <v>0</v>
          </cell>
          <cell r="B2543">
            <v>0</v>
          </cell>
        </row>
        <row r="2544">
          <cell r="A2544">
            <v>0</v>
          </cell>
          <cell r="B2544">
            <v>0</v>
          </cell>
        </row>
        <row r="2545">
          <cell r="A2545">
            <v>0</v>
          </cell>
          <cell r="B2545">
            <v>0</v>
          </cell>
        </row>
        <row r="2546">
          <cell r="A2546">
            <v>0</v>
          </cell>
          <cell r="B2546">
            <v>0</v>
          </cell>
        </row>
        <row r="2547">
          <cell r="A2547">
            <v>0</v>
          </cell>
          <cell r="B2547">
            <v>0</v>
          </cell>
        </row>
        <row r="2548">
          <cell r="A2548">
            <v>0</v>
          </cell>
          <cell r="B2548">
            <v>0</v>
          </cell>
        </row>
        <row r="2549">
          <cell r="A2549">
            <v>0</v>
          </cell>
          <cell r="B2549">
            <v>0</v>
          </cell>
        </row>
        <row r="2550">
          <cell r="A2550">
            <v>0</v>
          </cell>
          <cell r="B2550">
            <v>0</v>
          </cell>
        </row>
        <row r="2551">
          <cell r="A2551">
            <v>0</v>
          </cell>
          <cell r="B2551">
            <v>0</v>
          </cell>
        </row>
        <row r="2552">
          <cell r="A2552">
            <v>0</v>
          </cell>
          <cell r="B2552">
            <v>0</v>
          </cell>
        </row>
        <row r="2553">
          <cell r="A2553">
            <v>0</v>
          </cell>
          <cell r="B2553">
            <v>0</v>
          </cell>
        </row>
        <row r="2554">
          <cell r="A2554">
            <v>0</v>
          </cell>
          <cell r="B2554">
            <v>0</v>
          </cell>
        </row>
        <row r="2555">
          <cell r="A2555">
            <v>0</v>
          </cell>
          <cell r="B2555">
            <v>0</v>
          </cell>
        </row>
        <row r="2556">
          <cell r="A2556">
            <v>0</v>
          </cell>
          <cell r="B2556">
            <v>0</v>
          </cell>
        </row>
        <row r="2557">
          <cell r="A2557">
            <v>0</v>
          </cell>
          <cell r="B2557">
            <v>0</v>
          </cell>
        </row>
        <row r="2558">
          <cell r="A2558">
            <v>0</v>
          </cell>
          <cell r="B2558">
            <v>0</v>
          </cell>
        </row>
        <row r="2559">
          <cell r="A2559">
            <v>0</v>
          </cell>
          <cell r="B2559">
            <v>0</v>
          </cell>
        </row>
        <row r="2560">
          <cell r="A2560">
            <v>0</v>
          </cell>
          <cell r="B2560">
            <v>0</v>
          </cell>
        </row>
        <row r="2561">
          <cell r="A2561">
            <v>0</v>
          </cell>
          <cell r="B2561">
            <v>0</v>
          </cell>
        </row>
        <row r="2562">
          <cell r="A2562">
            <v>0</v>
          </cell>
          <cell r="B2562">
            <v>0</v>
          </cell>
        </row>
        <row r="2563">
          <cell r="A2563">
            <v>0</v>
          </cell>
          <cell r="B2563">
            <v>0</v>
          </cell>
        </row>
        <row r="2564">
          <cell r="A2564">
            <v>0</v>
          </cell>
          <cell r="B2564">
            <v>0</v>
          </cell>
        </row>
        <row r="2565">
          <cell r="A2565">
            <v>0</v>
          </cell>
          <cell r="B2565">
            <v>0</v>
          </cell>
        </row>
        <row r="2566">
          <cell r="A2566">
            <v>0</v>
          </cell>
          <cell r="B2566">
            <v>0</v>
          </cell>
        </row>
        <row r="2567">
          <cell r="A2567">
            <v>0</v>
          </cell>
          <cell r="B2567">
            <v>0</v>
          </cell>
        </row>
        <row r="2568">
          <cell r="A2568">
            <v>0</v>
          </cell>
          <cell r="B2568">
            <v>0</v>
          </cell>
        </row>
        <row r="2569">
          <cell r="A2569">
            <v>0</v>
          </cell>
          <cell r="B2569">
            <v>0</v>
          </cell>
        </row>
        <row r="2570">
          <cell r="A2570">
            <v>0</v>
          </cell>
          <cell r="B2570">
            <v>0</v>
          </cell>
        </row>
        <row r="2571">
          <cell r="A2571">
            <v>0</v>
          </cell>
          <cell r="B2571">
            <v>0</v>
          </cell>
        </row>
        <row r="2572">
          <cell r="A2572">
            <v>0</v>
          </cell>
          <cell r="B2572">
            <v>0</v>
          </cell>
        </row>
        <row r="2573">
          <cell r="A2573">
            <v>0</v>
          </cell>
          <cell r="B2573">
            <v>0</v>
          </cell>
        </row>
        <row r="2574">
          <cell r="A2574">
            <v>0</v>
          </cell>
          <cell r="B2574">
            <v>0</v>
          </cell>
        </row>
        <row r="2575">
          <cell r="A2575">
            <v>0</v>
          </cell>
          <cell r="B2575">
            <v>0</v>
          </cell>
        </row>
        <row r="2576">
          <cell r="A2576">
            <v>0</v>
          </cell>
          <cell r="B2576">
            <v>0</v>
          </cell>
        </row>
        <row r="2577">
          <cell r="A2577">
            <v>0</v>
          </cell>
          <cell r="B2577">
            <v>0</v>
          </cell>
        </row>
        <row r="2578">
          <cell r="A2578">
            <v>0</v>
          </cell>
          <cell r="B2578">
            <v>0</v>
          </cell>
        </row>
        <row r="2579">
          <cell r="A2579">
            <v>0</v>
          </cell>
          <cell r="B2579">
            <v>0</v>
          </cell>
        </row>
        <row r="2580">
          <cell r="A2580">
            <v>0</v>
          </cell>
          <cell r="B2580">
            <v>0</v>
          </cell>
        </row>
        <row r="2581">
          <cell r="A2581">
            <v>0</v>
          </cell>
          <cell r="B2581">
            <v>0</v>
          </cell>
        </row>
        <row r="2582">
          <cell r="A2582">
            <v>0</v>
          </cell>
          <cell r="B2582">
            <v>0</v>
          </cell>
        </row>
        <row r="2583">
          <cell r="A2583">
            <v>0</v>
          </cell>
          <cell r="B2583">
            <v>0</v>
          </cell>
        </row>
        <row r="2584">
          <cell r="A2584">
            <v>0</v>
          </cell>
          <cell r="B2584">
            <v>0</v>
          </cell>
        </row>
        <row r="2585">
          <cell r="A2585">
            <v>0</v>
          </cell>
          <cell r="B2585">
            <v>0</v>
          </cell>
        </row>
        <row r="2586">
          <cell r="A2586">
            <v>0</v>
          </cell>
          <cell r="B2586">
            <v>0</v>
          </cell>
        </row>
        <row r="2587">
          <cell r="A2587">
            <v>0</v>
          </cell>
          <cell r="B2587">
            <v>0</v>
          </cell>
        </row>
        <row r="2588">
          <cell r="A2588">
            <v>0</v>
          </cell>
          <cell r="B2588">
            <v>0</v>
          </cell>
        </row>
        <row r="2589">
          <cell r="A2589">
            <v>0</v>
          </cell>
          <cell r="B2589">
            <v>0</v>
          </cell>
        </row>
        <row r="2590">
          <cell r="A2590">
            <v>0</v>
          </cell>
          <cell r="B2590">
            <v>0</v>
          </cell>
        </row>
        <row r="2591">
          <cell r="A2591">
            <v>0</v>
          </cell>
          <cell r="B2591">
            <v>0</v>
          </cell>
        </row>
        <row r="2592">
          <cell r="A2592">
            <v>0</v>
          </cell>
          <cell r="B2592">
            <v>0</v>
          </cell>
        </row>
        <row r="2593">
          <cell r="A2593">
            <v>0</v>
          </cell>
          <cell r="B2593">
            <v>0</v>
          </cell>
        </row>
        <row r="2594">
          <cell r="A2594">
            <v>0</v>
          </cell>
          <cell r="B2594">
            <v>0</v>
          </cell>
        </row>
        <row r="2595">
          <cell r="A2595">
            <v>0</v>
          </cell>
          <cell r="B2595">
            <v>0</v>
          </cell>
        </row>
        <row r="2596">
          <cell r="A2596">
            <v>0</v>
          </cell>
          <cell r="B2596">
            <v>0</v>
          </cell>
        </row>
        <row r="2597">
          <cell r="A2597">
            <v>0</v>
          </cell>
          <cell r="B2597">
            <v>0</v>
          </cell>
        </row>
        <row r="2598">
          <cell r="A2598">
            <v>0</v>
          </cell>
          <cell r="B2598">
            <v>0</v>
          </cell>
        </row>
        <row r="2599">
          <cell r="A2599">
            <v>0</v>
          </cell>
          <cell r="B2599">
            <v>0</v>
          </cell>
        </row>
        <row r="2600">
          <cell r="A2600">
            <v>0</v>
          </cell>
          <cell r="B2600">
            <v>0</v>
          </cell>
        </row>
        <row r="2601">
          <cell r="A2601">
            <v>0</v>
          </cell>
          <cell r="B2601">
            <v>0</v>
          </cell>
        </row>
        <row r="2602">
          <cell r="A2602">
            <v>0</v>
          </cell>
          <cell r="B2602">
            <v>0</v>
          </cell>
        </row>
        <row r="2603">
          <cell r="A2603">
            <v>0</v>
          </cell>
          <cell r="B2603">
            <v>0</v>
          </cell>
        </row>
        <row r="2604">
          <cell r="A2604">
            <v>0</v>
          </cell>
          <cell r="B2604">
            <v>0</v>
          </cell>
        </row>
        <row r="2605">
          <cell r="A2605">
            <v>0</v>
          </cell>
          <cell r="B2605">
            <v>0</v>
          </cell>
        </row>
        <row r="2606">
          <cell r="A2606">
            <v>0</v>
          </cell>
          <cell r="B2606">
            <v>0</v>
          </cell>
        </row>
        <row r="2607">
          <cell r="A2607">
            <v>0</v>
          </cell>
          <cell r="B2607">
            <v>0</v>
          </cell>
        </row>
        <row r="2608">
          <cell r="A2608">
            <v>0</v>
          </cell>
          <cell r="B2608">
            <v>0</v>
          </cell>
        </row>
        <row r="2609">
          <cell r="A2609">
            <v>0</v>
          </cell>
          <cell r="B2609">
            <v>0</v>
          </cell>
        </row>
        <row r="2610">
          <cell r="A2610">
            <v>0</v>
          </cell>
          <cell r="B2610">
            <v>0</v>
          </cell>
        </row>
        <row r="2611">
          <cell r="A2611">
            <v>0</v>
          </cell>
          <cell r="B2611">
            <v>0</v>
          </cell>
        </row>
        <row r="2612">
          <cell r="A2612">
            <v>0</v>
          </cell>
          <cell r="B2612">
            <v>0</v>
          </cell>
        </row>
        <row r="2613">
          <cell r="A2613">
            <v>0</v>
          </cell>
          <cell r="B2613">
            <v>0</v>
          </cell>
        </row>
        <row r="2614">
          <cell r="A2614">
            <v>0</v>
          </cell>
          <cell r="B2614">
            <v>0</v>
          </cell>
        </row>
        <row r="2615">
          <cell r="A2615">
            <v>0</v>
          </cell>
          <cell r="B2615">
            <v>0</v>
          </cell>
        </row>
        <row r="2616">
          <cell r="A2616">
            <v>0</v>
          </cell>
          <cell r="B2616">
            <v>0</v>
          </cell>
        </row>
        <row r="2617">
          <cell r="A2617">
            <v>0</v>
          </cell>
          <cell r="B2617">
            <v>0</v>
          </cell>
        </row>
        <row r="2618">
          <cell r="A2618">
            <v>0</v>
          </cell>
          <cell r="B2618">
            <v>0</v>
          </cell>
        </row>
        <row r="2619">
          <cell r="A2619">
            <v>0</v>
          </cell>
          <cell r="B2619">
            <v>0</v>
          </cell>
        </row>
        <row r="2620">
          <cell r="A2620">
            <v>0</v>
          </cell>
          <cell r="B2620">
            <v>0</v>
          </cell>
        </row>
        <row r="2621">
          <cell r="A2621">
            <v>0</v>
          </cell>
          <cell r="B2621">
            <v>0</v>
          </cell>
        </row>
        <row r="2622">
          <cell r="A2622">
            <v>0</v>
          </cell>
          <cell r="B2622">
            <v>0</v>
          </cell>
        </row>
        <row r="2623">
          <cell r="A2623">
            <v>0</v>
          </cell>
          <cell r="B2623">
            <v>0</v>
          </cell>
        </row>
        <row r="2624">
          <cell r="A2624">
            <v>0</v>
          </cell>
          <cell r="B2624">
            <v>0</v>
          </cell>
        </row>
        <row r="2625">
          <cell r="A2625">
            <v>0</v>
          </cell>
          <cell r="B2625">
            <v>0</v>
          </cell>
        </row>
        <row r="2626">
          <cell r="A2626">
            <v>0</v>
          </cell>
          <cell r="B2626">
            <v>0</v>
          </cell>
        </row>
        <row r="2627">
          <cell r="A2627">
            <v>0</v>
          </cell>
          <cell r="B2627">
            <v>0</v>
          </cell>
        </row>
        <row r="2628">
          <cell r="A2628">
            <v>0</v>
          </cell>
          <cell r="B2628">
            <v>0</v>
          </cell>
        </row>
        <row r="2629">
          <cell r="A2629">
            <v>0</v>
          </cell>
          <cell r="B2629">
            <v>0</v>
          </cell>
        </row>
        <row r="2630">
          <cell r="A2630">
            <v>0</v>
          </cell>
          <cell r="B2630">
            <v>0</v>
          </cell>
        </row>
        <row r="2631">
          <cell r="A2631">
            <v>0</v>
          </cell>
          <cell r="B2631">
            <v>0</v>
          </cell>
        </row>
        <row r="2632">
          <cell r="A2632">
            <v>0</v>
          </cell>
          <cell r="B2632">
            <v>0</v>
          </cell>
        </row>
        <row r="2633">
          <cell r="A2633">
            <v>0</v>
          </cell>
          <cell r="B2633">
            <v>0</v>
          </cell>
        </row>
        <row r="2634">
          <cell r="A2634">
            <v>0</v>
          </cell>
          <cell r="B2634">
            <v>0</v>
          </cell>
        </row>
        <row r="2635">
          <cell r="A2635">
            <v>0</v>
          </cell>
          <cell r="B2635">
            <v>0</v>
          </cell>
        </row>
        <row r="2636">
          <cell r="A2636">
            <v>0</v>
          </cell>
          <cell r="B2636">
            <v>0</v>
          </cell>
        </row>
        <row r="2637">
          <cell r="A2637">
            <v>0</v>
          </cell>
          <cell r="B2637">
            <v>0</v>
          </cell>
        </row>
        <row r="2638">
          <cell r="A2638">
            <v>0</v>
          </cell>
          <cell r="B2638">
            <v>0</v>
          </cell>
        </row>
        <row r="2639">
          <cell r="A2639">
            <v>0</v>
          </cell>
          <cell r="B2639">
            <v>0</v>
          </cell>
        </row>
        <row r="2640">
          <cell r="A2640">
            <v>0</v>
          </cell>
          <cell r="B2640">
            <v>0</v>
          </cell>
        </row>
        <row r="2641">
          <cell r="A2641">
            <v>0</v>
          </cell>
          <cell r="B2641">
            <v>0</v>
          </cell>
        </row>
        <row r="2642">
          <cell r="A2642">
            <v>0</v>
          </cell>
          <cell r="B2642">
            <v>0</v>
          </cell>
        </row>
        <row r="2643">
          <cell r="A2643">
            <v>0</v>
          </cell>
          <cell r="B2643">
            <v>0</v>
          </cell>
        </row>
        <row r="2644">
          <cell r="A2644">
            <v>0</v>
          </cell>
          <cell r="B2644">
            <v>0</v>
          </cell>
        </row>
        <row r="2645">
          <cell r="A2645">
            <v>0</v>
          </cell>
          <cell r="B2645">
            <v>0</v>
          </cell>
        </row>
        <row r="2646">
          <cell r="A2646">
            <v>0</v>
          </cell>
          <cell r="B2646">
            <v>0</v>
          </cell>
        </row>
        <row r="2647">
          <cell r="A2647">
            <v>0</v>
          </cell>
          <cell r="B2647">
            <v>0</v>
          </cell>
        </row>
        <row r="2648">
          <cell r="A2648">
            <v>0</v>
          </cell>
          <cell r="B2648">
            <v>0</v>
          </cell>
        </row>
        <row r="2649">
          <cell r="A2649">
            <v>0</v>
          </cell>
          <cell r="B2649">
            <v>0</v>
          </cell>
        </row>
        <row r="2650">
          <cell r="A2650">
            <v>0</v>
          </cell>
          <cell r="B2650">
            <v>0</v>
          </cell>
        </row>
        <row r="2651">
          <cell r="A2651">
            <v>0</v>
          </cell>
          <cell r="B2651">
            <v>0</v>
          </cell>
        </row>
        <row r="2652">
          <cell r="A2652">
            <v>0</v>
          </cell>
          <cell r="B2652">
            <v>0</v>
          </cell>
        </row>
        <row r="2653">
          <cell r="A2653">
            <v>0</v>
          </cell>
          <cell r="B2653">
            <v>0</v>
          </cell>
        </row>
        <row r="2654">
          <cell r="A2654">
            <v>0</v>
          </cell>
          <cell r="B2654">
            <v>0</v>
          </cell>
        </row>
        <row r="2655">
          <cell r="A2655">
            <v>0</v>
          </cell>
          <cell r="B2655">
            <v>0</v>
          </cell>
        </row>
        <row r="2656">
          <cell r="A2656">
            <v>0</v>
          </cell>
          <cell r="B2656">
            <v>0</v>
          </cell>
        </row>
        <row r="2657">
          <cell r="A2657">
            <v>0</v>
          </cell>
          <cell r="B2657">
            <v>0</v>
          </cell>
        </row>
        <row r="2658">
          <cell r="A2658">
            <v>0</v>
          </cell>
          <cell r="B2658">
            <v>0</v>
          </cell>
        </row>
        <row r="2659">
          <cell r="A2659">
            <v>0</v>
          </cell>
          <cell r="B2659">
            <v>0</v>
          </cell>
        </row>
        <row r="2660">
          <cell r="A2660">
            <v>0</v>
          </cell>
          <cell r="B2660">
            <v>0</v>
          </cell>
        </row>
        <row r="2661">
          <cell r="A2661">
            <v>0</v>
          </cell>
          <cell r="B2661">
            <v>0</v>
          </cell>
        </row>
        <row r="2662">
          <cell r="A2662">
            <v>0</v>
          </cell>
          <cell r="B2662">
            <v>0</v>
          </cell>
        </row>
        <row r="2663">
          <cell r="A2663">
            <v>0</v>
          </cell>
          <cell r="B2663">
            <v>0</v>
          </cell>
        </row>
        <row r="2664">
          <cell r="A2664">
            <v>0</v>
          </cell>
          <cell r="B2664">
            <v>0</v>
          </cell>
        </row>
        <row r="2665">
          <cell r="A2665">
            <v>0</v>
          </cell>
          <cell r="B2665">
            <v>0</v>
          </cell>
        </row>
        <row r="2666">
          <cell r="A2666">
            <v>0</v>
          </cell>
          <cell r="B2666">
            <v>0</v>
          </cell>
        </row>
        <row r="2667">
          <cell r="A2667">
            <v>0</v>
          </cell>
          <cell r="B2667">
            <v>0</v>
          </cell>
        </row>
        <row r="2668">
          <cell r="A2668">
            <v>0</v>
          </cell>
          <cell r="B2668">
            <v>0</v>
          </cell>
        </row>
        <row r="2669">
          <cell r="A2669">
            <v>0</v>
          </cell>
          <cell r="B2669">
            <v>0</v>
          </cell>
        </row>
        <row r="2670">
          <cell r="A2670">
            <v>0</v>
          </cell>
          <cell r="B2670">
            <v>0</v>
          </cell>
        </row>
        <row r="2671">
          <cell r="A2671">
            <v>0</v>
          </cell>
          <cell r="B2671">
            <v>0</v>
          </cell>
        </row>
        <row r="2672">
          <cell r="A2672">
            <v>0</v>
          </cell>
          <cell r="B2672">
            <v>0</v>
          </cell>
        </row>
        <row r="2673">
          <cell r="A2673">
            <v>0</v>
          </cell>
          <cell r="B2673">
            <v>0</v>
          </cell>
        </row>
        <row r="2674">
          <cell r="A2674">
            <v>0</v>
          </cell>
          <cell r="B2674">
            <v>0</v>
          </cell>
        </row>
        <row r="2675">
          <cell r="A2675">
            <v>0</v>
          </cell>
          <cell r="B2675">
            <v>0</v>
          </cell>
        </row>
        <row r="2676">
          <cell r="A2676">
            <v>0</v>
          </cell>
          <cell r="B2676">
            <v>0</v>
          </cell>
        </row>
        <row r="2677">
          <cell r="A2677">
            <v>0</v>
          </cell>
          <cell r="B2677">
            <v>0</v>
          </cell>
        </row>
        <row r="2678">
          <cell r="A2678">
            <v>0</v>
          </cell>
          <cell r="B2678">
            <v>0</v>
          </cell>
        </row>
        <row r="2679">
          <cell r="A2679">
            <v>0</v>
          </cell>
          <cell r="B2679">
            <v>0</v>
          </cell>
        </row>
        <row r="2680">
          <cell r="A2680">
            <v>0</v>
          </cell>
          <cell r="B2680">
            <v>0</v>
          </cell>
        </row>
        <row r="2681">
          <cell r="A2681">
            <v>0</v>
          </cell>
          <cell r="B2681">
            <v>0</v>
          </cell>
        </row>
        <row r="2682">
          <cell r="A2682">
            <v>0</v>
          </cell>
          <cell r="B2682">
            <v>0</v>
          </cell>
        </row>
        <row r="2683">
          <cell r="A2683">
            <v>0</v>
          </cell>
          <cell r="B2683">
            <v>0</v>
          </cell>
        </row>
        <row r="2684">
          <cell r="A2684">
            <v>0</v>
          </cell>
          <cell r="B2684">
            <v>0</v>
          </cell>
        </row>
        <row r="2685">
          <cell r="A2685">
            <v>0</v>
          </cell>
          <cell r="B2685">
            <v>0</v>
          </cell>
        </row>
        <row r="2686">
          <cell r="A2686">
            <v>0</v>
          </cell>
          <cell r="B2686">
            <v>0</v>
          </cell>
        </row>
        <row r="2687">
          <cell r="A2687">
            <v>0</v>
          </cell>
          <cell r="B2687">
            <v>0</v>
          </cell>
        </row>
        <row r="2688">
          <cell r="A2688">
            <v>0</v>
          </cell>
          <cell r="B2688">
            <v>0</v>
          </cell>
        </row>
        <row r="2689">
          <cell r="A2689">
            <v>0</v>
          </cell>
          <cell r="B2689">
            <v>0</v>
          </cell>
        </row>
        <row r="2690">
          <cell r="A2690">
            <v>0</v>
          </cell>
          <cell r="B2690">
            <v>0</v>
          </cell>
        </row>
        <row r="2691">
          <cell r="A2691">
            <v>0</v>
          </cell>
          <cell r="B2691">
            <v>0</v>
          </cell>
        </row>
        <row r="2692">
          <cell r="A2692">
            <v>0</v>
          </cell>
          <cell r="B2692">
            <v>0</v>
          </cell>
        </row>
        <row r="2693">
          <cell r="A2693">
            <v>0</v>
          </cell>
          <cell r="B2693">
            <v>0</v>
          </cell>
        </row>
        <row r="2694">
          <cell r="A2694">
            <v>0</v>
          </cell>
          <cell r="B2694">
            <v>0</v>
          </cell>
        </row>
        <row r="2695">
          <cell r="A2695">
            <v>0</v>
          </cell>
          <cell r="B2695">
            <v>0</v>
          </cell>
        </row>
        <row r="2696">
          <cell r="A2696">
            <v>0</v>
          </cell>
          <cell r="B2696">
            <v>0</v>
          </cell>
        </row>
        <row r="2697">
          <cell r="A2697">
            <v>0</v>
          </cell>
          <cell r="B2697">
            <v>0</v>
          </cell>
        </row>
        <row r="2698">
          <cell r="A2698">
            <v>0</v>
          </cell>
          <cell r="B2698">
            <v>0</v>
          </cell>
        </row>
        <row r="2699">
          <cell r="A2699">
            <v>0</v>
          </cell>
          <cell r="B2699">
            <v>0</v>
          </cell>
        </row>
        <row r="2700">
          <cell r="A2700">
            <v>0</v>
          </cell>
          <cell r="B2700">
            <v>0</v>
          </cell>
        </row>
        <row r="2701">
          <cell r="A2701">
            <v>0</v>
          </cell>
          <cell r="B2701">
            <v>0</v>
          </cell>
        </row>
        <row r="2702">
          <cell r="A2702">
            <v>0</v>
          </cell>
          <cell r="B2702">
            <v>0</v>
          </cell>
        </row>
        <row r="2703">
          <cell r="A2703">
            <v>0</v>
          </cell>
          <cell r="B2703">
            <v>0</v>
          </cell>
        </row>
        <row r="2704">
          <cell r="A2704">
            <v>0</v>
          </cell>
          <cell r="B2704">
            <v>0</v>
          </cell>
        </row>
        <row r="2705">
          <cell r="A2705">
            <v>0</v>
          </cell>
          <cell r="B2705">
            <v>0</v>
          </cell>
        </row>
        <row r="2706">
          <cell r="A2706">
            <v>0</v>
          </cell>
          <cell r="B2706">
            <v>0</v>
          </cell>
        </row>
        <row r="2707">
          <cell r="A2707">
            <v>0</v>
          </cell>
          <cell r="B2707">
            <v>0</v>
          </cell>
        </row>
        <row r="2708">
          <cell r="A2708">
            <v>0</v>
          </cell>
          <cell r="B2708">
            <v>0</v>
          </cell>
        </row>
        <row r="2709">
          <cell r="A2709">
            <v>0</v>
          </cell>
          <cell r="B2709">
            <v>0</v>
          </cell>
        </row>
        <row r="2710">
          <cell r="A2710">
            <v>0</v>
          </cell>
          <cell r="B2710">
            <v>0</v>
          </cell>
        </row>
        <row r="2711">
          <cell r="A2711">
            <v>0</v>
          </cell>
          <cell r="B2711">
            <v>0</v>
          </cell>
        </row>
        <row r="2712">
          <cell r="A2712">
            <v>0</v>
          </cell>
          <cell r="B2712">
            <v>0</v>
          </cell>
        </row>
        <row r="2713">
          <cell r="A2713">
            <v>0</v>
          </cell>
          <cell r="B2713">
            <v>0</v>
          </cell>
        </row>
        <row r="2714">
          <cell r="A2714">
            <v>0</v>
          </cell>
          <cell r="B2714">
            <v>0</v>
          </cell>
        </row>
        <row r="2715">
          <cell r="A2715">
            <v>0</v>
          </cell>
          <cell r="B2715">
            <v>0</v>
          </cell>
        </row>
        <row r="2716">
          <cell r="A2716">
            <v>0</v>
          </cell>
          <cell r="B2716">
            <v>0</v>
          </cell>
        </row>
        <row r="2717">
          <cell r="A2717">
            <v>0</v>
          </cell>
          <cell r="B2717">
            <v>0</v>
          </cell>
        </row>
        <row r="2718">
          <cell r="A2718">
            <v>0</v>
          </cell>
          <cell r="B2718">
            <v>0</v>
          </cell>
        </row>
        <row r="2719">
          <cell r="A2719">
            <v>0</v>
          </cell>
          <cell r="B2719">
            <v>0</v>
          </cell>
        </row>
        <row r="2720">
          <cell r="A2720">
            <v>0</v>
          </cell>
          <cell r="B2720">
            <v>0</v>
          </cell>
        </row>
        <row r="2721">
          <cell r="A2721">
            <v>0</v>
          </cell>
          <cell r="B2721">
            <v>0</v>
          </cell>
        </row>
        <row r="2722">
          <cell r="A2722">
            <v>0</v>
          </cell>
          <cell r="B2722">
            <v>0</v>
          </cell>
        </row>
        <row r="2723">
          <cell r="A2723">
            <v>0</v>
          </cell>
          <cell r="B2723">
            <v>0</v>
          </cell>
        </row>
        <row r="2724">
          <cell r="A2724">
            <v>0</v>
          </cell>
          <cell r="B2724">
            <v>0</v>
          </cell>
        </row>
        <row r="2725">
          <cell r="A2725">
            <v>0</v>
          </cell>
          <cell r="B2725">
            <v>0</v>
          </cell>
        </row>
        <row r="2726">
          <cell r="A2726">
            <v>0</v>
          </cell>
          <cell r="B2726">
            <v>0</v>
          </cell>
        </row>
        <row r="2727">
          <cell r="A2727">
            <v>0</v>
          </cell>
          <cell r="B2727">
            <v>0</v>
          </cell>
        </row>
        <row r="2728">
          <cell r="A2728">
            <v>0</v>
          </cell>
          <cell r="B2728">
            <v>0</v>
          </cell>
        </row>
        <row r="2729">
          <cell r="A2729">
            <v>0</v>
          </cell>
          <cell r="B2729">
            <v>0</v>
          </cell>
        </row>
        <row r="2730">
          <cell r="A2730">
            <v>0</v>
          </cell>
          <cell r="B2730">
            <v>0</v>
          </cell>
        </row>
        <row r="2731">
          <cell r="A2731">
            <v>0</v>
          </cell>
          <cell r="B2731">
            <v>0</v>
          </cell>
        </row>
        <row r="2732">
          <cell r="A2732">
            <v>0</v>
          </cell>
          <cell r="B2732">
            <v>0</v>
          </cell>
        </row>
        <row r="2733">
          <cell r="A2733">
            <v>0</v>
          </cell>
          <cell r="B2733">
            <v>0</v>
          </cell>
        </row>
        <row r="2734">
          <cell r="A2734">
            <v>0</v>
          </cell>
          <cell r="B2734">
            <v>0</v>
          </cell>
        </row>
        <row r="2735">
          <cell r="A2735">
            <v>0</v>
          </cell>
          <cell r="B2735">
            <v>0</v>
          </cell>
        </row>
        <row r="2736">
          <cell r="A2736">
            <v>0</v>
          </cell>
          <cell r="B2736">
            <v>0</v>
          </cell>
        </row>
        <row r="2737">
          <cell r="A2737">
            <v>0</v>
          </cell>
          <cell r="B2737">
            <v>0</v>
          </cell>
        </row>
        <row r="2738">
          <cell r="A2738">
            <v>0</v>
          </cell>
          <cell r="B2738">
            <v>0</v>
          </cell>
        </row>
        <row r="2739">
          <cell r="A2739">
            <v>0</v>
          </cell>
          <cell r="B2739">
            <v>0</v>
          </cell>
        </row>
        <row r="2740">
          <cell r="A2740">
            <v>0</v>
          </cell>
          <cell r="B2740">
            <v>0</v>
          </cell>
        </row>
        <row r="2741">
          <cell r="A2741">
            <v>0</v>
          </cell>
          <cell r="B2741">
            <v>0</v>
          </cell>
        </row>
        <row r="2742">
          <cell r="A2742">
            <v>0</v>
          </cell>
          <cell r="B2742">
            <v>0</v>
          </cell>
        </row>
        <row r="2743">
          <cell r="A2743">
            <v>0</v>
          </cell>
          <cell r="B2743">
            <v>0</v>
          </cell>
        </row>
        <row r="2744">
          <cell r="A2744">
            <v>0</v>
          </cell>
          <cell r="B2744">
            <v>0</v>
          </cell>
        </row>
        <row r="2745">
          <cell r="A2745">
            <v>0</v>
          </cell>
          <cell r="B2745">
            <v>0</v>
          </cell>
        </row>
        <row r="2746">
          <cell r="A2746">
            <v>0</v>
          </cell>
          <cell r="B2746">
            <v>0</v>
          </cell>
        </row>
        <row r="2747">
          <cell r="A2747">
            <v>0</v>
          </cell>
          <cell r="B2747">
            <v>0</v>
          </cell>
        </row>
        <row r="2748">
          <cell r="A2748">
            <v>0</v>
          </cell>
          <cell r="B2748">
            <v>0</v>
          </cell>
        </row>
        <row r="2749">
          <cell r="A2749">
            <v>0</v>
          </cell>
          <cell r="B2749">
            <v>0</v>
          </cell>
        </row>
        <row r="2750">
          <cell r="A2750">
            <v>0</v>
          </cell>
          <cell r="B2750">
            <v>0</v>
          </cell>
        </row>
        <row r="2751">
          <cell r="A2751">
            <v>0</v>
          </cell>
          <cell r="B2751">
            <v>0</v>
          </cell>
        </row>
        <row r="2752">
          <cell r="A2752">
            <v>0</v>
          </cell>
          <cell r="B2752">
            <v>0</v>
          </cell>
        </row>
        <row r="2753">
          <cell r="A2753">
            <v>0</v>
          </cell>
          <cell r="B2753">
            <v>0</v>
          </cell>
        </row>
        <row r="2754">
          <cell r="A2754">
            <v>0</v>
          </cell>
          <cell r="B2754">
            <v>0</v>
          </cell>
        </row>
        <row r="2755">
          <cell r="A2755">
            <v>0</v>
          </cell>
          <cell r="B2755">
            <v>0</v>
          </cell>
        </row>
        <row r="2756">
          <cell r="A2756">
            <v>0</v>
          </cell>
          <cell r="B2756">
            <v>0</v>
          </cell>
        </row>
        <row r="2757">
          <cell r="A2757">
            <v>0</v>
          </cell>
          <cell r="B2757">
            <v>0</v>
          </cell>
        </row>
        <row r="2758">
          <cell r="A2758">
            <v>0</v>
          </cell>
          <cell r="B2758">
            <v>0</v>
          </cell>
        </row>
        <row r="2759">
          <cell r="A2759">
            <v>0</v>
          </cell>
          <cell r="B2759">
            <v>0</v>
          </cell>
        </row>
        <row r="2760">
          <cell r="A2760">
            <v>0</v>
          </cell>
          <cell r="B2760">
            <v>0</v>
          </cell>
        </row>
        <row r="2761">
          <cell r="A2761">
            <v>0</v>
          </cell>
          <cell r="B2761">
            <v>0</v>
          </cell>
        </row>
        <row r="2762">
          <cell r="A2762">
            <v>0</v>
          </cell>
          <cell r="B2762">
            <v>0</v>
          </cell>
        </row>
        <row r="2763">
          <cell r="A2763">
            <v>0</v>
          </cell>
          <cell r="B2763">
            <v>0</v>
          </cell>
        </row>
        <row r="2764">
          <cell r="A2764">
            <v>0</v>
          </cell>
          <cell r="B2764">
            <v>0</v>
          </cell>
        </row>
        <row r="2765">
          <cell r="A2765">
            <v>0</v>
          </cell>
          <cell r="B2765">
            <v>0</v>
          </cell>
        </row>
        <row r="2766">
          <cell r="A2766">
            <v>0</v>
          </cell>
          <cell r="B2766">
            <v>0</v>
          </cell>
        </row>
        <row r="2767">
          <cell r="A2767">
            <v>0</v>
          </cell>
          <cell r="B2767">
            <v>0</v>
          </cell>
        </row>
        <row r="2768">
          <cell r="A2768">
            <v>0</v>
          </cell>
          <cell r="B2768">
            <v>0</v>
          </cell>
        </row>
        <row r="2769">
          <cell r="A2769">
            <v>0</v>
          </cell>
          <cell r="B2769">
            <v>0</v>
          </cell>
        </row>
        <row r="2770">
          <cell r="A2770">
            <v>0</v>
          </cell>
          <cell r="B2770">
            <v>0</v>
          </cell>
        </row>
        <row r="2771">
          <cell r="A2771">
            <v>0</v>
          </cell>
          <cell r="B2771">
            <v>0</v>
          </cell>
        </row>
        <row r="2772">
          <cell r="A2772">
            <v>0</v>
          </cell>
          <cell r="B2772">
            <v>0</v>
          </cell>
        </row>
        <row r="2773">
          <cell r="A2773">
            <v>0</v>
          </cell>
          <cell r="B2773">
            <v>0</v>
          </cell>
        </row>
        <row r="2774">
          <cell r="A2774">
            <v>0</v>
          </cell>
          <cell r="B2774">
            <v>0</v>
          </cell>
        </row>
        <row r="2775">
          <cell r="A2775">
            <v>0</v>
          </cell>
          <cell r="B2775">
            <v>0</v>
          </cell>
        </row>
        <row r="2776">
          <cell r="A2776">
            <v>0</v>
          </cell>
          <cell r="B2776">
            <v>0</v>
          </cell>
        </row>
        <row r="2777">
          <cell r="A2777">
            <v>0</v>
          </cell>
          <cell r="B2777">
            <v>0</v>
          </cell>
        </row>
        <row r="2778">
          <cell r="A2778">
            <v>0</v>
          </cell>
          <cell r="B2778">
            <v>0</v>
          </cell>
        </row>
        <row r="2779">
          <cell r="A2779">
            <v>0</v>
          </cell>
          <cell r="B2779">
            <v>0</v>
          </cell>
        </row>
        <row r="2780">
          <cell r="A2780">
            <v>0</v>
          </cell>
          <cell r="B2780">
            <v>0</v>
          </cell>
        </row>
        <row r="2781">
          <cell r="A2781">
            <v>0</v>
          </cell>
          <cell r="B2781">
            <v>0</v>
          </cell>
        </row>
        <row r="2782">
          <cell r="A2782">
            <v>0</v>
          </cell>
          <cell r="B2782">
            <v>0</v>
          </cell>
        </row>
        <row r="2783">
          <cell r="A2783">
            <v>0</v>
          </cell>
          <cell r="B2783">
            <v>0</v>
          </cell>
        </row>
        <row r="2784">
          <cell r="A2784">
            <v>0</v>
          </cell>
          <cell r="B2784">
            <v>0</v>
          </cell>
        </row>
        <row r="2785">
          <cell r="A2785">
            <v>0</v>
          </cell>
          <cell r="B2785">
            <v>0</v>
          </cell>
        </row>
        <row r="2786">
          <cell r="A2786">
            <v>0</v>
          </cell>
          <cell r="B2786">
            <v>0</v>
          </cell>
        </row>
        <row r="2787">
          <cell r="A2787">
            <v>0</v>
          </cell>
          <cell r="B2787">
            <v>0</v>
          </cell>
        </row>
        <row r="2788">
          <cell r="A2788">
            <v>0</v>
          </cell>
          <cell r="B2788">
            <v>0</v>
          </cell>
        </row>
        <row r="2789">
          <cell r="A2789">
            <v>0</v>
          </cell>
          <cell r="B2789">
            <v>0</v>
          </cell>
        </row>
        <row r="2790">
          <cell r="A2790">
            <v>0</v>
          </cell>
          <cell r="B2790">
            <v>0</v>
          </cell>
        </row>
        <row r="2791">
          <cell r="A2791">
            <v>0</v>
          </cell>
          <cell r="B2791">
            <v>0</v>
          </cell>
        </row>
        <row r="2792">
          <cell r="A2792">
            <v>0</v>
          </cell>
          <cell r="B2792">
            <v>0</v>
          </cell>
        </row>
        <row r="2793">
          <cell r="A2793">
            <v>0</v>
          </cell>
          <cell r="B2793">
            <v>0</v>
          </cell>
        </row>
        <row r="2794">
          <cell r="A2794">
            <v>0</v>
          </cell>
          <cell r="B2794">
            <v>0</v>
          </cell>
        </row>
        <row r="2795">
          <cell r="A2795">
            <v>0</v>
          </cell>
          <cell r="B2795">
            <v>0</v>
          </cell>
        </row>
        <row r="2796">
          <cell r="A2796">
            <v>0</v>
          </cell>
          <cell r="B2796">
            <v>0</v>
          </cell>
        </row>
        <row r="2797">
          <cell r="A2797">
            <v>0</v>
          </cell>
          <cell r="B2797">
            <v>0</v>
          </cell>
        </row>
        <row r="2798">
          <cell r="A2798">
            <v>0</v>
          </cell>
          <cell r="B2798">
            <v>0</v>
          </cell>
        </row>
        <row r="2799">
          <cell r="A2799">
            <v>0</v>
          </cell>
          <cell r="B2799">
            <v>0</v>
          </cell>
        </row>
        <row r="2800">
          <cell r="A2800">
            <v>0</v>
          </cell>
          <cell r="B2800">
            <v>0</v>
          </cell>
        </row>
        <row r="2801">
          <cell r="A2801">
            <v>0</v>
          </cell>
          <cell r="B2801">
            <v>0</v>
          </cell>
        </row>
        <row r="2802">
          <cell r="A2802">
            <v>0</v>
          </cell>
          <cell r="B2802">
            <v>0</v>
          </cell>
        </row>
        <row r="2803">
          <cell r="A2803">
            <v>0</v>
          </cell>
          <cell r="B2803">
            <v>0</v>
          </cell>
        </row>
        <row r="2804">
          <cell r="A2804">
            <v>0</v>
          </cell>
          <cell r="B2804">
            <v>0</v>
          </cell>
        </row>
        <row r="2805">
          <cell r="A2805">
            <v>0</v>
          </cell>
          <cell r="B2805">
            <v>0</v>
          </cell>
        </row>
        <row r="2806">
          <cell r="A2806">
            <v>0</v>
          </cell>
          <cell r="B2806">
            <v>0</v>
          </cell>
        </row>
        <row r="2807">
          <cell r="A2807">
            <v>0</v>
          </cell>
          <cell r="B2807">
            <v>0</v>
          </cell>
        </row>
        <row r="2808">
          <cell r="A2808">
            <v>0</v>
          </cell>
          <cell r="B2808">
            <v>0</v>
          </cell>
        </row>
        <row r="2809">
          <cell r="A2809">
            <v>0</v>
          </cell>
          <cell r="B2809">
            <v>0</v>
          </cell>
        </row>
        <row r="2810">
          <cell r="A2810">
            <v>0</v>
          </cell>
          <cell r="B2810">
            <v>0</v>
          </cell>
        </row>
        <row r="2811">
          <cell r="A2811">
            <v>0</v>
          </cell>
          <cell r="B2811">
            <v>0</v>
          </cell>
        </row>
        <row r="2812">
          <cell r="A2812">
            <v>0</v>
          </cell>
          <cell r="B2812">
            <v>0</v>
          </cell>
        </row>
        <row r="2813">
          <cell r="A2813">
            <v>0</v>
          </cell>
          <cell r="B2813">
            <v>0</v>
          </cell>
        </row>
        <row r="2814">
          <cell r="A2814">
            <v>0</v>
          </cell>
          <cell r="B2814">
            <v>0</v>
          </cell>
        </row>
        <row r="2815">
          <cell r="A2815">
            <v>0</v>
          </cell>
          <cell r="B2815">
            <v>0</v>
          </cell>
        </row>
        <row r="2816">
          <cell r="A2816">
            <v>0</v>
          </cell>
          <cell r="B2816">
            <v>0</v>
          </cell>
        </row>
        <row r="2817">
          <cell r="A2817">
            <v>0</v>
          </cell>
          <cell r="B2817">
            <v>0</v>
          </cell>
        </row>
        <row r="2818">
          <cell r="A2818">
            <v>0</v>
          </cell>
          <cell r="B2818">
            <v>0</v>
          </cell>
        </row>
        <row r="2819">
          <cell r="A2819">
            <v>0</v>
          </cell>
          <cell r="B2819">
            <v>0</v>
          </cell>
        </row>
        <row r="2820">
          <cell r="A2820">
            <v>0</v>
          </cell>
          <cell r="B2820">
            <v>0</v>
          </cell>
        </row>
        <row r="2821">
          <cell r="A2821">
            <v>0</v>
          </cell>
          <cell r="B2821">
            <v>0</v>
          </cell>
        </row>
        <row r="2822">
          <cell r="A2822">
            <v>0</v>
          </cell>
          <cell r="B2822">
            <v>0</v>
          </cell>
        </row>
        <row r="2823">
          <cell r="A2823">
            <v>0</v>
          </cell>
          <cell r="B2823">
            <v>0</v>
          </cell>
        </row>
        <row r="2824">
          <cell r="A2824">
            <v>0</v>
          </cell>
          <cell r="B2824">
            <v>0</v>
          </cell>
        </row>
        <row r="2825">
          <cell r="A2825">
            <v>0</v>
          </cell>
          <cell r="B2825">
            <v>0</v>
          </cell>
        </row>
        <row r="2826">
          <cell r="A2826">
            <v>0</v>
          </cell>
          <cell r="B2826">
            <v>0</v>
          </cell>
        </row>
        <row r="2827">
          <cell r="A2827">
            <v>0</v>
          </cell>
          <cell r="B2827">
            <v>0</v>
          </cell>
        </row>
        <row r="2828">
          <cell r="A2828">
            <v>0</v>
          </cell>
          <cell r="B2828">
            <v>0</v>
          </cell>
        </row>
        <row r="2829">
          <cell r="A2829">
            <v>0</v>
          </cell>
          <cell r="B2829">
            <v>0</v>
          </cell>
        </row>
        <row r="2830">
          <cell r="A2830">
            <v>0</v>
          </cell>
          <cell r="B2830">
            <v>0</v>
          </cell>
        </row>
        <row r="2831">
          <cell r="A2831">
            <v>0</v>
          </cell>
          <cell r="B2831">
            <v>0</v>
          </cell>
        </row>
        <row r="2832">
          <cell r="A2832">
            <v>0</v>
          </cell>
          <cell r="B2832">
            <v>0</v>
          </cell>
        </row>
        <row r="2833">
          <cell r="A2833">
            <v>0</v>
          </cell>
          <cell r="B2833">
            <v>0</v>
          </cell>
        </row>
        <row r="2834">
          <cell r="A2834">
            <v>0</v>
          </cell>
          <cell r="B2834">
            <v>0</v>
          </cell>
        </row>
        <row r="2835">
          <cell r="A2835">
            <v>0</v>
          </cell>
          <cell r="B2835">
            <v>0</v>
          </cell>
        </row>
        <row r="2836">
          <cell r="A2836">
            <v>0</v>
          </cell>
          <cell r="B2836">
            <v>0</v>
          </cell>
        </row>
        <row r="2837">
          <cell r="A2837">
            <v>0</v>
          </cell>
          <cell r="B2837">
            <v>0</v>
          </cell>
        </row>
        <row r="2838">
          <cell r="A2838">
            <v>0</v>
          </cell>
          <cell r="B2838">
            <v>0</v>
          </cell>
        </row>
        <row r="2839">
          <cell r="A2839">
            <v>0</v>
          </cell>
          <cell r="B2839">
            <v>0</v>
          </cell>
        </row>
        <row r="2840">
          <cell r="A2840">
            <v>0</v>
          </cell>
          <cell r="B2840">
            <v>0</v>
          </cell>
        </row>
        <row r="2841">
          <cell r="A2841">
            <v>0</v>
          </cell>
          <cell r="B2841">
            <v>0</v>
          </cell>
        </row>
        <row r="2842">
          <cell r="A2842">
            <v>0</v>
          </cell>
          <cell r="B2842">
            <v>0</v>
          </cell>
        </row>
        <row r="2843">
          <cell r="A2843">
            <v>0</v>
          </cell>
          <cell r="B2843">
            <v>0</v>
          </cell>
        </row>
        <row r="2844">
          <cell r="A2844">
            <v>0</v>
          </cell>
          <cell r="B2844">
            <v>0</v>
          </cell>
        </row>
        <row r="2845">
          <cell r="A2845">
            <v>0</v>
          </cell>
          <cell r="B2845">
            <v>0</v>
          </cell>
        </row>
        <row r="2846">
          <cell r="A2846">
            <v>0</v>
          </cell>
          <cell r="B2846">
            <v>0</v>
          </cell>
        </row>
        <row r="2847">
          <cell r="A2847">
            <v>0</v>
          </cell>
          <cell r="B2847">
            <v>0</v>
          </cell>
        </row>
        <row r="2848">
          <cell r="A2848">
            <v>0</v>
          </cell>
          <cell r="B2848">
            <v>0</v>
          </cell>
        </row>
        <row r="2849">
          <cell r="A2849">
            <v>0</v>
          </cell>
          <cell r="B2849">
            <v>0</v>
          </cell>
        </row>
        <row r="2850">
          <cell r="A2850">
            <v>0</v>
          </cell>
          <cell r="B2850">
            <v>0</v>
          </cell>
        </row>
        <row r="2851">
          <cell r="A2851">
            <v>0</v>
          </cell>
          <cell r="B2851">
            <v>0</v>
          </cell>
        </row>
        <row r="2852">
          <cell r="A2852">
            <v>0</v>
          </cell>
          <cell r="B2852">
            <v>0</v>
          </cell>
        </row>
        <row r="2853">
          <cell r="A2853">
            <v>0</v>
          </cell>
          <cell r="B2853">
            <v>0</v>
          </cell>
        </row>
        <row r="2854">
          <cell r="A2854">
            <v>0</v>
          </cell>
          <cell r="B2854">
            <v>0</v>
          </cell>
        </row>
        <row r="2855">
          <cell r="A2855">
            <v>0</v>
          </cell>
          <cell r="B2855">
            <v>0</v>
          </cell>
        </row>
        <row r="2856">
          <cell r="A2856">
            <v>0</v>
          </cell>
          <cell r="B2856">
            <v>0</v>
          </cell>
        </row>
        <row r="2857">
          <cell r="A2857">
            <v>0</v>
          </cell>
          <cell r="B2857">
            <v>0</v>
          </cell>
        </row>
        <row r="2858">
          <cell r="A2858">
            <v>0</v>
          </cell>
          <cell r="B2858">
            <v>0</v>
          </cell>
        </row>
        <row r="2859">
          <cell r="A2859">
            <v>0</v>
          </cell>
          <cell r="B2859">
            <v>0</v>
          </cell>
        </row>
        <row r="2860">
          <cell r="A2860">
            <v>0</v>
          </cell>
          <cell r="B2860">
            <v>0</v>
          </cell>
        </row>
        <row r="2861">
          <cell r="A2861">
            <v>0</v>
          </cell>
          <cell r="B2861">
            <v>0</v>
          </cell>
        </row>
        <row r="2862">
          <cell r="A2862">
            <v>0</v>
          </cell>
          <cell r="B2862">
            <v>0</v>
          </cell>
        </row>
        <row r="2863">
          <cell r="A2863">
            <v>0</v>
          </cell>
          <cell r="B2863">
            <v>0</v>
          </cell>
        </row>
        <row r="2864">
          <cell r="A2864">
            <v>0</v>
          </cell>
          <cell r="B2864">
            <v>0</v>
          </cell>
        </row>
        <row r="2865">
          <cell r="A2865">
            <v>0</v>
          </cell>
          <cell r="B2865">
            <v>0</v>
          </cell>
        </row>
        <row r="2866">
          <cell r="A2866">
            <v>0</v>
          </cell>
          <cell r="B2866">
            <v>0</v>
          </cell>
        </row>
        <row r="2867">
          <cell r="A2867">
            <v>0</v>
          </cell>
          <cell r="B2867">
            <v>0</v>
          </cell>
        </row>
        <row r="2868">
          <cell r="A2868">
            <v>0</v>
          </cell>
          <cell r="B2868">
            <v>0</v>
          </cell>
        </row>
        <row r="2869">
          <cell r="A2869">
            <v>0</v>
          </cell>
          <cell r="B2869">
            <v>0</v>
          </cell>
        </row>
        <row r="2870">
          <cell r="A2870">
            <v>0</v>
          </cell>
          <cell r="B2870">
            <v>0</v>
          </cell>
        </row>
        <row r="2871">
          <cell r="A2871">
            <v>0</v>
          </cell>
          <cell r="B2871">
            <v>0</v>
          </cell>
        </row>
        <row r="2872">
          <cell r="A2872">
            <v>0</v>
          </cell>
          <cell r="B2872">
            <v>0</v>
          </cell>
        </row>
        <row r="2873">
          <cell r="A2873">
            <v>0</v>
          </cell>
          <cell r="B2873">
            <v>0</v>
          </cell>
        </row>
        <row r="2874">
          <cell r="A2874">
            <v>0</v>
          </cell>
          <cell r="B2874">
            <v>0</v>
          </cell>
        </row>
        <row r="2875">
          <cell r="A2875">
            <v>0</v>
          </cell>
          <cell r="B2875">
            <v>0</v>
          </cell>
        </row>
        <row r="2876">
          <cell r="A2876">
            <v>0</v>
          </cell>
          <cell r="B2876">
            <v>0</v>
          </cell>
        </row>
        <row r="2877">
          <cell r="A2877">
            <v>0</v>
          </cell>
          <cell r="B2877">
            <v>0</v>
          </cell>
        </row>
        <row r="2878">
          <cell r="A2878">
            <v>0</v>
          </cell>
          <cell r="B2878">
            <v>0</v>
          </cell>
        </row>
        <row r="2879">
          <cell r="A2879">
            <v>0</v>
          </cell>
          <cell r="B2879">
            <v>0</v>
          </cell>
        </row>
        <row r="2880">
          <cell r="A2880">
            <v>0</v>
          </cell>
          <cell r="B2880">
            <v>0</v>
          </cell>
        </row>
        <row r="2881">
          <cell r="A2881">
            <v>0</v>
          </cell>
          <cell r="B2881">
            <v>0</v>
          </cell>
        </row>
        <row r="2882">
          <cell r="A2882">
            <v>0</v>
          </cell>
          <cell r="B2882">
            <v>0</v>
          </cell>
        </row>
        <row r="2883">
          <cell r="A2883">
            <v>0</v>
          </cell>
          <cell r="B2883">
            <v>0</v>
          </cell>
        </row>
        <row r="2884">
          <cell r="A2884">
            <v>0</v>
          </cell>
          <cell r="B2884">
            <v>0</v>
          </cell>
        </row>
        <row r="2885">
          <cell r="A2885">
            <v>0</v>
          </cell>
          <cell r="B2885">
            <v>0</v>
          </cell>
        </row>
        <row r="2886">
          <cell r="A2886">
            <v>0</v>
          </cell>
          <cell r="B2886">
            <v>0</v>
          </cell>
        </row>
        <row r="2887">
          <cell r="A2887">
            <v>0</v>
          </cell>
          <cell r="B2887">
            <v>0</v>
          </cell>
        </row>
        <row r="2888">
          <cell r="A2888">
            <v>0</v>
          </cell>
          <cell r="B2888">
            <v>0</v>
          </cell>
        </row>
        <row r="2889">
          <cell r="A2889">
            <v>0</v>
          </cell>
          <cell r="B2889">
            <v>0</v>
          </cell>
        </row>
        <row r="2890">
          <cell r="A2890">
            <v>0</v>
          </cell>
          <cell r="B2890">
            <v>0</v>
          </cell>
        </row>
        <row r="2891">
          <cell r="A2891">
            <v>0</v>
          </cell>
          <cell r="B2891">
            <v>0</v>
          </cell>
        </row>
        <row r="2892">
          <cell r="A2892">
            <v>0</v>
          </cell>
          <cell r="B2892">
            <v>0</v>
          </cell>
        </row>
        <row r="2893">
          <cell r="A2893">
            <v>0</v>
          </cell>
          <cell r="B2893">
            <v>0</v>
          </cell>
        </row>
        <row r="2894">
          <cell r="A2894">
            <v>0</v>
          </cell>
          <cell r="B2894">
            <v>0</v>
          </cell>
        </row>
        <row r="2895">
          <cell r="A2895">
            <v>0</v>
          </cell>
          <cell r="B2895">
            <v>0</v>
          </cell>
        </row>
        <row r="2896">
          <cell r="A2896">
            <v>0</v>
          </cell>
          <cell r="B2896">
            <v>0</v>
          </cell>
        </row>
        <row r="2897">
          <cell r="A2897">
            <v>0</v>
          </cell>
          <cell r="B2897">
            <v>0</v>
          </cell>
        </row>
        <row r="2898">
          <cell r="A2898">
            <v>0</v>
          </cell>
          <cell r="B2898">
            <v>0</v>
          </cell>
        </row>
        <row r="2899">
          <cell r="A2899">
            <v>0</v>
          </cell>
          <cell r="B2899">
            <v>0</v>
          </cell>
        </row>
        <row r="2900">
          <cell r="A2900">
            <v>0</v>
          </cell>
          <cell r="B2900">
            <v>0</v>
          </cell>
        </row>
        <row r="2901">
          <cell r="A2901">
            <v>0</v>
          </cell>
          <cell r="B2901">
            <v>0</v>
          </cell>
        </row>
        <row r="2902">
          <cell r="A2902">
            <v>0</v>
          </cell>
          <cell r="B2902">
            <v>0</v>
          </cell>
        </row>
        <row r="2903">
          <cell r="A2903">
            <v>0</v>
          </cell>
          <cell r="B2903">
            <v>0</v>
          </cell>
        </row>
        <row r="2904">
          <cell r="A2904">
            <v>0</v>
          </cell>
          <cell r="B2904">
            <v>0</v>
          </cell>
        </row>
        <row r="2905">
          <cell r="A2905">
            <v>0</v>
          </cell>
          <cell r="B2905">
            <v>0</v>
          </cell>
        </row>
        <row r="2906">
          <cell r="A2906">
            <v>0</v>
          </cell>
          <cell r="B2906">
            <v>0</v>
          </cell>
        </row>
        <row r="2907">
          <cell r="A2907">
            <v>0</v>
          </cell>
          <cell r="B2907">
            <v>0</v>
          </cell>
        </row>
        <row r="2908">
          <cell r="A2908">
            <v>0</v>
          </cell>
          <cell r="B2908">
            <v>0</v>
          </cell>
        </row>
        <row r="2909">
          <cell r="A2909">
            <v>0</v>
          </cell>
          <cell r="B2909">
            <v>0</v>
          </cell>
        </row>
        <row r="2910">
          <cell r="A2910">
            <v>0</v>
          </cell>
          <cell r="B2910">
            <v>0</v>
          </cell>
        </row>
        <row r="2911">
          <cell r="A2911">
            <v>0</v>
          </cell>
          <cell r="B2911">
            <v>0</v>
          </cell>
        </row>
        <row r="2912">
          <cell r="A2912">
            <v>0</v>
          </cell>
          <cell r="B2912">
            <v>0</v>
          </cell>
        </row>
        <row r="2913">
          <cell r="A2913">
            <v>0</v>
          </cell>
          <cell r="B2913">
            <v>0</v>
          </cell>
        </row>
        <row r="2914">
          <cell r="A2914">
            <v>0</v>
          </cell>
          <cell r="B2914">
            <v>0</v>
          </cell>
        </row>
        <row r="2915">
          <cell r="A2915">
            <v>0</v>
          </cell>
          <cell r="B2915">
            <v>0</v>
          </cell>
        </row>
        <row r="2916">
          <cell r="A2916">
            <v>0</v>
          </cell>
          <cell r="B2916">
            <v>0</v>
          </cell>
        </row>
        <row r="2917">
          <cell r="A2917">
            <v>0</v>
          </cell>
          <cell r="B2917">
            <v>0</v>
          </cell>
        </row>
        <row r="2918">
          <cell r="A2918">
            <v>0</v>
          </cell>
          <cell r="B2918">
            <v>0</v>
          </cell>
        </row>
        <row r="2919">
          <cell r="A2919">
            <v>0</v>
          </cell>
          <cell r="B2919">
            <v>0</v>
          </cell>
        </row>
        <row r="2920">
          <cell r="A2920">
            <v>0</v>
          </cell>
          <cell r="B2920">
            <v>0</v>
          </cell>
        </row>
        <row r="2921">
          <cell r="A2921">
            <v>0</v>
          </cell>
          <cell r="B2921">
            <v>0</v>
          </cell>
        </row>
        <row r="2922">
          <cell r="A2922">
            <v>0</v>
          </cell>
          <cell r="B2922">
            <v>0</v>
          </cell>
        </row>
        <row r="2923">
          <cell r="A2923">
            <v>0</v>
          </cell>
          <cell r="B2923">
            <v>0</v>
          </cell>
        </row>
        <row r="2924">
          <cell r="A2924">
            <v>0</v>
          </cell>
          <cell r="B2924">
            <v>0</v>
          </cell>
        </row>
        <row r="2925">
          <cell r="A2925">
            <v>0</v>
          </cell>
          <cell r="B2925">
            <v>0</v>
          </cell>
        </row>
        <row r="2926">
          <cell r="A2926">
            <v>0</v>
          </cell>
          <cell r="B2926">
            <v>0</v>
          </cell>
        </row>
        <row r="2927">
          <cell r="A2927">
            <v>0</v>
          </cell>
          <cell r="B2927">
            <v>0</v>
          </cell>
        </row>
        <row r="2928">
          <cell r="A2928">
            <v>0</v>
          </cell>
          <cell r="B2928">
            <v>0</v>
          </cell>
        </row>
        <row r="2929">
          <cell r="A2929">
            <v>0</v>
          </cell>
          <cell r="B2929">
            <v>0</v>
          </cell>
        </row>
        <row r="2930">
          <cell r="A2930">
            <v>0</v>
          </cell>
          <cell r="B2930">
            <v>0</v>
          </cell>
        </row>
        <row r="2931">
          <cell r="A2931">
            <v>0</v>
          </cell>
          <cell r="B2931">
            <v>0</v>
          </cell>
        </row>
        <row r="2932">
          <cell r="A2932">
            <v>0</v>
          </cell>
          <cell r="B2932">
            <v>0</v>
          </cell>
        </row>
        <row r="2933">
          <cell r="A2933">
            <v>0</v>
          </cell>
          <cell r="B2933">
            <v>0</v>
          </cell>
        </row>
        <row r="2934">
          <cell r="A2934">
            <v>0</v>
          </cell>
          <cell r="B2934">
            <v>0</v>
          </cell>
        </row>
        <row r="2935">
          <cell r="A2935">
            <v>0</v>
          </cell>
          <cell r="B2935">
            <v>0</v>
          </cell>
        </row>
        <row r="2936">
          <cell r="A2936">
            <v>0</v>
          </cell>
          <cell r="B2936">
            <v>0</v>
          </cell>
        </row>
        <row r="2937">
          <cell r="A2937">
            <v>0</v>
          </cell>
          <cell r="B2937">
            <v>0</v>
          </cell>
        </row>
        <row r="2938">
          <cell r="A2938">
            <v>0</v>
          </cell>
          <cell r="B2938">
            <v>0</v>
          </cell>
        </row>
        <row r="2939">
          <cell r="A2939">
            <v>0</v>
          </cell>
          <cell r="B2939">
            <v>0</v>
          </cell>
        </row>
        <row r="2940">
          <cell r="A2940">
            <v>0</v>
          </cell>
          <cell r="B2940">
            <v>0</v>
          </cell>
        </row>
        <row r="2941">
          <cell r="A2941">
            <v>0</v>
          </cell>
          <cell r="B2941">
            <v>0</v>
          </cell>
        </row>
        <row r="2942">
          <cell r="A2942">
            <v>0</v>
          </cell>
          <cell r="B2942">
            <v>0</v>
          </cell>
        </row>
        <row r="2943">
          <cell r="A2943">
            <v>0</v>
          </cell>
          <cell r="B2943">
            <v>0</v>
          </cell>
        </row>
        <row r="2944">
          <cell r="A2944">
            <v>0</v>
          </cell>
          <cell r="B2944">
            <v>0</v>
          </cell>
        </row>
        <row r="2945">
          <cell r="A2945">
            <v>0</v>
          </cell>
          <cell r="B2945">
            <v>0</v>
          </cell>
        </row>
        <row r="2946">
          <cell r="A2946">
            <v>0</v>
          </cell>
          <cell r="B2946">
            <v>0</v>
          </cell>
        </row>
        <row r="2947">
          <cell r="A2947">
            <v>0</v>
          </cell>
          <cell r="B2947">
            <v>0</v>
          </cell>
        </row>
        <row r="2948">
          <cell r="A2948">
            <v>0</v>
          </cell>
          <cell r="B2948">
            <v>0</v>
          </cell>
        </row>
        <row r="2949">
          <cell r="A2949">
            <v>0</v>
          </cell>
          <cell r="B2949">
            <v>0</v>
          </cell>
        </row>
        <row r="2950">
          <cell r="A2950">
            <v>0</v>
          </cell>
          <cell r="B2950">
            <v>0</v>
          </cell>
        </row>
        <row r="2951">
          <cell r="A2951">
            <v>0</v>
          </cell>
          <cell r="B2951">
            <v>0</v>
          </cell>
        </row>
        <row r="2952">
          <cell r="A2952">
            <v>0</v>
          </cell>
          <cell r="B2952">
            <v>0</v>
          </cell>
        </row>
        <row r="2953">
          <cell r="A2953">
            <v>0</v>
          </cell>
          <cell r="B2953">
            <v>0</v>
          </cell>
        </row>
        <row r="2954">
          <cell r="A2954">
            <v>0</v>
          </cell>
          <cell r="B2954">
            <v>0</v>
          </cell>
        </row>
        <row r="2955">
          <cell r="A2955">
            <v>0</v>
          </cell>
          <cell r="B2955">
            <v>0</v>
          </cell>
        </row>
        <row r="2956">
          <cell r="A2956">
            <v>0</v>
          </cell>
          <cell r="B2956">
            <v>0</v>
          </cell>
        </row>
        <row r="2957">
          <cell r="A2957">
            <v>0</v>
          </cell>
          <cell r="B2957">
            <v>0</v>
          </cell>
        </row>
        <row r="2958">
          <cell r="A2958">
            <v>0</v>
          </cell>
          <cell r="B2958">
            <v>0</v>
          </cell>
        </row>
        <row r="2959">
          <cell r="A2959">
            <v>0</v>
          </cell>
          <cell r="B2959">
            <v>0</v>
          </cell>
        </row>
        <row r="2960">
          <cell r="A2960">
            <v>0</v>
          </cell>
          <cell r="B2960">
            <v>0</v>
          </cell>
        </row>
        <row r="2961">
          <cell r="A2961">
            <v>0</v>
          </cell>
          <cell r="B2961">
            <v>0</v>
          </cell>
        </row>
        <row r="2962">
          <cell r="A2962">
            <v>0</v>
          </cell>
          <cell r="B2962">
            <v>0</v>
          </cell>
        </row>
        <row r="2963">
          <cell r="A2963">
            <v>0</v>
          </cell>
          <cell r="B2963">
            <v>0</v>
          </cell>
        </row>
        <row r="2964">
          <cell r="A2964">
            <v>0</v>
          </cell>
          <cell r="B2964">
            <v>0</v>
          </cell>
        </row>
        <row r="2965">
          <cell r="A2965">
            <v>0</v>
          </cell>
          <cell r="B2965">
            <v>0</v>
          </cell>
        </row>
        <row r="2966">
          <cell r="A2966">
            <v>0</v>
          </cell>
          <cell r="B2966">
            <v>0</v>
          </cell>
        </row>
        <row r="2967">
          <cell r="A2967">
            <v>0</v>
          </cell>
          <cell r="B2967">
            <v>0</v>
          </cell>
        </row>
        <row r="2968">
          <cell r="A2968">
            <v>0</v>
          </cell>
          <cell r="B2968">
            <v>0</v>
          </cell>
        </row>
        <row r="2969">
          <cell r="A2969">
            <v>0</v>
          </cell>
          <cell r="B2969">
            <v>0</v>
          </cell>
        </row>
        <row r="2970">
          <cell r="A2970">
            <v>0</v>
          </cell>
          <cell r="B2970">
            <v>0</v>
          </cell>
        </row>
        <row r="2971">
          <cell r="A2971">
            <v>0</v>
          </cell>
          <cell r="B2971">
            <v>0</v>
          </cell>
        </row>
        <row r="2972">
          <cell r="A2972">
            <v>0</v>
          </cell>
          <cell r="B2972">
            <v>0</v>
          </cell>
        </row>
        <row r="2973">
          <cell r="A2973">
            <v>0</v>
          </cell>
          <cell r="B2973">
            <v>0</v>
          </cell>
        </row>
        <row r="2974">
          <cell r="A2974">
            <v>0</v>
          </cell>
          <cell r="B2974">
            <v>0</v>
          </cell>
        </row>
        <row r="2975">
          <cell r="A2975">
            <v>0</v>
          </cell>
          <cell r="B2975">
            <v>0</v>
          </cell>
        </row>
        <row r="2976">
          <cell r="A2976">
            <v>0</v>
          </cell>
          <cell r="B2976">
            <v>0</v>
          </cell>
        </row>
        <row r="2977">
          <cell r="A2977">
            <v>0</v>
          </cell>
          <cell r="B2977">
            <v>0</v>
          </cell>
        </row>
        <row r="2978">
          <cell r="A2978">
            <v>0</v>
          </cell>
          <cell r="B2978">
            <v>0</v>
          </cell>
        </row>
        <row r="2979">
          <cell r="A2979">
            <v>0</v>
          </cell>
          <cell r="B2979">
            <v>0</v>
          </cell>
        </row>
        <row r="2980">
          <cell r="A2980">
            <v>0</v>
          </cell>
          <cell r="B2980">
            <v>0</v>
          </cell>
        </row>
        <row r="2981">
          <cell r="A2981">
            <v>0</v>
          </cell>
          <cell r="B2981">
            <v>0</v>
          </cell>
        </row>
        <row r="2982">
          <cell r="A2982">
            <v>0</v>
          </cell>
          <cell r="B2982">
            <v>0</v>
          </cell>
        </row>
        <row r="2983">
          <cell r="A2983">
            <v>0</v>
          </cell>
          <cell r="B2983">
            <v>0</v>
          </cell>
        </row>
        <row r="2984">
          <cell r="A2984">
            <v>0</v>
          </cell>
          <cell r="B2984">
            <v>0</v>
          </cell>
        </row>
        <row r="2985">
          <cell r="A2985">
            <v>0</v>
          </cell>
          <cell r="B2985">
            <v>0</v>
          </cell>
        </row>
        <row r="2986">
          <cell r="A2986">
            <v>0</v>
          </cell>
          <cell r="B2986">
            <v>0</v>
          </cell>
        </row>
        <row r="2987">
          <cell r="A2987">
            <v>0</v>
          </cell>
          <cell r="B2987">
            <v>0</v>
          </cell>
        </row>
        <row r="2988">
          <cell r="A2988">
            <v>0</v>
          </cell>
          <cell r="B2988">
            <v>0</v>
          </cell>
        </row>
        <row r="2989">
          <cell r="A2989">
            <v>0</v>
          </cell>
          <cell r="B2989">
            <v>0</v>
          </cell>
        </row>
        <row r="2990">
          <cell r="A2990">
            <v>0</v>
          </cell>
          <cell r="B2990">
            <v>0</v>
          </cell>
        </row>
        <row r="2991">
          <cell r="A2991">
            <v>0</v>
          </cell>
          <cell r="B2991">
            <v>0</v>
          </cell>
        </row>
        <row r="2992">
          <cell r="A2992">
            <v>0</v>
          </cell>
          <cell r="B2992">
            <v>0</v>
          </cell>
        </row>
        <row r="2993">
          <cell r="A2993">
            <v>0</v>
          </cell>
          <cell r="B2993">
            <v>0</v>
          </cell>
        </row>
        <row r="2994">
          <cell r="A2994">
            <v>0</v>
          </cell>
          <cell r="B2994">
            <v>0</v>
          </cell>
        </row>
        <row r="2995">
          <cell r="A2995">
            <v>0</v>
          </cell>
          <cell r="B2995">
            <v>0</v>
          </cell>
        </row>
        <row r="2996">
          <cell r="A2996">
            <v>0</v>
          </cell>
          <cell r="B2996">
            <v>0</v>
          </cell>
        </row>
        <row r="2997">
          <cell r="A2997">
            <v>0</v>
          </cell>
          <cell r="B2997">
            <v>0</v>
          </cell>
        </row>
        <row r="2998">
          <cell r="A2998">
            <v>0</v>
          </cell>
          <cell r="B2998">
            <v>0</v>
          </cell>
        </row>
        <row r="2999">
          <cell r="A2999">
            <v>0</v>
          </cell>
          <cell r="B2999">
            <v>0</v>
          </cell>
        </row>
      </sheetData>
      <sheetData sheetId="40">
        <row r="1">
          <cell r="A1" t="str">
            <v>Download Foundation Income Statement With Eliminations into Cell D4 (paste values)</v>
          </cell>
        </row>
        <row r="2">
          <cell r="A2">
            <v>1</v>
          </cell>
          <cell r="B2">
            <v>2</v>
          </cell>
          <cell r="C2">
            <v>3</v>
          </cell>
          <cell r="D2">
            <v>4</v>
          </cell>
          <cell r="E2">
            <v>5</v>
          </cell>
          <cell r="F2">
            <v>6</v>
          </cell>
          <cell r="G2">
            <v>7</v>
          </cell>
          <cell r="H2">
            <v>8</v>
          </cell>
          <cell r="I2">
            <v>9</v>
          </cell>
          <cell r="J2">
            <v>10</v>
          </cell>
        </row>
        <row r="3">
          <cell r="D3" t="str">
            <v>INCOME</v>
          </cell>
          <cell r="E3" t="str">
            <v>2009</v>
          </cell>
          <cell r="F3" t="str">
            <v>% Prem Ern</v>
          </cell>
          <cell r="G3" t="str">
            <v>2008</v>
          </cell>
          <cell r="H3" t="str">
            <v>Variance</v>
          </cell>
          <cell r="I3" t="str">
            <v>Variance %</v>
          </cell>
          <cell r="J3" t="str">
            <v>YTD</v>
          </cell>
        </row>
        <row r="4">
          <cell r="B4" t="str">
            <v xml:space="preserve">Lead </v>
          </cell>
          <cell r="D4" t="str">
            <v>Lead column</v>
          </cell>
          <cell r="E4" t="str">
            <v>2009</v>
          </cell>
          <cell r="F4" t="str">
            <v>% Prem Ern</v>
          </cell>
          <cell r="G4" t="str">
            <v>2008</v>
          </cell>
          <cell r="H4" t="str">
            <v>Variance</v>
          </cell>
          <cell r="I4" t="str">
            <v>Variance %</v>
          </cell>
        </row>
        <row r="5">
          <cell r="A5" t="str">
            <v>* *GROSS PREMIUMS EARNED</v>
          </cell>
          <cell r="B5" t="str">
            <v xml:space="preserve">*    </v>
          </cell>
          <cell r="D5" t="str">
            <v>*          *GROSS PREMIUMS EARNED</v>
          </cell>
          <cell r="E5">
            <v>0</v>
          </cell>
          <cell r="F5">
            <v>0</v>
          </cell>
          <cell r="G5">
            <v>0</v>
          </cell>
          <cell r="H5">
            <v>0</v>
          </cell>
          <cell r="I5">
            <v>0</v>
          </cell>
        </row>
        <row r="6">
          <cell r="A6" t="str">
            <v>** *PROP/LIAB PREMIUMS EARNED</v>
          </cell>
          <cell r="B6" t="str">
            <v xml:space="preserve">**   </v>
          </cell>
          <cell r="D6" t="str">
            <v>**         *PROP/LIAB PREMIUMS EARNED</v>
          </cell>
          <cell r="E6">
            <v>0</v>
          </cell>
          <cell r="F6">
            <v>0</v>
          </cell>
          <cell r="G6">
            <v>0</v>
          </cell>
          <cell r="H6">
            <v>0</v>
          </cell>
          <cell r="I6">
            <v>0</v>
          </cell>
        </row>
        <row r="7">
          <cell r="A7" t="str">
            <v>*** *TOTAL P&amp;C PREMIUM INCOME</v>
          </cell>
          <cell r="B7" t="str">
            <v xml:space="preserve">***  </v>
          </cell>
          <cell r="D7" t="str">
            <v>***        *TOTAL P&amp;C PREMIUM INCOME</v>
          </cell>
          <cell r="E7">
            <v>0</v>
          </cell>
          <cell r="F7">
            <v>0</v>
          </cell>
          <cell r="G7">
            <v>0</v>
          </cell>
          <cell r="H7">
            <v>0</v>
          </cell>
          <cell r="I7">
            <v>0</v>
          </cell>
        </row>
        <row r="8">
          <cell r="A8" t="str">
            <v>M70037000</v>
          </cell>
          <cell r="B8" t="str">
            <v xml:space="preserve">     </v>
          </cell>
          <cell r="D8" t="str">
            <v xml:space="preserve">           M70037000  GAIN ON FIXED INCOME SECURITIES</v>
          </cell>
          <cell r="E8">
            <v>-227593.83</v>
          </cell>
          <cell r="F8">
            <v>0</v>
          </cell>
          <cell r="G8">
            <v>-90337.02</v>
          </cell>
          <cell r="H8">
            <v>137256.81</v>
          </cell>
          <cell r="I8">
            <v>-151.93860000000001</v>
          </cell>
        </row>
        <row r="9">
          <cell r="A9" t="str">
            <v>* GAIN ON FIXED INCOME SECURITIE</v>
          </cell>
          <cell r="B9" t="str">
            <v xml:space="preserve">*    </v>
          </cell>
          <cell r="D9" t="str">
            <v>*          GAIN ON FIXED INCOME SECURITIE</v>
          </cell>
          <cell r="E9">
            <v>-227593.83</v>
          </cell>
          <cell r="F9">
            <v>0</v>
          </cell>
          <cell r="G9">
            <v>-90337.02</v>
          </cell>
          <cell r="H9">
            <v>137256.81</v>
          </cell>
          <cell r="I9">
            <v>-151.93860000000001</v>
          </cell>
        </row>
        <row r="10">
          <cell r="A10" t="str">
            <v>M70037300</v>
          </cell>
          <cell r="B10" t="str">
            <v xml:space="preserve">     </v>
          </cell>
          <cell r="D10" t="str">
            <v xml:space="preserve">           M70037300  GAIN ON COMMON STOCK</v>
          </cell>
          <cell r="E10">
            <v>-35883.53</v>
          </cell>
          <cell r="F10">
            <v>0</v>
          </cell>
          <cell r="G10">
            <v>-180887.22</v>
          </cell>
          <cell r="H10">
            <v>-145003.69</v>
          </cell>
          <cell r="I10">
            <v>80.162499999999994</v>
          </cell>
        </row>
        <row r="11">
          <cell r="A11" t="str">
            <v>* COMMON STOCKS</v>
          </cell>
          <cell r="B11" t="str">
            <v xml:space="preserve">*    </v>
          </cell>
          <cell r="D11" t="str">
            <v>*          COMMON STOCKS</v>
          </cell>
          <cell r="E11">
            <v>-35883.53</v>
          </cell>
          <cell r="F11">
            <v>0</v>
          </cell>
          <cell r="G11">
            <v>-180887.22</v>
          </cell>
          <cell r="H11">
            <v>-145003.69</v>
          </cell>
          <cell r="I11">
            <v>80.162499999999994</v>
          </cell>
        </row>
        <row r="12">
          <cell r="A12" t="str">
            <v>M70037500</v>
          </cell>
          <cell r="B12" t="str">
            <v xml:space="preserve">     </v>
          </cell>
          <cell r="D12" t="str">
            <v xml:space="preserve">           M70037500  GAIN SHORT TERM INVESTMENTS</v>
          </cell>
          <cell r="E12">
            <v>-6702.36</v>
          </cell>
          <cell r="F12">
            <v>0</v>
          </cell>
          <cell r="G12">
            <v>-810.3</v>
          </cell>
          <cell r="H12">
            <v>5892.06</v>
          </cell>
          <cell r="I12">
            <v>-727.14549999999997</v>
          </cell>
        </row>
        <row r="13">
          <cell r="A13" t="str">
            <v>* SHORT TERM INVESTMENTS</v>
          </cell>
          <cell r="B13" t="str">
            <v xml:space="preserve">*    </v>
          </cell>
          <cell r="D13" t="str">
            <v>*          SHORT TERM INVESTMENTS</v>
          </cell>
          <cell r="E13">
            <v>-6702.36</v>
          </cell>
          <cell r="F13">
            <v>0</v>
          </cell>
          <cell r="G13">
            <v>-810.3</v>
          </cell>
          <cell r="H13">
            <v>5892.06</v>
          </cell>
          <cell r="I13">
            <v>-727.14549999999997</v>
          </cell>
        </row>
        <row r="14">
          <cell r="A14" t="str">
            <v>** GAIN ON SECURITIES SOLD</v>
          </cell>
          <cell r="B14" t="str">
            <v xml:space="preserve">**   </v>
          </cell>
          <cell r="D14" t="str">
            <v>**         GAIN ON SECURITIES SOLD</v>
          </cell>
          <cell r="E14">
            <v>-270179.71999999997</v>
          </cell>
          <cell r="F14">
            <v>0</v>
          </cell>
          <cell r="G14">
            <v>-272034.53999999998</v>
          </cell>
          <cell r="H14">
            <v>-1854.82</v>
          </cell>
          <cell r="I14">
            <v>0.68179999999999996</v>
          </cell>
        </row>
        <row r="15">
          <cell r="A15" t="str">
            <v>M70039300</v>
          </cell>
          <cell r="B15" t="str">
            <v xml:space="preserve">     </v>
          </cell>
          <cell r="D15" t="str">
            <v xml:space="preserve">           M70039300  LOSS ON COMMON STOCK</v>
          </cell>
          <cell r="E15">
            <v>1267823.47</v>
          </cell>
          <cell r="F15">
            <v>0</v>
          </cell>
          <cell r="G15">
            <v>77295.11</v>
          </cell>
          <cell r="H15">
            <v>-1190528.3600000001</v>
          </cell>
          <cell r="I15">
            <v>-1540.2375999999999</v>
          </cell>
        </row>
        <row r="16">
          <cell r="A16" t="str">
            <v>* COMMON STOCK</v>
          </cell>
          <cell r="B16" t="str">
            <v xml:space="preserve">*    </v>
          </cell>
          <cell r="D16" t="str">
            <v>*          COMMON STOCK</v>
          </cell>
          <cell r="E16">
            <v>1267823.47</v>
          </cell>
          <cell r="F16">
            <v>0</v>
          </cell>
          <cell r="G16">
            <v>77295.11</v>
          </cell>
          <cell r="H16">
            <v>-1190528.3600000001</v>
          </cell>
          <cell r="I16">
            <v>-1540.2375999999999</v>
          </cell>
        </row>
        <row r="17">
          <cell r="A17" t="str">
            <v>** LOSS ON SECURITIES SOLD</v>
          </cell>
          <cell r="B17" t="str">
            <v xml:space="preserve">**   </v>
          </cell>
          <cell r="D17" t="str">
            <v>**         LOSS ON SECURITIES SOLD</v>
          </cell>
          <cell r="E17">
            <v>1267823.47</v>
          </cell>
          <cell r="F17">
            <v>0</v>
          </cell>
          <cell r="G17">
            <v>77295.11</v>
          </cell>
          <cell r="H17">
            <v>-1190528.3600000001</v>
          </cell>
          <cell r="I17">
            <v>-1540.2375999999999</v>
          </cell>
        </row>
        <row r="18">
          <cell r="A18" t="str">
            <v>*** Other RSGL</v>
          </cell>
          <cell r="B18" t="str">
            <v xml:space="preserve">***  </v>
          </cell>
          <cell r="D18" t="str">
            <v>***        Other RSGL</v>
          </cell>
          <cell r="E18">
            <v>997643.75</v>
          </cell>
          <cell r="F18">
            <v>0</v>
          </cell>
          <cell r="G18">
            <v>-194739.43</v>
          </cell>
          <cell r="H18">
            <v>-1192383.18</v>
          </cell>
          <cell r="I18">
            <v>612.29669999999999</v>
          </cell>
        </row>
        <row r="19">
          <cell r="A19" t="str">
            <v>* Gross write-downs</v>
          </cell>
          <cell r="B19" t="str">
            <v xml:space="preserve">*    </v>
          </cell>
          <cell r="D19" t="str">
            <v>*          Gross write-downs</v>
          </cell>
          <cell r="E19">
            <v>0</v>
          </cell>
          <cell r="F19">
            <v>0</v>
          </cell>
          <cell r="G19">
            <v>0</v>
          </cell>
          <cell r="H19">
            <v>0</v>
          </cell>
          <cell r="I19">
            <v>0</v>
          </cell>
        </row>
        <row r="20">
          <cell r="A20" t="str">
            <v>** Net OTTI</v>
          </cell>
          <cell r="B20" t="str">
            <v xml:space="preserve">**   </v>
          </cell>
          <cell r="D20" t="str">
            <v>**         Net OTTI</v>
          </cell>
          <cell r="E20">
            <v>0</v>
          </cell>
          <cell r="F20">
            <v>0</v>
          </cell>
          <cell r="G20">
            <v>0</v>
          </cell>
          <cell r="H20">
            <v>0</v>
          </cell>
          <cell r="I20">
            <v>0</v>
          </cell>
        </row>
        <row r="21">
          <cell r="A21" t="str">
            <v>**** REALIZED CAPITAL GAIN</v>
          </cell>
          <cell r="B21" t="str">
            <v xml:space="preserve">**** </v>
          </cell>
          <cell r="D21" t="str">
            <v>****       REALIZED CAPITAL GAIN</v>
          </cell>
          <cell r="E21">
            <v>997643.75</v>
          </cell>
          <cell r="F21">
            <v>0</v>
          </cell>
          <cell r="G21">
            <v>-194739.43</v>
          </cell>
          <cell r="H21">
            <v>-1192383.18</v>
          </cell>
          <cell r="I21">
            <v>612.29669999999999</v>
          </cell>
        </row>
        <row r="22">
          <cell r="A22" t="str">
            <v>M70000200</v>
          </cell>
          <cell r="B22" t="str">
            <v xml:space="preserve">     </v>
          </cell>
          <cell r="D22" t="str">
            <v xml:space="preserve">           M70000200  CHANGE FROM PRIOR YEAR ACCRUED FIXED INC</v>
          </cell>
          <cell r="E22">
            <v>67131.95</v>
          </cell>
          <cell r="F22">
            <v>0</v>
          </cell>
          <cell r="G22">
            <v>68990.080000000002</v>
          </cell>
          <cell r="H22">
            <v>1858.13</v>
          </cell>
          <cell r="I22">
            <v>2.6932999999999998</v>
          </cell>
        </row>
        <row r="23">
          <cell r="A23" t="str">
            <v>M70000300</v>
          </cell>
          <cell r="B23" t="str">
            <v xml:space="preserve">     </v>
          </cell>
          <cell r="D23" t="str">
            <v xml:space="preserve">           M70000300  AMORTIZATION FIXED INCOME SECURITIES</v>
          </cell>
          <cell r="E23">
            <v>195488.37</v>
          </cell>
          <cell r="F23">
            <v>0</v>
          </cell>
          <cell r="G23">
            <v>279616.65999999997</v>
          </cell>
          <cell r="H23">
            <v>84128.29</v>
          </cell>
          <cell r="I23">
            <v>30.087</v>
          </cell>
        </row>
        <row r="24">
          <cell r="A24" t="str">
            <v>M70000310</v>
          </cell>
          <cell r="B24" t="str">
            <v xml:space="preserve">     </v>
          </cell>
          <cell r="D24" t="str">
            <v xml:space="preserve">           M70000310  ACCRETION FIXED INCOME SECURITIES</v>
          </cell>
          <cell r="E24">
            <v>-5244.01</v>
          </cell>
          <cell r="F24">
            <v>0</v>
          </cell>
          <cell r="G24">
            <v>-6164.81</v>
          </cell>
          <cell r="H24">
            <v>-920.8</v>
          </cell>
          <cell r="I24">
            <v>14.936400000000001</v>
          </cell>
        </row>
        <row r="25">
          <cell r="A25" t="str">
            <v>M70000400</v>
          </cell>
          <cell r="B25" t="str">
            <v xml:space="preserve">     </v>
          </cell>
          <cell r="D25" t="str">
            <v xml:space="preserve">           M70000400  RECEIVED FOR ACCRUED FIXED INCOME SECURI</v>
          </cell>
          <cell r="E25">
            <v>-88731.43</v>
          </cell>
          <cell r="F25">
            <v>0</v>
          </cell>
          <cell r="G25">
            <v>-61545.11</v>
          </cell>
          <cell r="H25">
            <v>27186.32</v>
          </cell>
          <cell r="I25">
            <v>-44.173000000000002</v>
          </cell>
        </row>
        <row r="26">
          <cell r="A26" t="str">
            <v>M70000600</v>
          </cell>
          <cell r="B26" t="str">
            <v xml:space="preserve">     </v>
          </cell>
          <cell r="D26" t="str">
            <v xml:space="preserve">           M70000600  INCOME RECEIVED FIXED INCOME SECURITIES</v>
          </cell>
          <cell r="E26">
            <v>-636975</v>
          </cell>
          <cell r="F26">
            <v>0</v>
          </cell>
          <cell r="G26">
            <v>-917125</v>
          </cell>
          <cell r="H26">
            <v>-280150</v>
          </cell>
          <cell r="I26">
            <v>30.546500000000002</v>
          </cell>
        </row>
        <row r="27">
          <cell r="A27" t="str">
            <v>* INVESTMENT INCOME - FIXED INCM</v>
          </cell>
          <cell r="B27" t="str">
            <v xml:space="preserve">*    </v>
          </cell>
          <cell r="D27" t="str">
            <v>*          INVESTMENT INCOME - FIXED INCM</v>
          </cell>
          <cell r="E27">
            <v>-468330.12</v>
          </cell>
          <cell r="F27">
            <v>0</v>
          </cell>
          <cell r="G27">
            <v>-636228.18000000005</v>
          </cell>
          <cell r="H27">
            <v>-167898.06</v>
          </cell>
          <cell r="I27">
            <v>26.389600000000002</v>
          </cell>
        </row>
        <row r="28">
          <cell r="A28" t="str">
            <v>** INVESTMENT INCOME-FIXED INCOME</v>
          </cell>
          <cell r="B28" t="str">
            <v xml:space="preserve">**   </v>
          </cell>
          <cell r="D28" t="str">
            <v>**         INVESTMENT INCOME-FIXED INCOME</v>
          </cell>
          <cell r="E28">
            <v>-468330.12</v>
          </cell>
          <cell r="F28">
            <v>0</v>
          </cell>
          <cell r="G28">
            <v>-636228.18000000005</v>
          </cell>
          <cell r="H28">
            <v>-167898.06</v>
          </cell>
          <cell r="I28">
            <v>26.389600000000002</v>
          </cell>
        </row>
        <row r="29">
          <cell r="A29" t="str">
            <v>M70005000</v>
          </cell>
          <cell r="B29" t="str">
            <v xml:space="preserve">     </v>
          </cell>
          <cell r="D29" t="str">
            <v xml:space="preserve">           M70005000  DIVIDEND INCOME COMMON STOCK</v>
          </cell>
          <cell r="E29">
            <v>-320059.32</v>
          </cell>
          <cell r="F29">
            <v>0</v>
          </cell>
          <cell r="G29">
            <v>-430512.5</v>
          </cell>
          <cell r="H29">
            <v>-110453.18</v>
          </cell>
          <cell r="I29">
            <v>25.656199999999998</v>
          </cell>
        </row>
        <row r="30">
          <cell r="A30" t="str">
            <v>M70005100</v>
          </cell>
          <cell r="B30" t="str">
            <v xml:space="preserve">     </v>
          </cell>
          <cell r="D30" t="str">
            <v xml:space="preserve">           M70005100  DIVIDEND CHANGE IN PY DUE- COMMON STOCK</v>
          </cell>
          <cell r="E30">
            <v>30848.23</v>
          </cell>
          <cell r="F30">
            <v>0</v>
          </cell>
          <cell r="G30">
            <v>8690.85</v>
          </cell>
          <cell r="H30">
            <v>-22157.38</v>
          </cell>
          <cell r="I30">
            <v>-254.95070000000001</v>
          </cell>
        </row>
        <row r="31">
          <cell r="A31" t="str">
            <v>* COMMON STOCK</v>
          </cell>
          <cell r="B31" t="str">
            <v xml:space="preserve">*    </v>
          </cell>
          <cell r="D31" t="str">
            <v>*          COMMON STOCK</v>
          </cell>
          <cell r="E31">
            <v>-289211.09000000003</v>
          </cell>
          <cell r="F31">
            <v>0</v>
          </cell>
          <cell r="G31">
            <v>-421821.65</v>
          </cell>
          <cell r="H31">
            <v>-132610.56</v>
          </cell>
          <cell r="I31">
            <v>31.4376</v>
          </cell>
        </row>
        <row r="32">
          <cell r="A32" t="str">
            <v>** COMMON STOCK</v>
          </cell>
          <cell r="B32" t="str">
            <v xml:space="preserve">**   </v>
          </cell>
          <cell r="D32" t="str">
            <v>**         COMMON STOCK</v>
          </cell>
          <cell r="E32">
            <v>-289211.09000000003</v>
          </cell>
          <cell r="F32">
            <v>0</v>
          </cell>
          <cell r="G32">
            <v>-421821.65</v>
          </cell>
          <cell r="H32">
            <v>-132610.56</v>
          </cell>
          <cell r="I32">
            <v>31.4376</v>
          </cell>
        </row>
        <row r="33">
          <cell r="A33" t="str">
            <v>M70016200</v>
          </cell>
          <cell r="B33" t="str">
            <v xml:space="preserve">     </v>
          </cell>
          <cell r="D33" t="str">
            <v xml:space="preserve">           M70016200  CHANGE FROM PRIOR YEAR ACCRUED SHORT TER</v>
          </cell>
          <cell r="E33">
            <v>1612.7</v>
          </cell>
          <cell r="F33">
            <v>0</v>
          </cell>
          <cell r="G33">
            <v>14418.26</v>
          </cell>
          <cell r="H33">
            <v>12805.56</v>
          </cell>
          <cell r="I33">
            <v>88.814899999999994</v>
          </cell>
        </row>
        <row r="34">
          <cell r="A34" t="str">
            <v>M70016310</v>
          </cell>
          <cell r="B34" t="str">
            <v xml:space="preserve">     </v>
          </cell>
          <cell r="D34" t="str">
            <v xml:space="preserve">           M70016310  ACCRETION SHORT TERM INVESTMENTS</v>
          </cell>
          <cell r="E34">
            <v>-7835.46</v>
          </cell>
          <cell r="F34">
            <v>0</v>
          </cell>
          <cell r="G34">
            <v>-78279.59</v>
          </cell>
          <cell r="H34">
            <v>-70444.13</v>
          </cell>
          <cell r="I34">
            <v>89.990399999999994</v>
          </cell>
        </row>
        <row r="35">
          <cell r="A35" t="str">
            <v>M70016600</v>
          </cell>
          <cell r="B35" t="str">
            <v xml:space="preserve">     </v>
          </cell>
          <cell r="D35" t="str">
            <v xml:space="preserve">           M70016600  INCOME RECEIVED SHORT TERM INVESTMENTS</v>
          </cell>
          <cell r="E35">
            <v>-14114.69</v>
          </cell>
          <cell r="F35">
            <v>0</v>
          </cell>
          <cell r="G35">
            <v>-135087.75</v>
          </cell>
          <cell r="H35">
            <v>-120973.06</v>
          </cell>
          <cell r="I35">
            <v>89.551500000000004</v>
          </cell>
        </row>
        <row r="36">
          <cell r="A36" t="str">
            <v>* SHORT TERM INVESTMENTS</v>
          </cell>
          <cell r="B36" t="str">
            <v xml:space="preserve">*    </v>
          </cell>
          <cell r="D36" t="str">
            <v>*          SHORT TERM INVESTMENTS</v>
          </cell>
          <cell r="E36">
            <v>-20337.45</v>
          </cell>
          <cell r="F36">
            <v>0</v>
          </cell>
          <cell r="G36">
            <v>-198949.08</v>
          </cell>
          <cell r="H36">
            <v>-178611.63</v>
          </cell>
          <cell r="I36">
            <v>89.777600000000007</v>
          </cell>
        </row>
        <row r="37">
          <cell r="A37" t="str">
            <v>** SHORT TERM INVESTMENTS</v>
          </cell>
          <cell r="B37" t="str">
            <v xml:space="preserve">**   </v>
          </cell>
          <cell r="D37" t="str">
            <v>**         SHORT TERM INVESTMENTS</v>
          </cell>
          <cell r="E37">
            <v>-20337.45</v>
          </cell>
          <cell r="F37">
            <v>0</v>
          </cell>
          <cell r="G37">
            <v>-198949.08</v>
          </cell>
          <cell r="H37">
            <v>-178611.63</v>
          </cell>
          <cell r="I37">
            <v>89.777600000000007</v>
          </cell>
        </row>
        <row r="38">
          <cell r="A38" t="str">
            <v>M70017701</v>
          </cell>
          <cell r="B38" t="str">
            <v xml:space="preserve">     </v>
          </cell>
          <cell r="D38" t="str">
            <v xml:space="preserve">           M70017701  BENCHMARK INTEREST</v>
          </cell>
          <cell r="E38">
            <v>-17.75</v>
          </cell>
          <cell r="F38">
            <v>0</v>
          </cell>
          <cell r="G38">
            <v>-4.8</v>
          </cell>
          <cell r="H38">
            <v>12.95</v>
          </cell>
          <cell r="I38">
            <v>-269.79169999999999</v>
          </cell>
        </row>
        <row r="39">
          <cell r="A39" t="str">
            <v>** CASH ON HAND ON DEPOSIT</v>
          </cell>
          <cell r="B39" t="str">
            <v xml:space="preserve">**   </v>
          </cell>
          <cell r="D39" t="str">
            <v>**         CASH ON HAND ON DEPOSIT</v>
          </cell>
          <cell r="E39">
            <v>-17.75</v>
          </cell>
          <cell r="F39">
            <v>0</v>
          </cell>
          <cell r="G39">
            <v>-4.8</v>
          </cell>
          <cell r="H39">
            <v>12.95</v>
          </cell>
          <cell r="I39">
            <v>-269.79169999999999</v>
          </cell>
        </row>
        <row r="40">
          <cell r="A40" t="str">
            <v>M70031500</v>
          </cell>
          <cell r="B40" t="str">
            <v xml:space="preserve">     </v>
          </cell>
          <cell r="D40" t="str">
            <v xml:space="preserve">           M70031500  "CONTRIBUTIONS , HOME OFFICE"</v>
          </cell>
          <cell r="E40">
            <v>-16699792.800000001</v>
          </cell>
          <cell r="F40">
            <v>0</v>
          </cell>
          <cell r="G40">
            <v>-13264040.300000001</v>
          </cell>
          <cell r="H40">
            <v>3435752.5</v>
          </cell>
          <cell r="I40">
            <v>-25.902799999999999</v>
          </cell>
        </row>
        <row r="41">
          <cell r="A41" t="str">
            <v>* MISCELLANEOUS OTHER</v>
          </cell>
          <cell r="B41" t="str">
            <v xml:space="preserve">*    </v>
          </cell>
          <cell r="D41" t="str">
            <v>*          MISCELLANEOUS OTHER</v>
          </cell>
          <cell r="E41">
            <v>-16699792.800000001</v>
          </cell>
          <cell r="F41">
            <v>0</v>
          </cell>
          <cell r="G41">
            <v>-13264040.300000001</v>
          </cell>
          <cell r="H41">
            <v>3435752.5</v>
          </cell>
          <cell r="I41">
            <v>-25.902799999999999</v>
          </cell>
        </row>
        <row r="42">
          <cell r="A42" t="str">
            <v>** MISCELLANEOUS INCOME</v>
          </cell>
          <cell r="B42" t="str">
            <v xml:space="preserve">**   </v>
          </cell>
          <cell r="D42" t="str">
            <v>**         MISCELLANEOUS INCOME</v>
          </cell>
          <cell r="E42">
            <v>-16699792.800000001</v>
          </cell>
          <cell r="F42">
            <v>0</v>
          </cell>
          <cell r="G42">
            <v>-13264040.300000001</v>
          </cell>
          <cell r="H42">
            <v>3435752.5</v>
          </cell>
          <cell r="I42">
            <v>-25.902799999999999</v>
          </cell>
        </row>
        <row r="43">
          <cell r="A43" t="str">
            <v>*** INTEREST AND DIVIDEND EARNED</v>
          </cell>
          <cell r="B43" t="str">
            <v xml:space="preserve">***  </v>
          </cell>
          <cell r="D43" t="str">
            <v>***        INTEREST AND DIVIDEND EARNED</v>
          </cell>
          <cell r="E43">
            <v>-17477689.210000001</v>
          </cell>
          <cell r="F43">
            <v>0</v>
          </cell>
          <cell r="G43">
            <v>-14521044.01</v>
          </cell>
          <cell r="H43">
            <v>2956645.2</v>
          </cell>
          <cell r="I43">
            <v>-20.3611</v>
          </cell>
        </row>
        <row r="44">
          <cell r="A44" t="str">
            <v>***** *INTEREST AND DIV INCL CAP GAINS</v>
          </cell>
          <cell r="B44" t="str">
            <v>*****</v>
          </cell>
          <cell r="D44" t="str">
            <v>*****      *INTEREST AND DIV INCL CAP GAINS</v>
          </cell>
          <cell r="E44">
            <v>-16480045.460000001</v>
          </cell>
          <cell r="F44">
            <v>0</v>
          </cell>
          <cell r="G44">
            <v>-14715783.439999999</v>
          </cell>
          <cell r="H44">
            <v>1764262.02</v>
          </cell>
          <cell r="I44">
            <v>-11.988899999999999</v>
          </cell>
        </row>
        <row r="45">
          <cell r="A45" t="str">
            <v>M55150000</v>
          </cell>
          <cell r="B45" t="str">
            <v xml:space="preserve">     </v>
          </cell>
          <cell r="D45" t="str">
            <v xml:space="preserve">           M55150000  MISCELLENEOUS INVESTMENT INCOME &amp; EXPENS</v>
          </cell>
          <cell r="E45">
            <v>-0.04</v>
          </cell>
          <cell r="F45">
            <v>0</v>
          </cell>
          <cell r="G45">
            <v>-0.06</v>
          </cell>
          <cell r="H45">
            <v>-0.02</v>
          </cell>
          <cell r="I45">
            <v>33.333300000000001</v>
          </cell>
        </row>
        <row r="46">
          <cell r="A46" t="str">
            <v>* INVESTMENT EXPENSE</v>
          </cell>
          <cell r="B46" t="str">
            <v xml:space="preserve">*    </v>
          </cell>
          <cell r="D46" t="str">
            <v>*          INVESTMENT EXPENSE</v>
          </cell>
          <cell r="E46">
            <v>-0.04</v>
          </cell>
          <cell r="F46">
            <v>0</v>
          </cell>
          <cell r="G46">
            <v>-0.06</v>
          </cell>
          <cell r="H46">
            <v>-0.02</v>
          </cell>
          <cell r="I46">
            <v>33.333300000000001</v>
          </cell>
        </row>
        <row r="47">
          <cell r="A47" t="str">
            <v>G55150157</v>
          </cell>
          <cell r="B47" t="str">
            <v xml:space="preserve">     </v>
          </cell>
          <cell r="D47" t="str">
            <v xml:space="preserve">           G55150157  FEES and COMMISSIONS</v>
          </cell>
          <cell r="E47">
            <v>365</v>
          </cell>
          <cell r="F47">
            <v>0</v>
          </cell>
          <cell r="G47">
            <v>0</v>
          </cell>
          <cell r="H47">
            <v>-365</v>
          </cell>
          <cell r="I47">
            <v>0</v>
          </cell>
        </row>
        <row r="48">
          <cell r="A48" t="str">
            <v>* INVESTMENT EXPENSE</v>
          </cell>
          <cell r="B48" t="str">
            <v xml:space="preserve">*    </v>
          </cell>
          <cell r="D48" t="str">
            <v>*          INVESTMENT EXPENSE</v>
          </cell>
          <cell r="E48">
            <v>365</v>
          </cell>
          <cell r="F48">
            <v>0</v>
          </cell>
          <cell r="G48">
            <v>0</v>
          </cell>
          <cell r="H48">
            <v>-365</v>
          </cell>
          <cell r="I48">
            <v>0</v>
          </cell>
        </row>
        <row r="49">
          <cell r="A49" t="str">
            <v>** NON INCOME TAX EXPENSES</v>
          </cell>
          <cell r="B49" t="str">
            <v xml:space="preserve">**   </v>
          </cell>
          <cell r="D49" t="str">
            <v>**         NON INCOME TAX EXPENSES</v>
          </cell>
          <cell r="E49">
            <v>364.96</v>
          </cell>
          <cell r="F49">
            <v>0</v>
          </cell>
          <cell r="G49">
            <v>-0.06</v>
          </cell>
          <cell r="H49">
            <v>-365.02</v>
          </cell>
          <cell r="I49">
            <v>608366.66669999994</v>
          </cell>
        </row>
        <row r="50">
          <cell r="A50" t="str">
            <v>*** INVESTMENT EXPENSES</v>
          </cell>
          <cell r="B50" t="str">
            <v xml:space="preserve">***  </v>
          </cell>
          <cell r="D50" t="str">
            <v>***        INVESTMENT EXPENSES</v>
          </cell>
          <cell r="E50">
            <v>364.96</v>
          </cell>
          <cell r="F50">
            <v>0</v>
          </cell>
          <cell r="G50">
            <v>-0.06</v>
          </cell>
          <cell r="H50">
            <v>-365.02</v>
          </cell>
          <cell r="I50">
            <v>608366.66669999994</v>
          </cell>
        </row>
        <row r="51">
          <cell r="A51" t="str">
            <v>****** *INVEST INCOME NET INVEST EXPENSE</v>
          </cell>
          <cell r="B51" t="str">
            <v>*****</v>
          </cell>
          <cell r="D51" t="str">
            <v>******     *INVEST INCOME NET INVEST EXPENSE</v>
          </cell>
          <cell r="E51">
            <v>-16479680.5</v>
          </cell>
          <cell r="F51">
            <v>0</v>
          </cell>
          <cell r="G51">
            <v>-14715783.5</v>
          </cell>
          <cell r="H51">
            <v>1763897</v>
          </cell>
          <cell r="I51">
            <v>-11.9864</v>
          </cell>
        </row>
        <row r="52">
          <cell r="A52" t="str">
            <v>******* *REVENUES</v>
          </cell>
          <cell r="B52" t="str">
            <v>*****</v>
          </cell>
          <cell r="D52" t="str">
            <v>*******    *REVENUES</v>
          </cell>
          <cell r="E52">
            <v>-16479680.5</v>
          </cell>
          <cell r="F52">
            <v>0</v>
          </cell>
          <cell r="G52">
            <v>-14715783.5</v>
          </cell>
          <cell r="H52">
            <v>1763897</v>
          </cell>
          <cell r="I52">
            <v>-11.9864</v>
          </cell>
        </row>
        <row r="53">
          <cell r="A53" t="str">
            <v>* *CLAIMS AND ALLOCATED EXPENSES</v>
          </cell>
          <cell r="B53" t="str">
            <v xml:space="preserve">*    </v>
          </cell>
          <cell r="D53" t="str">
            <v>*          *CLAIMS AND ALLOCATED EXPENSES</v>
          </cell>
          <cell r="E53">
            <v>0</v>
          </cell>
          <cell r="F53">
            <v>0</v>
          </cell>
          <cell r="G53">
            <v>0</v>
          </cell>
          <cell r="H53">
            <v>0</v>
          </cell>
          <cell r="I53">
            <v>0</v>
          </cell>
        </row>
        <row r="54">
          <cell r="A54" t="str">
            <v>* *CLAIM DEP EXPENSE UNALLOCATED</v>
          </cell>
          <cell r="B54" t="str">
            <v xml:space="preserve">*    </v>
          </cell>
          <cell r="D54" t="str">
            <v>*          *CLAIM DEP EXPENSE UNALLOCATED</v>
          </cell>
          <cell r="E54">
            <v>0</v>
          </cell>
          <cell r="F54">
            <v>0</v>
          </cell>
          <cell r="G54">
            <v>0</v>
          </cell>
          <cell r="H54">
            <v>0</v>
          </cell>
          <cell r="I54">
            <v>0</v>
          </cell>
        </row>
        <row r="55">
          <cell r="A55" t="str">
            <v>** *CLAIM DEP EXPENSE UNALLOCATED</v>
          </cell>
          <cell r="B55" t="str">
            <v xml:space="preserve">**   </v>
          </cell>
          <cell r="D55" t="str">
            <v>**         *CLAIM DEP EXPENSE UNALLOCATED</v>
          </cell>
          <cell r="E55">
            <v>0</v>
          </cell>
          <cell r="F55">
            <v>0</v>
          </cell>
          <cell r="G55">
            <v>0</v>
          </cell>
          <cell r="H55">
            <v>0</v>
          </cell>
          <cell r="I55">
            <v>0</v>
          </cell>
        </row>
        <row r="56">
          <cell r="A56" t="str">
            <v>*** *PROP/LIAB INSURANCE CLAIMS &amp; CLAIMS EXP</v>
          </cell>
          <cell r="B56" t="str">
            <v xml:space="preserve">***  </v>
          </cell>
          <cell r="D56" t="str">
            <v>***        *PROP/LIAB INSURANCE CLAIMS &amp; CLAIMS EXP</v>
          </cell>
          <cell r="E56">
            <v>0</v>
          </cell>
          <cell r="F56">
            <v>0</v>
          </cell>
          <cell r="G56">
            <v>0</v>
          </cell>
          <cell r="H56">
            <v>0</v>
          </cell>
          <cell r="I56">
            <v>0</v>
          </cell>
        </row>
        <row r="57">
          <cell r="A57" t="str">
            <v>* LIFE INSURANCE POLICY BENEFITS</v>
          </cell>
          <cell r="B57" t="str">
            <v xml:space="preserve">*    </v>
          </cell>
          <cell r="D57" t="str">
            <v>*          LIFE INSURANCE POLICY BENEFITS</v>
          </cell>
          <cell r="E57">
            <v>0</v>
          </cell>
          <cell r="F57">
            <v>0</v>
          </cell>
          <cell r="G57">
            <v>0</v>
          </cell>
          <cell r="H57">
            <v>0</v>
          </cell>
          <cell r="I57">
            <v>0</v>
          </cell>
        </row>
        <row r="58">
          <cell r="A58" t="str">
            <v>* TOTAL AMORTIZATION</v>
          </cell>
          <cell r="B58" t="str">
            <v xml:space="preserve">*    </v>
          </cell>
          <cell r="D58" t="str">
            <v>*          TOTAL  AMORTIZATION</v>
          </cell>
          <cell r="E58">
            <v>0</v>
          </cell>
          <cell r="F58">
            <v>0</v>
          </cell>
          <cell r="G58">
            <v>0</v>
          </cell>
          <cell r="H58">
            <v>0</v>
          </cell>
          <cell r="I58">
            <v>0</v>
          </cell>
        </row>
        <row r="59">
          <cell r="A59" t="str">
            <v>M50430003</v>
          </cell>
          <cell r="B59" t="str">
            <v xml:space="preserve">     </v>
          </cell>
          <cell r="D59" t="str">
            <v xml:space="preserve">           M50430003  DUES &amp; MEMB - Prof Assoc and Societies</v>
          </cell>
          <cell r="E59">
            <v>12500</v>
          </cell>
          <cell r="F59">
            <v>0</v>
          </cell>
          <cell r="G59">
            <v>10000</v>
          </cell>
          <cell r="H59">
            <v>-2500</v>
          </cell>
          <cell r="I59">
            <v>-25</v>
          </cell>
        </row>
        <row r="60">
          <cell r="A60" t="str">
            <v>M50700014</v>
          </cell>
          <cell r="B60" t="str">
            <v xml:space="preserve">     </v>
          </cell>
          <cell r="D60" t="str">
            <v xml:space="preserve">           M50700014  PERSONAL SAFETY &amp; SECURITY</v>
          </cell>
          <cell r="E60">
            <v>8314295.3499999996</v>
          </cell>
          <cell r="F60">
            <v>0</v>
          </cell>
          <cell r="G60">
            <v>7591977.1500000004</v>
          </cell>
          <cell r="H60">
            <v>-722318.2</v>
          </cell>
          <cell r="I60">
            <v>-9.5142000000000007</v>
          </cell>
        </row>
        <row r="61">
          <cell r="A61" t="str">
            <v>M50700015</v>
          </cell>
          <cell r="B61" t="str">
            <v xml:space="preserve">     </v>
          </cell>
          <cell r="D61" t="str">
            <v xml:space="preserve">           M50700015  NEIGHBORHOOD REVITALIZATION</v>
          </cell>
          <cell r="E61">
            <v>2006000</v>
          </cell>
          <cell r="F61">
            <v>0</v>
          </cell>
          <cell r="G61">
            <v>1833460.79</v>
          </cell>
          <cell r="H61">
            <v>-172539.21</v>
          </cell>
          <cell r="I61">
            <v>-9.4106000000000005</v>
          </cell>
        </row>
        <row r="62">
          <cell r="A62" t="str">
            <v>M50700016</v>
          </cell>
          <cell r="B62" t="str">
            <v xml:space="preserve">     </v>
          </cell>
          <cell r="D62" t="str">
            <v xml:space="preserve">           M50700016  EDUCATION</v>
          </cell>
          <cell r="E62">
            <v>451019</v>
          </cell>
          <cell r="F62">
            <v>0</v>
          </cell>
          <cell r="G62">
            <v>675396</v>
          </cell>
          <cell r="H62">
            <v>224377</v>
          </cell>
          <cell r="I62">
            <v>33.221499999999999</v>
          </cell>
        </row>
        <row r="63">
          <cell r="A63" t="str">
            <v>M50700017</v>
          </cell>
          <cell r="B63" t="str">
            <v xml:space="preserve">     </v>
          </cell>
          <cell r="D63" t="str">
            <v xml:space="preserve">           M50700017  OTHER</v>
          </cell>
          <cell r="E63">
            <v>1685100</v>
          </cell>
          <cell r="F63">
            <v>0</v>
          </cell>
          <cell r="G63">
            <v>1704854</v>
          </cell>
          <cell r="H63">
            <v>19754</v>
          </cell>
          <cell r="I63">
            <v>1.1587000000000001</v>
          </cell>
        </row>
        <row r="64">
          <cell r="A64" t="str">
            <v>M50700018</v>
          </cell>
          <cell r="B64" t="str">
            <v xml:space="preserve">     </v>
          </cell>
          <cell r="D64" t="str">
            <v xml:space="preserve">           M50700018  Financial Planning and Education</v>
          </cell>
          <cell r="E64">
            <v>5794940.0099999998</v>
          </cell>
          <cell r="F64">
            <v>0</v>
          </cell>
          <cell r="G64">
            <v>6876772.0899999999</v>
          </cell>
          <cell r="H64">
            <v>1081832.08</v>
          </cell>
          <cell r="I64">
            <v>15.7317</v>
          </cell>
        </row>
        <row r="65">
          <cell r="A65" t="str">
            <v>M50870002</v>
          </cell>
          <cell r="B65" t="str">
            <v xml:space="preserve">     </v>
          </cell>
          <cell r="D65" t="str">
            <v xml:space="preserve">           M50870002  CASH TRNSMTL&amp;INVST FEE-CUSTFEES FOR SEC</v>
          </cell>
          <cell r="E65">
            <v>284566.2</v>
          </cell>
          <cell r="F65">
            <v>0</v>
          </cell>
          <cell r="G65">
            <v>344506.64</v>
          </cell>
          <cell r="H65">
            <v>59940.44</v>
          </cell>
          <cell r="I65">
            <v>17.398900000000001</v>
          </cell>
        </row>
        <row r="66">
          <cell r="A66" t="str">
            <v>* EXPENSES -1</v>
          </cell>
          <cell r="B66" t="str">
            <v xml:space="preserve">*    </v>
          </cell>
          <cell r="D66" t="str">
            <v>*          EXPENSES -1</v>
          </cell>
          <cell r="E66">
            <v>18548420.559999999</v>
          </cell>
          <cell r="F66">
            <v>0</v>
          </cell>
          <cell r="G66">
            <v>19036966.670000002</v>
          </cell>
          <cell r="H66">
            <v>488546.11</v>
          </cell>
          <cell r="I66">
            <v>2.5663</v>
          </cell>
        </row>
        <row r="67">
          <cell r="A67" t="str">
            <v>** NON TAX TYPE EXPENSES</v>
          </cell>
          <cell r="B67" t="str">
            <v xml:space="preserve">**   </v>
          </cell>
          <cell r="D67" t="str">
            <v>**         NON TAX TYPE EXPENSES</v>
          </cell>
          <cell r="E67">
            <v>18548420.559999999</v>
          </cell>
          <cell r="F67">
            <v>0</v>
          </cell>
          <cell r="G67">
            <v>19036966.670000002</v>
          </cell>
          <cell r="H67">
            <v>488546.11</v>
          </cell>
          <cell r="I67">
            <v>2.5663</v>
          </cell>
        </row>
        <row r="68">
          <cell r="A68" t="str">
            <v>*** NON INCOME TAX EXPENSES</v>
          </cell>
          <cell r="B68" t="str">
            <v xml:space="preserve">***  </v>
          </cell>
          <cell r="D68" t="str">
            <v>***        NON INCOME TAX EXPENSES</v>
          </cell>
          <cell r="E68">
            <v>18548420.559999999</v>
          </cell>
          <cell r="F68">
            <v>0</v>
          </cell>
          <cell r="G68">
            <v>19036966.670000002</v>
          </cell>
          <cell r="H68">
            <v>488546.11</v>
          </cell>
          <cell r="I68">
            <v>2.5663</v>
          </cell>
        </row>
        <row r="69">
          <cell r="A69" t="str">
            <v>**** OFFICE EXPENSES</v>
          </cell>
          <cell r="B69" t="str">
            <v xml:space="preserve">**** </v>
          </cell>
          <cell r="D69" t="str">
            <v>****       OFFICE EXPENSES</v>
          </cell>
          <cell r="E69">
            <v>18548420.559999999</v>
          </cell>
          <cell r="F69">
            <v>0</v>
          </cell>
          <cell r="G69">
            <v>19036966.670000002</v>
          </cell>
          <cell r="H69">
            <v>488546.11</v>
          </cell>
          <cell r="I69">
            <v>2.5663</v>
          </cell>
        </row>
        <row r="70">
          <cell r="A70" t="str">
            <v>M50400006</v>
          </cell>
          <cell r="B70" t="str">
            <v xml:space="preserve">     </v>
          </cell>
          <cell r="D70" t="str">
            <v xml:space="preserve">           M50400006  TLF - CDs, CHARTER, FILING FEE, CO LIC</v>
          </cell>
          <cell r="E70">
            <v>15</v>
          </cell>
          <cell r="F70">
            <v>0</v>
          </cell>
          <cell r="G70">
            <v>25</v>
          </cell>
          <cell r="H70">
            <v>10</v>
          </cell>
          <cell r="I70">
            <v>40</v>
          </cell>
        </row>
        <row r="71">
          <cell r="A71" t="str">
            <v>* EXPENSES -1</v>
          </cell>
          <cell r="B71" t="str">
            <v xml:space="preserve">*    </v>
          </cell>
          <cell r="D71" t="str">
            <v>*          EXPENSES -1</v>
          </cell>
          <cell r="E71">
            <v>15</v>
          </cell>
          <cell r="F71">
            <v>0</v>
          </cell>
          <cell r="G71">
            <v>25</v>
          </cell>
          <cell r="H71">
            <v>10</v>
          </cell>
          <cell r="I71">
            <v>40</v>
          </cell>
        </row>
        <row r="72">
          <cell r="A72" t="str">
            <v>** NON TAX TYPE EXPENSES</v>
          </cell>
          <cell r="B72" t="str">
            <v xml:space="preserve">**   </v>
          </cell>
          <cell r="D72" t="str">
            <v>**         NON TAX TYPE EXPENSES</v>
          </cell>
          <cell r="E72">
            <v>15</v>
          </cell>
          <cell r="F72">
            <v>0</v>
          </cell>
          <cell r="G72">
            <v>25</v>
          </cell>
          <cell r="H72">
            <v>10</v>
          </cell>
          <cell r="I72">
            <v>40</v>
          </cell>
        </row>
        <row r="73">
          <cell r="A73" t="str">
            <v>*** NON INCOME TAX EXPENSES</v>
          </cell>
          <cell r="B73" t="str">
            <v xml:space="preserve">***  </v>
          </cell>
          <cell r="D73" t="str">
            <v>***        NON INCOME TAX EXPENSES</v>
          </cell>
          <cell r="E73">
            <v>15</v>
          </cell>
          <cell r="F73">
            <v>0</v>
          </cell>
          <cell r="G73">
            <v>25</v>
          </cell>
          <cell r="H73">
            <v>10</v>
          </cell>
          <cell r="I73">
            <v>40</v>
          </cell>
        </row>
        <row r="74">
          <cell r="A74" t="str">
            <v>**** TAXES, LICENSES AND FEES</v>
          </cell>
          <cell r="B74" t="str">
            <v xml:space="preserve">**** </v>
          </cell>
          <cell r="D74" t="str">
            <v>****       TAXES, LICENSES AND FEES</v>
          </cell>
          <cell r="E74">
            <v>15</v>
          </cell>
          <cell r="F74">
            <v>0</v>
          </cell>
          <cell r="G74">
            <v>25</v>
          </cell>
          <cell r="H74">
            <v>10</v>
          </cell>
          <cell r="I74">
            <v>40</v>
          </cell>
        </row>
        <row r="75">
          <cell r="A75" t="str">
            <v>***** OPERATING EXPENSES</v>
          </cell>
          <cell r="B75" t="str">
            <v>*****</v>
          </cell>
          <cell r="D75" t="str">
            <v>*****      OPERATING EXPENSES</v>
          </cell>
          <cell r="E75">
            <v>18548435.559999999</v>
          </cell>
          <cell r="F75">
            <v>0</v>
          </cell>
          <cell r="G75">
            <v>19036991.670000002</v>
          </cell>
          <cell r="H75">
            <v>488556.11</v>
          </cell>
          <cell r="I75">
            <v>2.5663999999999998</v>
          </cell>
        </row>
        <row r="76">
          <cell r="A76" t="str">
            <v>****** SUBTOTAL COSTS &amp; EXPENSES</v>
          </cell>
          <cell r="B76" t="str">
            <v>*****</v>
          </cell>
          <cell r="D76" t="str">
            <v>******     SUBTOTAL COSTS &amp; EXPENSES</v>
          </cell>
          <cell r="E76">
            <v>18548435.559999999</v>
          </cell>
          <cell r="F76">
            <v>0</v>
          </cell>
          <cell r="G76">
            <v>19036991.670000002</v>
          </cell>
          <cell r="H76">
            <v>488556.11</v>
          </cell>
          <cell r="I76">
            <v>2.5663999999999998</v>
          </cell>
        </row>
        <row r="77">
          <cell r="A77" t="str">
            <v>******** INC BFR I/T&amp;CUM EFF OF CHGE IN ACTG PRIN</v>
          </cell>
          <cell r="B77" t="str">
            <v>*****</v>
          </cell>
          <cell r="D77" t="str">
            <v>********   INC BFR I/T&amp;CUM EFF OF CHGE IN ACTG PRIN</v>
          </cell>
          <cell r="E77">
            <v>2068755.06</v>
          </cell>
          <cell r="F77">
            <v>0</v>
          </cell>
          <cell r="G77">
            <v>4321208.17</v>
          </cell>
          <cell r="H77">
            <v>2252453.11</v>
          </cell>
          <cell r="I77">
            <v>52.125500000000002</v>
          </cell>
        </row>
        <row r="78">
          <cell r="A78" t="str">
            <v>M56000010</v>
          </cell>
          <cell r="B78" t="str">
            <v xml:space="preserve">     </v>
          </cell>
          <cell r="D78" t="str">
            <v xml:space="preserve">           M56000010  CURRENT FEDERAL INCOME TAX</v>
          </cell>
          <cell r="E78">
            <v>-206.46</v>
          </cell>
          <cell r="F78">
            <v>0</v>
          </cell>
          <cell r="G78">
            <v>241000</v>
          </cell>
          <cell r="H78">
            <v>241206.46</v>
          </cell>
          <cell r="I78">
            <v>100.0857</v>
          </cell>
        </row>
        <row r="79">
          <cell r="A79" t="str">
            <v>* CURRENT FED INCOME TAX-CANADA</v>
          </cell>
          <cell r="B79" t="str">
            <v xml:space="preserve">*    </v>
          </cell>
          <cell r="D79" t="str">
            <v>*          CURRENT FED INCOME TAX-CANADA</v>
          </cell>
          <cell r="E79">
            <v>-206.46</v>
          </cell>
          <cell r="F79">
            <v>0</v>
          </cell>
          <cell r="G79">
            <v>241000</v>
          </cell>
          <cell r="H79">
            <v>241206.46</v>
          </cell>
          <cell r="I79">
            <v>100.0857</v>
          </cell>
        </row>
        <row r="80">
          <cell r="A80" t="str">
            <v>** FEDERAL INCOME TAXES</v>
          </cell>
          <cell r="B80" t="str">
            <v xml:space="preserve">**   </v>
          </cell>
          <cell r="D80" t="str">
            <v>**         FEDERAL INCOME TAXES</v>
          </cell>
          <cell r="E80">
            <v>-206.46</v>
          </cell>
          <cell r="F80">
            <v>0</v>
          </cell>
          <cell r="G80">
            <v>241000</v>
          </cell>
          <cell r="H80">
            <v>241206.46</v>
          </cell>
          <cell r="I80">
            <v>100.0857</v>
          </cell>
        </row>
        <row r="81">
          <cell r="A81" t="str">
            <v>*** TOTAL INCOME TAXES</v>
          </cell>
          <cell r="B81" t="str">
            <v xml:space="preserve">***  </v>
          </cell>
          <cell r="D81" t="str">
            <v>***        TOTAL INCOME TAXES</v>
          </cell>
          <cell r="E81">
            <v>-206.46</v>
          </cell>
          <cell r="F81">
            <v>0</v>
          </cell>
          <cell r="G81">
            <v>241000</v>
          </cell>
          <cell r="H81">
            <v>241206.46</v>
          </cell>
          <cell r="I81">
            <v>100.0857</v>
          </cell>
        </row>
        <row r="82">
          <cell r="A82" t="str">
            <v>********* INC BFR I/T CUMM EFF OF CHG IN ACTG PRIN</v>
          </cell>
          <cell r="B82" t="str">
            <v>*****</v>
          </cell>
          <cell r="D82" t="str">
            <v>*********  INC BFR I/T CUMM EFF OF CHG IN ACTG PRIN</v>
          </cell>
          <cell r="E82">
            <v>2068548.6</v>
          </cell>
          <cell r="F82">
            <v>0</v>
          </cell>
          <cell r="G82">
            <v>4562208.17</v>
          </cell>
          <cell r="H82">
            <v>2493659.5699999998</v>
          </cell>
          <cell r="I82">
            <v>54.658999999999999</v>
          </cell>
        </row>
        <row r="83">
          <cell r="A83" t="str">
            <v>********** NET INCOME</v>
          </cell>
          <cell r="B83" t="str">
            <v>*****</v>
          </cell>
          <cell r="D83" t="str">
            <v>********** NET INCOME</v>
          </cell>
          <cell r="E83">
            <v>2068548.6</v>
          </cell>
          <cell r="F83">
            <v>0</v>
          </cell>
          <cell r="G83">
            <v>4562208.17</v>
          </cell>
          <cell r="H83">
            <v>2493659.5699999998</v>
          </cell>
          <cell r="I83">
            <v>54.658999999999999</v>
          </cell>
        </row>
        <row r="84">
          <cell r="A84" t="str">
            <v>****** P&amp;C UNDERWRITING INCOME</v>
          </cell>
          <cell r="B84" t="str">
            <v>*****</v>
          </cell>
          <cell r="D84" t="str">
            <v>******     P&amp;C UNDERWRITING INCOME</v>
          </cell>
          <cell r="E84">
            <v>18548435.559999999</v>
          </cell>
          <cell r="F84">
            <v>0</v>
          </cell>
          <cell r="G84">
            <v>19036991.670000002</v>
          </cell>
          <cell r="H84">
            <v>488556.11</v>
          </cell>
          <cell r="I84">
            <v>2.5663999999999998</v>
          </cell>
        </row>
        <row r="85">
          <cell r="A85">
            <v>0</v>
          </cell>
          <cell r="B85">
            <v>0</v>
          </cell>
        </row>
        <row r="86">
          <cell r="A86">
            <v>0</v>
          </cell>
          <cell r="B86">
            <v>0</v>
          </cell>
        </row>
        <row r="87">
          <cell r="A87">
            <v>0</v>
          </cell>
          <cell r="B87">
            <v>0</v>
          </cell>
        </row>
        <row r="88">
          <cell r="A88">
            <v>0</v>
          </cell>
          <cell r="B88">
            <v>0</v>
          </cell>
        </row>
        <row r="89">
          <cell r="A89">
            <v>0</v>
          </cell>
          <cell r="B89">
            <v>0</v>
          </cell>
        </row>
        <row r="90">
          <cell r="A90">
            <v>0</v>
          </cell>
          <cell r="B90">
            <v>0</v>
          </cell>
        </row>
        <row r="91">
          <cell r="A91">
            <v>0</v>
          </cell>
          <cell r="B91">
            <v>0</v>
          </cell>
        </row>
        <row r="92">
          <cell r="A92">
            <v>0</v>
          </cell>
          <cell r="B92">
            <v>0</v>
          </cell>
        </row>
        <row r="93">
          <cell r="A93">
            <v>0</v>
          </cell>
          <cell r="B93">
            <v>0</v>
          </cell>
        </row>
        <row r="94">
          <cell r="A94">
            <v>0</v>
          </cell>
          <cell r="B94">
            <v>0</v>
          </cell>
        </row>
        <row r="95">
          <cell r="A95">
            <v>0</v>
          </cell>
          <cell r="B95">
            <v>0</v>
          </cell>
        </row>
        <row r="96">
          <cell r="A96">
            <v>0</v>
          </cell>
          <cell r="B96">
            <v>0</v>
          </cell>
        </row>
        <row r="97">
          <cell r="A97">
            <v>0</v>
          </cell>
          <cell r="B97">
            <v>0</v>
          </cell>
        </row>
        <row r="98">
          <cell r="A98">
            <v>0</v>
          </cell>
          <cell r="B98">
            <v>0</v>
          </cell>
        </row>
        <row r="99">
          <cell r="A99">
            <v>0</v>
          </cell>
          <cell r="B99">
            <v>0</v>
          </cell>
        </row>
        <row r="100">
          <cell r="A100">
            <v>0</v>
          </cell>
          <cell r="B100">
            <v>0</v>
          </cell>
        </row>
        <row r="101">
          <cell r="A101">
            <v>0</v>
          </cell>
          <cell r="B101">
            <v>0</v>
          </cell>
        </row>
        <row r="102">
          <cell r="A102">
            <v>0</v>
          </cell>
          <cell r="B102">
            <v>0</v>
          </cell>
        </row>
        <row r="103">
          <cell r="A103">
            <v>0</v>
          </cell>
          <cell r="B103">
            <v>0</v>
          </cell>
        </row>
        <row r="104">
          <cell r="A104">
            <v>0</v>
          </cell>
          <cell r="B104">
            <v>0</v>
          </cell>
        </row>
        <row r="105">
          <cell r="A105">
            <v>0</v>
          </cell>
          <cell r="B105">
            <v>0</v>
          </cell>
        </row>
        <row r="106">
          <cell r="A106">
            <v>0</v>
          </cell>
          <cell r="B106">
            <v>0</v>
          </cell>
        </row>
        <row r="107">
          <cell r="A107">
            <v>0</v>
          </cell>
          <cell r="B107">
            <v>0</v>
          </cell>
        </row>
        <row r="108">
          <cell r="A108">
            <v>0</v>
          </cell>
          <cell r="B108">
            <v>0</v>
          </cell>
        </row>
        <row r="109">
          <cell r="A109">
            <v>0</v>
          </cell>
          <cell r="B109">
            <v>0</v>
          </cell>
        </row>
        <row r="110">
          <cell r="A110">
            <v>0</v>
          </cell>
          <cell r="B110">
            <v>0</v>
          </cell>
        </row>
        <row r="111">
          <cell r="A111">
            <v>0</v>
          </cell>
          <cell r="B111">
            <v>0</v>
          </cell>
        </row>
        <row r="112">
          <cell r="A112">
            <v>0</v>
          </cell>
          <cell r="B112">
            <v>0</v>
          </cell>
        </row>
        <row r="113">
          <cell r="A113">
            <v>0</v>
          </cell>
          <cell r="B113">
            <v>0</v>
          </cell>
        </row>
        <row r="114">
          <cell r="A114">
            <v>0</v>
          </cell>
          <cell r="B114">
            <v>0</v>
          </cell>
        </row>
        <row r="115">
          <cell r="A115">
            <v>0</v>
          </cell>
          <cell r="B115">
            <v>0</v>
          </cell>
        </row>
        <row r="116">
          <cell r="A116">
            <v>0</v>
          </cell>
          <cell r="B116">
            <v>0</v>
          </cell>
        </row>
        <row r="117">
          <cell r="A117">
            <v>0</v>
          </cell>
          <cell r="B117">
            <v>0</v>
          </cell>
        </row>
        <row r="118">
          <cell r="A118">
            <v>0</v>
          </cell>
          <cell r="B118">
            <v>0</v>
          </cell>
        </row>
        <row r="119">
          <cell r="A119">
            <v>0</v>
          </cell>
          <cell r="B119">
            <v>0</v>
          </cell>
        </row>
        <row r="120">
          <cell r="A120">
            <v>0</v>
          </cell>
          <cell r="B120">
            <v>0</v>
          </cell>
        </row>
        <row r="121">
          <cell r="A121">
            <v>0</v>
          </cell>
          <cell r="B121">
            <v>0</v>
          </cell>
        </row>
        <row r="122">
          <cell r="A122">
            <v>0</v>
          </cell>
          <cell r="B122">
            <v>0</v>
          </cell>
        </row>
        <row r="123">
          <cell r="A123">
            <v>0</v>
          </cell>
          <cell r="B123">
            <v>0</v>
          </cell>
        </row>
        <row r="124">
          <cell r="A124">
            <v>0</v>
          </cell>
          <cell r="B124">
            <v>0</v>
          </cell>
        </row>
        <row r="125">
          <cell r="A125">
            <v>0</v>
          </cell>
          <cell r="B125">
            <v>0</v>
          </cell>
        </row>
        <row r="126">
          <cell r="A126">
            <v>0</v>
          </cell>
          <cell r="B126">
            <v>0</v>
          </cell>
        </row>
        <row r="127">
          <cell r="A127">
            <v>0</v>
          </cell>
          <cell r="B127">
            <v>0</v>
          </cell>
        </row>
        <row r="128">
          <cell r="A128">
            <v>0</v>
          </cell>
          <cell r="B128">
            <v>0</v>
          </cell>
        </row>
        <row r="129">
          <cell r="A129">
            <v>0</v>
          </cell>
          <cell r="B129">
            <v>0</v>
          </cell>
        </row>
        <row r="130">
          <cell r="A130">
            <v>0</v>
          </cell>
          <cell r="B130">
            <v>0</v>
          </cell>
        </row>
        <row r="131">
          <cell r="A131">
            <v>0</v>
          </cell>
          <cell r="B131">
            <v>0</v>
          </cell>
        </row>
        <row r="132">
          <cell r="A132">
            <v>0</v>
          </cell>
          <cell r="B132">
            <v>0</v>
          </cell>
        </row>
        <row r="133">
          <cell r="A133">
            <v>0</v>
          </cell>
          <cell r="B133">
            <v>0</v>
          </cell>
        </row>
        <row r="134">
          <cell r="A134">
            <v>0</v>
          </cell>
          <cell r="B134">
            <v>0</v>
          </cell>
        </row>
        <row r="135">
          <cell r="A135">
            <v>0</v>
          </cell>
          <cell r="B135">
            <v>0</v>
          </cell>
        </row>
        <row r="136">
          <cell r="A136">
            <v>0</v>
          </cell>
          <cell r="B136">
            <v>0</v>
          </cell>
        </row>
        <row r="137">
          <cell r="A137">
            <v>0</v>
          </cell>
          <cell r="B137">
            <v>0</v>
          </cell>
        </row>
        <row r="138">
          <cell r="A138">
            <v>0</v>
          </cell>
          <cell r="B138">
            <v>0</v>
          </cell>
        </row>
        <row r="139">
          <cell r="A139">
            <v>0</v>
          </cell>
          <cell r="B139">
            <v>0</v>
          </cell>
        </row>
        <row r="140">
          <cell r="A140">
            <v>0</v>
          </cell>
          <cell r="B140">
            <v>0</v>
          </cell>
        </row>
        <row r="141">
          <cell r="A141">
            <v>0</v>
          </cell>
          <cell r="B141">
            <v>0</v>
          </cell>
        </row>
        <row r="142">
          <cell r="A142">
            <v>0</v>
          </cell>
          <cell r="B142">
            <v>0</v>
          </cell>
        </row>
        <row r="143">
          <cell r="A143">
            <v>0</v>
          </cell>
          <cell r="B143">
            <v>0</v>
          </cell>
        </row>
        <row r="144">
          <cell r="A144">
            <v>0</v>
          </cell>
          <cell r="B144">
            <v>0</v>
          </cell>
        </row>
        <row r="145">
          <cell r="A145">
            <v>0</v>
          </cell>
          <cell r="B145">
            <v>0</v>
          </cell>
        </row>
        <row r="146">
          <cell r="A146">
            <v>0</v>
          </cell>
          <cell r="B146">
            <v>0</v>
          </cell>
        </row>
        <row r="147">
          <cell r="A147">
            <v>0</v>
          </cell>
          <cell r="B147">
            <v>0</v>
          </cell>
        </row>
        <row r="148">
          <cell r="A148">
            <v>0</v>
          </cell>
          <cell r="B148">
            <v>0</v>
          </cell>
        </row>
        <row r="149">
          <cell r="A149">
            <v>0</v>
          </cell>
          <cell r="B149">
            <v>0</v>
          </cell>
        </row>
        <row r="150">
          <cell r="A150">
            <v>0</v>
          </cell>
          <cell r="B150">
            <v>0</v>
          </cell>
        </row>
        <row r="151">
          <cell r="A151">
            <v>0</v>
          </cell>
          <cell r="B151">
            <v>0</v>
          </cell>
        </row>
        <row r="152">
          <cell r="A152">
            <v>0</v>
          </cell>
          <cell r="B152">
            <v>0</v>
          </cell>
        </row>
        <row r="153">
          <cell r="A153">
            <v>0</v>
          </cell>
          <cell r="B153">
            <v>0</v>
          </cell>
        </row>
        <row r="154">
          <cell r="A154">
            <v>0</v>
          </cell>
          <cell r="B154">
            <v>0</v>
          </cell>
        </row>
        <row r="155">
          <cell r="A155">
            <v>0</v>
          </cell>
          <cell r="B155">
            <v>0</v>
          </cell>
        </row>
        <row r="156">
          <cell r="A156">
            <v>0</v>
          </cell>
          <cell r="B156">
            <v>0</v>
          </cell>
        </row>
        <row r="157">
          <cell r="A157">
            <v>0</v>
          </cell>
          <cell r="B157">
            <v>0</v>
          </cell>
        </row>
        <row r="158">
          <cell r="A158">
            <v>0</v>
          </cell>
          <cell r="B158">
            <v>0</v>
          </cell>
        </row>
        <row r="159">
          <cell r="A159">
            <v>0</v>
          </cell>
          <cell r="B159">
            <v>0</v>
          </cell>
        </row>
        <row r="160">
          <cell r="A160">
            <v>0</v>
          </cell>
          <cell r="B160">
            <v>0</v>
          </cell>
        </row>
        <row r="161">
          <cell r="A161">
            <v>0</v>
          </cell>
          <cell r="B161">
            <v>0</v>
          </cell>
        </row>
        <row r="162">
          <cell r="A162">
            <v>0</v>
          </cell>
          <cell r="B162">
            <v>0</v>
          </cell>
        </row>
        <row r="163">
          <cell r="A163">
            <v>0</v>
          </cell>
          <cell r="B163">
            <v>0</v>
          </cell>
        </row>
        <row r="164">
          <cell r="A164">
            <v>0</v>
          </cell>
          <cell r="B164">
            <v>0</v>
          </cell>
        </row>
        <row r="165">
          <cell r="A165">
            <v>0</v>
          </cell>
          <cell r="B165">
            <v>0</v>
          </cell>
        </row>
        <row r="166">
          <cell r="A166">
            <v>0</v>
          </cell>
          <cell r="B166">
            <v>0</v>
          </cell>
        </row>
        <row r="167">
          <cell r="A167">
            <v>0</v>
          </cell>
          <cell r="B167">
            <v>0</v>
          </cell>
        </row>
        <row r="168">
          <cell r="A168">
            <v>0</v>
          </cell>
          <cell r="B168">
            <v>0</v>
          </cell>
        </row>
        <row r="169">
          <cell r="A169">
            <v>0</v>
          </cell>
          <cell r="B169">
            <v>0</v>
          </cell>
        </row>
        <row r="170">
          <cell r="A170">
            <v>0</v>
          </cell>
          <cell r="B170">
            <v>0</v>
          </cell>
        </row>
        <row r="171">
          <cell r="A171">
            <v>0</v>
          </cell>
          <cell r="B171">
            <v>0</v>
          </cell>
        </row>
        <row r="172">
          <cell r="A172">
            <v>0</v>
          </cell>
          <cell r="B172">
            <v>0</v>
          </cell>
        </row>
        <row r="173">
          <cell r="A173">
            <v>0</v>
          </cell>
          <cell r="B173">
            <v>0</v>
          </cell>
        </row>
        <row r="174">
          <cell r="A174">
            <v>0</v>
          </cell>
          <cell r="B174">
            <v>0</v>
          </cell>
        </row>
        <row r="175">
          <cell r="A175">
            <v>0</v>
          </cell>
          <cell r="B175">
            <v>0</v>
          </cell>
        </row>
        <row r="176">
          <cell r="A176">
            <v>0</v>
          </cell>
          <cell r="B176">
            <v>0</v>
          </cell>
        </row>
        <row r="177">
          <cell r="A177">
            <v>0</v>
          </cell>
          <cell r="B177">
            <v>0</v>
          </cell>
        </row>
        <row r="178">
          <cell r="A178">
            <v>0</v>
          </cell>
          <cell r="B178">
            <v>0</v>
          </cell>
        </row>
        <row r="179">
          <cell r="A179">
            <v>0</v>
          </cell>
          <cell r="B179">
            <v>0</v>
          </cell>
        </row>
        <row r="180">
          <cell r="A180">
            <v>0</v>
          </cell>
          <cell r="B180">
            <v>0</v>
          </cell>
        </row>
        <row r="181">
          <cell r="A181">
            <v>0</v>
          </cell>
          <cell r="B181">
            <v>0</v>
          </cell>
        </row>
        <row r="182">
          <cell r="A182">
            <v>0</v>
          </cell>
          <cell r="B182">
            <v>0</v>
          </cell>
        </row>
        <row r="183">
          <cell r="A183">
            <v>0</v>
          </cell>
          <cell r="B183">
            <v>0</v>
          </cell>
        </row>
        <row r="184">
          <cell r="A184">
            <v>0</v>
          </cell>
          <cell r="B184">
            <v>0</v>
          </cell>
        </row>
        <row r="185">
          <cell r="A185">
            <v>0</v>
          </cell>
          <cell r="B185">
            <v>0</v>
          </cell>
        </row>
        <row r="186">
          <cell r="A186">
            <v>0</v>
          </cell>
          <cell r="B186">
            <v>0</v>
          </cell>
        </row>
        <row r="187">
          <cell r="A187">
            <v>0</v>
          </cell>
          <cell r="B187">
            <v>0</v>
          </cell>
        </row>
        <row r="188">
          <cell r="A188">
            <v>0</v>
          </cell>
          <cell r="B188">
            <v>0</v>
          </cell>
        </row>
        <row r="189">
          <cell r="A189">
            <v>0</v>
          </cell>
          <cell r="B189">
            <v>0</v>
          </cell>
        </row>
        <row r="190">
          <cell r="A190">
            <v>0</v>
          </cell>
          <cell r="B190">
            <v>0</v>
          </cell>
        </row>
        <row r="191">
          <cell r="A191">
            <v>0</v>
          </cell>
          <cell r="B191">
            <v>0</v>
          </cell>
        </row>
        <row r="192">
          <cell r="A192">
            <v>0</v>
          </cell>
          <cell r="B192">
            <v>0</v>
          </cell>
        </row>
        <row r="193">
          <cell r="A193">
            <v>0</v>
          </cell>
          <cell r="B193">
            <v>0</v>
          </cell>
        </row>
        <row r="194">
          <cell r="A194">
            <v>0</v>
          </cell>
          <cell r="B194">
            <v>0</v>
          </cell>
        </row>
        <row r="195">
          <cell r="A195">
            <v>0</v>
          </cell>
          <cell r="B195">
            <v>0</v>
          </cell>
        </row>
        <row r="196">
          <cell r="A196">
            <v>0</v>
          </cell>
          <cell r="B196">
            <v>0</v>
          </cell>
        </row>
        <row r="197">
          <cell r="A197">
            <v>0</v>
          </cell>
          <cell r="B197">
            <v>0</v>
          </cell>
        </row>
        <row r="198">
          <cell r="A198">
            <v>0</v>
          </cell>
          <cell r="B198">
            <v>0</v>
          </cell>
        </row>
        <row r="199">
          <cell r="A199">
            <v>0</v>
          </cell>
          <cell r="B199">
            <v>0</v>
          </cell>
        </row>
        <row r="200">
          <cell r="A200">
            <v>0</v>
          </cell>
          <cell r="B200">
            <v>0</v>
          </cell>
        </row>
        <row r="201">
          <cell r="A201">
            <v>0</v>
          </cell>
          <cell r="B201">
            <v>0</v>
          </cell>
        </row>
        <row r="202">
          <cell r="A202">
            <v>0</v>
          </cell>
          <cell r="B202">
            <v>0</v>
          </cell>
        </row>
        <row r="203">
          <cell r="A203">
            <v>0</v>
          </cell>
          <cell r="B203">
            <v>0</v>
          </cell>
        </row>
        <row r="204">
          <cell r="A204">
            <v>0</v>
          </cell>
          <cell r="B204">
            <v>0</v>
          </cell>
        </row>
        <row r="205">
          <cell r="A205">
            <v>0</v>
          </cell>
          <cell r="B205">
            <v>0</v>
          </cell>
        </row>
        <row r="206">
          <cell r="A206">
            <v>0</v>
          </cell>
          <cell r="B206">
            <v>0</v>
          </cell>
        </row>
        <row r="207">
          <cell r="A207">
            <v>0</v>
          </cell>
          <cell r="B207">
            <v>0</v>
          </cell>
        </row>
        <row r="208">
          <cell r="A208">
            <v>0</v>
          </cell>
          <cell r="B208">
            <v>0</v>
          </cell>
        </row>
        <row r="209">
          <cell r="A209">
            <v>0</v>
          </cell>
          <cell r="B209">
            <v>0</v>
          </cell>
        </row>
        <row r="210">
          <cell r="A210">
            <v>0</v>
          </cell>
          <cell r="B210">
            <v>0</v>
          </cell>
        </row>
        <row r="211">
          <cell r="A211">
            <v>0</v>
          </cell>
          <cell r="B211">
            <v>0</v>
          </cell>
        </row>
        <row r="212">
          <cell r="A212">
            <v>0</v>
          </cell>
          <cell r="B212">
            <v>0</v>
          </cell>
        </row>
        <row r="213">
          <cell r="A213">
            <v>0</v>
          </cell>
          <cell r="B213">
            <v>0</v>
          </cell>
        </row>
        <row r="214">
          <cell r="A214">
            <v>0</v>
          </cell>
          <cell r="B214">
            <v>0</v>
          </cell>
        </row>
        <row r="215">
          <cell r="A215">
            <v>0</v>
          </cell>
          <cell r="B215">
            <v>0</v>
          </cell>
        </row>
        <row r="216">
          <cell r="A216">
            <v>0</v>
          </cell>
          <cell r="B216">
            <v>0</v>
          </cell>
        </row>
        <row r="217">
          <cell r="A217">
            <v>0</v>
          </cell>
          <cell r="B217">
            <v>0</v>
          </cell>
        </row>
        <row r="218">
          <cell r="A218">
            <v>0</v>
          </cell>
          <cell r="B218">
            <v>0</v>
          </cell>
        </row>
        <row r="219">
          <cell r="A219">
            <v>0</v>
          </cell>
          <cell r="B219">
            <v>0</v>
          </cell>
        </row>
        <row r="220">
          <cell r="A220">
            <v>0</v>
          </cell>
          <cell r="B220">
            <v>0</v>
          </cell>
        </row>
        <row r="221">
          <cell r="A221">
            <v>0</v>
          </cell>
          <cell r="B221">
            <v>0</v>
          </cell>
        </row>
        <row r="222">
          <cell r="A222">
            <v>0</v>
          </cell>
          <cell r="B222">
            <v>0</v>
          </cell>
        </row>
        <row r="223">
          <cell r="A223">
            <v>0</v>
          </cell>
          <cell r="B223">
            <v>0</v>
          </cell>
        </row>
        <row r="224">
          <cell r="A224">
            <v>0</v>
          </cell>
          <cell r="B224">
            <v>0</v>
          </cell>
        </row>
        <row r="225">
          <cell r="A225">
            <v>0</v>
          </cell>
          <cell r="B225">
            <v>0</v>
          </cell>
        </row>
        <row r="226">
          <cell r="A226">
            <v>0</v>
          </cell>
          <cell r="B226">
            <v>0</v>
          </cell>
        </row>
        <row r="227">
          <cell r="A227">
            <v>0</v>
          </cell>
          <cell r="B227">
            <v>0</v>
          </cell>
        </row>
        <row r="228">
          <cell r="A228">
            <v>0</v>
          </cell>
          <cell r="B228">
            <v>0</v>
          </cell>
        </row>
        <row r="229">
          <cell r="A229">
            <v>0</v>
          </cell>
          <cell r="B229">
            <v>0</v>
          </cell>
        </row>
        <row r="230">
          <cell r="A230">
            <v>0</v>
          </cell>
          <cell r="B230">
            <v>0</v>
          </cell>
        </row>
        <row r="231">
          <cell r="A231">
            <v>0</v>
          </cell>
          <cell r="B231">
            <v>0</v>
          </cell>
        </row>
        <row r="232">
          <cell r="A232">
            <v>0</v>
          </cell>
          <cell r="B232">
            <v>0</v>
          </cell>
        </row>
        <row r="233">
          <cell r="A233">
            <v>0</v>
          </cell>
          <cell r="B233">
            <v>0</v>
          </cell>
        </row>
        <row r="234">
          <cell r="A234">
            <v>0</v>
          </cell>
          <cell r="B234">
            <v>0</v>
          </cell>
        </row>
        <row r="235">
          <cell r="A235">
            <v>0</v>
          </cell>
          <cell r="B235">
            <v>0</v>
          </cell>
        </row>
        <row r="236">
          <cell r="A236">
            <v>0</v>
          </cell>
          <cell r="B236">
            <v>0</v>
          </cell>
        </row>
        <row r="237">
          <cell r="A237">
            <v>0</v>
          </cell>
          <cell r="B237">
            <v>0</v>
          </cell>
        </row>
        <row r="238">
          <cell r="A238">
            <v>0</v>
          </cell>
          <cell r="B238">
            <v>0</v>
          </cell>
        </row>
        <row r="239">
          <cell r="A239">
            <v>0</v>
          </cell>
          <cell r="B239">
            <v>0</v>
          </cell>
        </row>
        <row r="240">
          <cell r="A240">
            <v>0</v>
          </cell>
          <cell r="B240">
            <v>0</v>
          </cell>
        </row>
        <row r="241">
          <cell r="A241">
            <v>0</v>
          </cell>
          <cell r="B241">
            <v>0</v>
          </cell>
        </row>
        <row r="242">
          <cell r="A242">
            <v>0</v>
          </cell>
          <cell r="B242">
            <v>0</v>
          </cell>
        </row>
        <row r="243">
          <cell r="A243">
            <v>0</v>
          </cell>
          <cell r="B243">
            <v>0</v>
          </cell>
        </row>
        <row r="244">
          <cell r="A244">
            <v>0</v>
          </cell>
          <cell r="B244">
            <v>0</v>
          </cell>
        </row>
        <row r="245">
          <cell r="A245">
            <v>0</v>
          </cell>
          <cell r="B245">
            <v>0</v>
          </cell>
        </row>
        <row r="246">
          <cell r="A246">
            <v>0</v>
          </cell>
          <cell r="B246">
            <v>0</v>
          </cell>
        </row>
        <row r="247">
          <cell r="A247">
            <v>0</v>
          </cell>
          <cell r="B247">
            <v>0</v>
          </cell>
        </row>
        <row r="248">
          <cell r="A248">
            <v>0</v>
          </cell>
          <cell r="B248">
            <v>0</v>
          </cell>
        </row>
        <row r="249">
          <cell r="A249">
            <v>0</v>
          </cell>
          <cell r="B249">
            <v>0</v>
          </cell>
        </row>
        <row r="250">
          <cell r="A250">
            <v>0</v>
          </cell>
          <cell r="B250">
            <v>0</v>
          </cell>
        </row>
        <row r="251">
          <cell r="A251">
            <v>0</v>
          </cell>
          <cell r="B251">
            <v>0</v>
          </cell>
        </row>
        <row r="252">
          <cell r="A252">
            <v>0</v>
          </cell>
          <cell r="B252">
            <v>0</v>
          </cell>
        </row>
        <row r="253">
          <cell r="A253">
            <v>0</v>
          </cell>
          <cell r="B253">
            <v>0</v>
          </cell>
        </row>
        <row r="254">
          <cell r="A254">
            <v>0</v>
          </cell>
          <cell r="B254">
            <v>0</v>
          </cell>
        </row>
        <row r="255">
          <cell r="A255">
            <v>0</v>
          </cell>
          <cell r="B255">
            <v>0</v>
          </cell>
        </row>
        <row r="256">
          <cell r="A256">
            <v>0</v>
          </cell>
          <cell r="B256">
            <v>0</v>
          </cell>
        </row>
        <row r="257">
          <cell r="A257">
            <v>0</v>
          </cell>
          <cell r="B257">
            <v>0</v>
          </cell>
        </row>
        <row r="258">
          <cell r="A258">
            <v>0</v>
          </cell>
          <cell r="B258">
            <v>0</v>
          </cell>
        </row>
        <row r="259">
          <cell r="A259">
            <v>0</v>
          </cell>
          <cell r="B259">
            <v>0</v>
          </cell>
        </row>
        <row r="260">
          <cell r="A260">
            <v>0</v>
          </cell>
          <cell r="B260">
            <v>0</v>
          </cell>
        </row>
        <row r="261">
          <cell r="A261">
            <v>0</v>
          </cell>
          <cell r="B261">
            <v>0</v>
          </cell>
        </row>
        <row r="262">
          <cell r="A262">
            <v>0</v>
          </cell>
          <cell r="B262">
            <v>0</v>
          </cell>
        </row>
        <row r="263">
          <cell r="A263">
            <v>0</v>
          </cell>
          <cell r="B263">
            <v>0</v>
          </cell>
        </row>
        <row r="264">
          <cell r="A264">
            <v>0</v>
          </cell>
          <cell r="B264">
            <v>0</v>
          </cell>
        </row>
        <row r="265">
          <cell r="A265">
            <v>0</v>
          </cell>
          <cell r="B265">
            <v>0</v>
          </cell>
        </row>
        <row r="266">
          <cell r="A266">
            <v>0</v>
          </cell>
          <cell r="B266">
            <v>0</v>
          </cell>
        </row>
        <row r="267">
          <cell r="A267">
            <v>0</v>
          </cell>
          <cell r="B267">
            <v>0</v>
          </cell>
        </row>
        <row r="268">
          <cell r="A268">
            <v>0</v>
          </cell>
          <cell r="B268">
            <v>0</v>
          </cell>
        </row>
        <row r="269">
          <cell r="A269">
            <v>0</v>
          </cell>
          <cell r="B269">
            <v>0</v>
          </cell>
        </row>
        <row r="270">
          <cell r="A270">
            <v>0</v>
          </cell>
          <cell r="B270">
            <v>0</v>
          </cell>
        </row>
        <row r="271">
          <cell r="A271">
            <v>0</v>
          </cell>
          <cell r="B271">
            <v>0</v>
          </cell>
        </row>
        <row r="272">
          <cell r="A272">
            <v>0</v>
          </cell>
          <cell r="B272">
            <v>0</v>
          </cell>
        </row>
        <row r="273">
          <cell r="A273">
            <v>0</v>
          </cell>
          <cell r="B273">
            <v>0</v>
          </cell>
        </row>
        <row r="274">
          <cell r="A274">
            <v>0</v>
          </cell>
          <cell r="B274">
            <v>0</v>
          </cell>
        </row>
        <row r="275">
          <cell r="A275">
            <v>0</v>
          </cell>
          <cell r="B275">
            <v>0</v>
          </cell>
        </row>
        <row r="276">
          <cell r="A276">
            <v>0</v>
          </cell>
          <cell r="B276">
            <v>0</v>
          </cell>
        </row>
        <row r="277">
          <cell r="A277">
            <v>0</v>
          </cell>
          <cell r="B277">
            <v>0</v>
          </cell>
        </row>
        <row r="278">
          <cell r="A278">
            <v>0</v>
          </cell>
          <cell r="B278">
            <v>0</v>
          </cell>
        </row>
        <row r="279">
          <cell r="A279">
            <v>0</v>
          </cell>
          <cell r="B279">
            <v>0</v>
          </cell>
        </row>
        <row r="280">
          <cell r="A280">
            <v>0</v>
          </cell>
          <cell r="B280">
            <v>0</v>
          </cell>
        </row>
        <row r="281">
          <cell r="A281">
            <v>0</v>
          </cell>
          <cell r="B281">
            <v>0</v>
          </cell>
        </row>
        <row r="282">
          <cell r="A282">
            <v>0</v>
          </cell>
          <cell r="B282">
            <v>0</v>
          </cell>
        </row>
        <row r="283">
          <cell r="A283">
            <v>0</v>
          </cell>
          <cell r="B283">
            <v>0</v>
          </cell>
        </row>
        <row r="284">
          <cell r="A284">
            <v>0</v>
          </cell>
          <cell r="B284">
            <v>0</v>
          </cell>
        </row>
        <row r="285">
          <cell r="A285">
            <v>0</v>
          </cell>
          <cell r="B285">
            <v>0</v>
          </cell>
        </row>
        <row r="286">
          <cell r="A286">
            <v>0</v>
          </cell>
          <cell r="B286">
            <v>0</v>
          </cell>
        </row>
        <row r="287">
          <cell r="A287">
            <v>0</v>
          </cell>
          <cell r="B287">
            <v>0</v>
          </cell>
        </row>
        <row r="288">
          <cell r="A288">
            <v>0</v>
          </cell>
          <cell r="B288">
            <v>0</v>
          </cell>
        </row>
        <row r="289">
          <cell r="A289">
            <v>0</v>
          </cell>
          <cell r="B289">
            <v>0</v>
          </cell>
        </row>
        <row r="290">
          <cell r="A290">
            <v>0</v>
          </cell>
          <cell r="B290">
            <v>0</v>
          </cell>
        </row>
        <row r="291">
          <cell r="A291">
            <v>0</v>
          </cell>
          <cell r="B291">
            <v>0</v>
          </cell>
        </row>
        <row r="292">
          <cell r="A292">
            <v>0</v>
          </cell>
          <cell r="B292">
            <v>0</v>
          </cell>
        </row>
        <row r="293">
          <cell r="A293">
            <v>0</v>
          </cell>
          <cell r="B293">
            <v>0</v>
          </cell>
        </row>
        <row r="294">
          <cell r="A294">
            <v>0</v>
          </cell>
          <cell r="B294">
            <v>0</v>
          </cell>
        </row>
        <row r="295">
          <cell r="A295">
            <v>0</v>
          </cell>
          <cell r="B295">
            <v>0</v>
          </cell>
        </row>
        <row r="296">
          <cell r="A296">
            <v>0</v>
          </cell>
          <cell r="B296">
            <v>0</v>
          </cell>
        </row>
        <row r="297">
          <cell r="A297">
            <v>0</v>
          </cell>
          <cell r="B297">
            <v>0</v>
          </cell>
        </row>
        <row r="298">
          <cell r="A298">
            <v>0</v>
          </cell>
          <cell r="B298">
            <v>0</v>
          </cell>
        </row>
        <row r="299">
          <cell r="A299">
            <v>0</v>
          </cell>
          <cell r="B299">
            <v>0</v>
          </cell>
        </row>
        <row r="300">
          <cell r="A300">
            <v>0</v>
          </cell>
          <cell r="B300">
            <v>0</v>
          </cell>
        </row>
        <row r="301">
          <cell r="A301">
            <v>0</v>
          </cell>
          <cell r="B301">
            <v>0</v>
          </cell>
        </row>
        <row r="302">
          <cell r="A302">
            <v>0</v>
          </cell>
          <cell r="B302">
            <v>0</v>
          </cell>
        </row>
        <row r="303">
          <cell r="A303">
            <v>0</v>
          </cell>
          <cell r="B303">
            <v>0</v>
          </cell>
        </row>
        <row r="304">
          <cell r="A304">
            <v>0</v>
          </cell>
          <cell r="B304">
            <v>0</v>
          </cell>
        </row>
        <row r="305">
          <cell r="A305">
            <v>0</v>
          </cell>
          <cell r="B305">
            <v>0</v>
          </cell>
        </row>
        <row r="306">
          <cell r="A306">
            <v>0</v>
          </cell>
          <cell r="B306">
            <v>0</v>
          </cell>
        </row>
        <row r="307">
          <cell r="A307">
            <v>0</v>
          </cell>
          <cell r="B307">
            <v>0</v>
          </cell>
        </row>
        <row r="308">
          <cell r="A308">
            <v>0</v>
          </cell>
          <cell r="B308">
            <v>0</v>
          </cell>
        </row>
        <row r="309">
          <cell r="A309">
            <v>0</v>
          </cell>
          <cell r="B309">
            <v>0</v>
          </cell>
        </row>
        <row r="310">
          <cell r="A310">
            <v>0</v>
          </cell>
          <cell r="B310">
            <v>0</v>
          </cell>
        </row>
        <row r="311">
          <cell r="A311">
            <v>0</v>
          </cell>
          <cell r="B311">
            <v>0</v>
          </cell>
        </row>
        <row r="312">
          <cell r="A312">
            <v>0</v>
          </cell>
          <cell r="B312">
            <v>0</v>
          </cell>
        </row>
        <row r="313">
          <cell r="A313">
            <v>0</v>
          </cell>
          <cell r="B313">
            <v>0</v>
          </cell>
        </row>
        <row r="314">
          <cell r="A314">
            <v>0</v>
          </cell>
          <cell r="B314">
            <v>0</v>
          </cell>
        </row>
        <row r="315">
          <cell r="A315">
            <v>0</v>
          </cell>
          <cell r="B315">
            <v>0</v>
          </cell>
        </row>
        <row r="316">
          <cell r="A316">
            <v>0</v>
          </cell>
          <cell r="B316">
            <v>0</v>
          </cell>
        </row>
        <row r="317">
          <cell r="A317">
            <v>0</v>
          </cell>
          <cell r="B317">
            <v>0</v>
          </cell>
        </row>
        <row r="318">
          <cell r="A318">
            <v>0</v>
          </cell>
          <cell r="B318">
            <v>0</v>
          </cell>
        </row>
        <row r="319">
          <cell r="A319">
            <v>0</v>
          </cell>
          <cell r="B319">
            <v>0</v>
          </cell>
        </row>
        <row r="320">
          <cell r="A320">
            <v>0</v>
          </cell>
          <cell r="B320">
            <v>0</v>
          </cell>
        </row>
        <row r="321">
          <cell r="A321">
            <v>0</v>
          </cell>
          <cell r="B321">
            <v>0</v>
          </cell>
        </row>
        <row r="322">
          <cell r="A322">
            <v>0</v>
          </cell>
          <cell r="B322">
            <v>0</v>
          </cell>
        </row>
        <row r="323">
          <cell r="A323">
            <v>0</v>
          </cell>
          <cell r="B323">
            <v>0</v>
          </cell>
        </row>
        <row r="324">
          <cell r="A324">
            <v>0</v>
          </cell>
          <cell r="B324">
            <v>0</v>
          </cell>
        </row>
        <row r="325">
          <cell r="A325">
            <v>0</v>
          </cell>
          <cell r="B325">
            <v>0</v>
          </cell>
        </row>
        <row r="326">
          <cell r="A326">
            <v>0</v>
          </cell>
          <cell r="B326">
            <v>0</v>
          </cell>
        </row>
        <row r="327">
          <cell r="A327">
            <v>0</v>
          </cell>
          <cell r="B327">
            <v>0</v>
          </cell>
        </row>
        <row r="328">
          <cell r="A328">
            <v>0</v>
          </cell>
          <cell r="B328">
            <v>0</v>
          </cell>
        </row>
        <row r="329">
          <cell r="A329">
            <v>0</v>
          </cell>
          <cell r="B329">
            <v>0</v>
          </cell>
        </row>
        <row r="330">
          <cell r="A330">
            <v>0</v>
          </cell>
          <cell r="B330">
            <v>0</v>
          </cell>
        </row>
        <row r="331">
          <cell r="A331">
            <v>0</v>
          </cell>
          <cell r="B331">
            <v>0</v>
          </cell>
        </row>
        <row r="332">
          <cell r="A332">
            <v>0</v>
          </cell>
          <cell r="B332">
            <v>0</v>
          </cell>
        </row>
        <row r="333">
          <cell r="A333">
            <v>0</v>
          </cell>
          <cell r="B333">
            <v>0</v>
          </cell>
        </row>
        <row r="334">
          <cell r="A334">
            <v>0</v>
          </cell>
          <cell r="B334">
            <v>0</v>
          </cell>
        </row>
        <row r="335">
          <cell r="A335">
            <v>0</v>
          </cell>
          <cell r="B335">
            <v>0</v>
          </cell>
        </row>
        <row r="336">
          <cell r="A336">
            <v>0</v>
          </cell>
          <cell r="B336">
            <v>0</v>
          </cell>
        </row>
        <row r="337">
          <cell r="A337">
            <v>0</v>
          </cell>
          <cell r="B337">
            <v>0</v>
          </cell>
        </row>
        <row r="338">
          <cell r="A338">
            <v>0</v>
          </cell>
          <cell r="B338">
            <v>0</v>
          </cell>
        </row>
        <row r="339">
          <cell r="A339">
            <v>0</v>
          </cell>
          <cell r="B339">
            <v>0</v>
          </cell>
        </row>
        <row r="340">
          <cell r="A340">
            <v>0</v>
          </cell>
          <cell r="B340">
            <v>0</v>
          </cell>
        </row>
        <row r="341">
          <cell r="A341">
            <v>0</v>
          </cell>
          <cell r="B341">
            <v>0</v>
          </cell>
        </row>
        <row r="342">
          <cell r="A342">
            <v>0</v>
          </cell>
          <cell r="B342">
            <v>0</v>
          </cell>
        </row>
        <row r="343">
          <cell r="A343">
            <v>0</v>
          </cell>
          <cell r="B343">
            <v>0</v>
          </cell>
        </row>
        <row r="344">
          <cell r="A344">
            <v>0</v>
          </cell>
          <cell r="B344">
            <v>0</v>
          </cell>
        </row>
        <row r="345">
          <cell r="A345">
            <v>0</v>
          </cell>
          <cell r="B345">
            <v>0</v>
          </cell>
        </row>
        <row r="346">
          <cell r="A346">
            <v>0</v>
          </cell>
          <cell r="B346">
            <v>0</v>
          </cell>
        </row>
        <row r="347">
          <cell r="A347">
            <v>0</v>
          </cell>
          <cell r="B347">
            <v>0</v>
          </cell>
        </row>
        <row r="348">
          <cell r="A348">
            <v>0</v>
          </cell>
          <cell r="B348">
            <v>0</v>
          </cell>
        </row>
        <row r="349">
          <cell r="A349">
            <v>0</v>
          </cell>
          <cell r="B349">
            <v>0</v>
          </cell>
        </row>
        <row r="350">
          <cell r="A350">
            <v>0</v>
          </cell>
          <cell r="B350">
            <v>0</v>
          </cell>
        </row>
        <row r="351">
          <cell r="A351">
            <v>0</v>
          </cell>
          <cell r="B351">
            <v>0</v>
          </cell>
        </row>
        <row r="352">
          <cell r="A352">
            <v>0</v>
          </cell>
          <cell r="B352">
            <v>0</v>
          </cell>
        </row>
        <row r="353">
          <cell r="A353">
            <v>0</v>
          </cell>
          <cell r="B353">
            <v>0</v>
          </cell>
        </row>
        <row r="354">
          <cell r="A354">
            <v>0</v>
          </cell>
          <cell r="B354">
            <v>0</v>
          </cell>
        </row>
        <row r="355">
          <cell r="A355">
            <v>0</v>
          </cell>
          <cell r="B355">
            <v>0</v>
          </cell>
        </row>
        <row r="356">
          <cell r="A356">
            <v>0</v>
          </cell>
          <cell r="B356">
            <v>0</v>
          </cell>
        </row>
        <row r="357">
          <cell r="A357">
            <v>0</v>
          </cell>
          <cell r="B357">
            <v>0</v>
          </cell>
        </row>
        <row r="358">
          <cell r="A358">
            <v>0</v>
          </cell>
          <cell r="B358">
            <v>0</v>
          </cell>
        </row>
        <row r="359">
          <cell r="A359">
            <v>0</v>
          </cell>
          <cell r="B359">
            <v>0</v>
          </cell>
        </row>
        <row r="360">
          <cell r="A360">
            <v>0</v>
          </cell>
          <cell r="B360">
            <v>0</v>
          </cell>
        </row>
        <row r="361">
          <cell r="A361">
            <v>0</v>
          </cell>
          <cell r="B361">
            <v>0</v>
          </cell>
        </row>
        <row r="362">
          <cell r="A362">
            <v>0</v>
          </cell>
          <cell r="B362">
            <v>0</v>
          </cell>
        </row>
        <row r="363">
          <cell r="A363">
            <v>0</v>
          </cell>
          <cell r="B363">
            <v>0</v>
          </cell>
        </row>
        <row r="364">
          <cell r="A364">
            <v>0</v>
          </cell>
          <cell r="B364">
            <v>0</v>
          </cell>
        </row>
        <row r="365">
          <cell r="A365">
            <v>0</v>
          </cell>
          <cell r="B365">
            <v>0</v>
          </cell>
        </row>
        <row r="366">
          <cell r="A366">
            <v>0</v>
          </cell>
          <cell r="B366">
            <v>0</v>
          </cell>
        </row>
        <row r="367">
          <cell r="A367">
            <v>0</v>
          </cell>
          <cell r="B367">
            <v>0</v>
          </cell>
        </row>
        <row r="368">
          <cell r="A368">
            <v>0</v>
          </cell>
          <cell r="B368">
            <v>0</v>
          </cell>
        </row>
        <row r="369">
          <cell r="A369">
            <v>0</v>
          </cell>
          <cell r="B369">
            <v>0</v>
          </cell>
        </row>
        <row r="370">
          <cell r="A370">
            <v>0</v>
          </cell>
          <cell r="B370">
            <v>0</v>
          </cell>
        </row>
        <row r="371">
          <cell r="A371">
            <v>0</v>
          </cell>
          <cell r="B371">
            <v>0</v>
          </cell>
        </row>
        <row r="372">
          <cell r="A372">
            <v>0</v>
          </cell>
          <cell r="B372">
            <v>0</v>
          </cell>
        </row>
        <row r="373">
          <cell r="A373">
            <v>0</v>
          </cell>
          <cell r="B373">
            <v>0</v>
          </cell>
        </row>
        <row r="374">
          <cell r="A374">
            <v>0</v>
          </cell>
          <cell r="B374">
            <v>0</v>
          </cell>
        </row>
        <row r="375">
          <cell r="A375">
            <v>0</v>
          </cell>
          <cell r="B375">
            <v>0</v>
          </cell>
        </row>
        <row r="376">
          <cell r="A376">
            <v>0</v>
          </cell>
          <cell r="B376">
            <v>0</v>
          </cell>
        </row>
        <row r="377">
          <cell r="A377">
            <v>0</v>
          </cell>
          <cell r="B377">
            <v>0</v>
          </cell>
        </row>
        <row r="378">
          <cell r="A378">
            <v>0</v>
          </cell>
          <cell r="B378">
            <v>0</v>
          </cell>
        </row>
        <row r="379">
          <cell r="A379">
            <v>0</v>
          </cell>
          <cell r="B379">
            <v>0</v>
          </cell>
        </row>
        <row r="380">
          <cell r="A380">
            <v>0</v>
          </cell>
          <cell r="B380">
            <v>0</v>
          </cell>
        </row>
        <row r="381">
          <cell r="A381">
            <v>0</v>
          </cell>
          <cell r="B381">
            <v>0</v>
          </cell>
        </row>
        <row r="382">
          <cell r="A382">
            <v>0</v>
          </cell>
          <cell r="B382">
            <v>0</v>
          </cell>
        </row>
        <row r="383">
          <cell r="A383">
            <v>0</v>
          </cell>
          <cell r="B383">
            <v>0</v>
          </cell>
        </row>
        <row r="384">
          <cell r="A384">
            <v>0</v>
          </cell>
          <cell r="B384">
            <v>0</v>
          </cell>
        </row>
        <row r="385">
          <cell r="A385">
            <v>0</v>
          </cell>
          <cell r="B385">
            <v>0</v>
          </cell>
        </row>
        <row r="386">
          <cell r="A386">
            <v>0</v>
          </cell>
          <cell r="B386">
            <v>0</v>
          </cell>
        </row>
        <row r="387">
          <cell r="A387">
            <v>0</v>
          </cell>
          <cell r="B387">
            <v>0</v>
          </cell>
        </row>
        <row r="388">
          <cell r="A388">
            <v>0</v>
          </cell>
          <cell r="B388">
            <v>0</v>
          </cell>
        </row>
        <row r="389">
          <cell r="A389">
            <v>0</v>
          </cell>
          <cell r="B389">
            <v>0</v>
          </cell>
        </row>
        <row r="390">
          <cell r="A390">
            <v>0</v>
          </cell>
          <cell r="B390">
            <v>0</v>
          </cell>
        </row>
        <row r="391">
          <cell r="A391">
            <v>0</v>
          </cell>
          <cell r="B391">
            <v>0</v>
          </cell>
        </row>
        <row r="392">
          <cell r="A392">
            <v>0</v>
          </cell>
          <cell r="B392">
            <v>0</v>
          </cell>
        </row>
        <row r="393">
          <cell r="A393">
            <v>0</v>
          </cell>
          <cell r="B393">
            <v>0</v>
          </cell>
        </row>
        <row r="394">
          <cell r="A394">
            <v>0</v>
          </cell>
          <cell r="B394">
            <v>0</v>
          </cell>
        </row>
        <row r="395">
          <cell r="A395">
            <v>0</v>
          </cell>
          <cell r="B395">
            <v>0</v>
          </cell>
        </row>
        <row r="396">
          <cell r="A396">
            <v>0</v>
          </cell>
          <cell r="B396">
            <v>0</v>
          </cell>
        </row>
        <row r="397">
          <cell r="A397">
            <v>0</v>
          </cell>
          <cell r="B397">
            <v>0</v>
          </cell>
        </row>
        <row r="398">
          <cell r="A398">
            <v>0</v>
          </cell>
          <cell r="B398">
            <v>0</v>
          </cell>
        </row>
        <row r="399">
          <cell r="A399">
            <v>0</v>
          </cell>
          <cell r="B399">
            <v>0</v>
          </cell>
        </row>
        <row r="400">
          <cell r="A400">
            <v>0</v>
          </cell>
          <cell r="B400">
            <v>0</v>
          </cell>
        </row>
        <row r="401">
          <cell r="A401">
            <v>0</v>
          </cell>
          <cell r="B401">
            <v>0</v>
          </cell>
        </row>
        <row r="402">
          <cell r="A402">
            <v>0</v>
          </cell>
          <cell r="B402">
            <v>0</v>
          </cell>
        </row>
        <row r="403">
          <cell r="A403">
            <v>0</v>
          </cell>
          <cell r="B403">
            <v>0</v>
          </cell>
        </row>
        <row r="404">
          <cell r="A404">
            <v>0</v>
          </cell>
          <cell r="B404">
            <v>0</v>
          </cell>
        </row>
        <row r="405">
          <cell r="A405">
            <v>0</v>
          </cell>
          <cell r="B405">
            <v>0</v>
          </cell>
        </row>
        <row r="406">
          <cell r="A406">
            <v>0</v>
          </cell>
          <cell r="B406">
            <v>0</v>
          </cell>
        </row>
        <row r="407">
          <cell r="A407">
            <v>0</v>
          </cell>
          <cell r="B407">
            <v>0</v>
          </cell>
        </row>
        <row r="408">
          <cell r="A408">
            <v>0</v>
          </cell>
          <cell r="B408">
            <v>0</v>
          </cell>
        </row>
        <row r="409">
          <cell r="A409">
            <v>0</v>
          </cell>
          <cell r="B409">
            <v>0</v>
          </cell>
        </row>
        <row r="410">
          <cell r="A410">
            <v>0</v>
          </cell>
          <cell r="B410">
            <v>0</v>
          </cell>
        </row>
        <row r="411">
          <cell r="A411">
            <v>0</v>
          </cell>
          <cell r="B411">
            <v>0</v>
          </cell>
        </row>
        <row r="412">
          <cell r="A412">
            <v>0</v>
          </cell>
          <cell r="B412">
            <v>0</v>
          </cell>
        </row>
        <row r="413">
          <cell r="A413">
            <v>0</v>
          </cell>
          <cell r="B413">
            <v>0</v>
          </cell>
        </row>
        <row r="414">
          <cell r="A414">
            <v>0</v>
          </cell>
          <cell r="B414">
            <v>0</v>
          </cell>
        </row>
        <row r="415">
          <cell r="A415">
            <v>0</v>
          </cell>
          <cell r="B415">
            <v>0</v>
          </cell>
        </row>
        <row r="416">
          <cell r="A416">
            <v>0</v>
          </cell>
          <cell r="B416">
            <v>0</v>
          </cell>
        </row>
        <row r="417">
          <cell r="A417">
            <v>0</v>
          </cell>
          <cell r="B417">
            <v>0</v>
          </cell>
        </row>
        <row r="418">
          <cell r="A418">
            <v>0</v>
          </cell>
          <cell r="B418">
            <v>0</v>
          </cell>
        </row>
        <row r="419">
          <cell r="A419">
            <v>0</v>
          </cell>
          <cell r="B419">
            <v>0</v>
          </cell>
        </row>
        <row r="420">
          <cell r="A420">
            <v>0</v>
          </cell>
          <cell r="B420">
            <v>0</v>
          </cell>
        </row>
        <row r="421">
          <cell r="A421">
            <v>0</v>
          </cell>
          <cell r="B421">
            <v>0</v>
          </cell>
        </row>
        <row r="422">
          <cell r="A422">
            <v>0</v>
          </cell>
          <cell r="B422">
            <v>0</v>
          </cell>
        </row>
        <row r="423">
          <cell r="A423">
            <v>0</v>
          </cell>
          <cell r="B423">
            <v>0</v>
          </cell>
        </row>
        <row r="424">
          <cell r="A424">
            <v>0</v>
          </cell>
          <cell r="B424">
            <v>0</v>
          </cell>
        </row>
        <row r="425">
          <cell r="A425">
            <v>0</v>
          </cell>
          <cell r="B425">
            <v>0</v>
          </cell>
        </row>
        <row r="426">
          <cell r="A426">
            <v>0</v>
          </cell>
          <cell r="B426">
            <v>0</v>
          </cell>
        </row>
        <row r="427">
          <cell r="A427">
            <v>0</v>
          </cell>
          <cell r="B427">
            <v>0</v>
          </cell>
        </row>
        <row r="428">
          <cell r="A428">
            <v>0</v>
          </cell>
          <cell r="B428">
            <v>0</v>
          </cell>
        </row>
        <row r="429">
          <cell r="A429">
            <v>0</v>
          </cell>
          <cell r="B429">
            <v>0</v>
          </cell>
        </row>
        <row r="430">
          <cell r="A430">
            <v>0</v>
          </cell>
          <cell r="B430">
            <v>0</v>
          </cell>
        </row>
        <row r="431">
          <cell r="A431">
            <v>0</v>
          </cell>
          <cell r="B431">
            <v>0</v>
          </cell>
        </row>
        <row r="432">
          <cell r="A432">
            <v>0</v>
          </cell>
          <cell r="B432">
            <v>0</v>
          </cell>
        </row>
        <row r="433">
          <cell r="A433">
            <v>0</v>
          </cell>
          <cell r="B433">
            <v>0</v>
          </cell>
        </row>
        <row r="434">
          <cell r="A434">
            <v>0</v>
          </cell>
          <cell r="B434">
            <v>0</v>
          </cell>
        </row>
        <row r="435">
          <cell r="A435">
            <v>0</v>
          </cell>
          <cell r="B435">
            <v>0</v>
          </cell>
        </row>
        <row r="436">
          <cell r="A436">
            <v>0</v>
          </cell>
          <cell r="B436">
            <v>0</v>
          </cell>
        </row>
        <row r="437">
          <cell r="A437">
            <v>0</v>
          </cell>
          <cell r="B437">
            <v>0</v>
          </cell>
        </row>
        <row r="438">
          <cell r="A438">
            <v>0</v>
          </cell>
          <cell r="B438">
            <v>0</v>
          </cell>
        </row>
        <row r="439">
          <cell r="A439">
            <v>0</v>
          </cell>
          <cell r="B439">
            <v>0</v>
          </cell>
        </row>
        <row r="440">
          <cell r="A440">
            <v>0</v>
          </cell>
          <cell r="B440">
            <v>0</v>
          </cell>
        </row>
        <row r="441">
          <cell r="A441">
            <v>0</v>
          </cell>
          <cell r="B441">
            <v>0</v>
          </cell>
        </row>
        <row r="442">
          <cell r="A442">
            <v>0</v>
          </cell>
          <cell r="B442">
            <v>0</v>
          </cell>
        </row>
        <row r="443">
          <cell r="A443">
            <v>0</v>
          </cell>
          <cell r="B443">
            <v>0</v>
          </cell>
        </row>
        <row r="444">
          <cell r="A444">
            <v>0</v>
          </cell>
          <cell r="B444">
            <v>0</v>
          </cell>
        </row>
        <row r="445">
          <cell r="A445">
            <v>0</v>
          </cell>
          <cell r="B445">
            <v>0</v>
          </cell>
        </row>
        <row r="446">
          <cell r="A446">
            <v>0</v>
          </cell>
          <cell r="B446">
            <v>0</v>
          </cell>
        </row>
        <row r="447">
          <cell r="A447">
            <v>0</v>
          </cell>
          <cell r="B447">
            <v>0</v>
          </cell>
        </row>
        <row r="448">
          <cell r="A448">
            <v>0</v>
          </cell>
          <cell r="B448">
            <v>0</v>
          </cell>
        </row>
        <row r="449">
          <cell r="A449">
            <v>0</v>
          </cell>
          <cell r="B449">
            <v>0</v>
          </cell>
        </row>
        <row r="450">
          <cell r="A450">
            <v>0</v>
          </cell>
          <cell r="B450">
            <v>0</v>
          </cell>
        </row>
        <row r="451">
          <cell r="A451">
            <v>0</v>
          </cell>
          <cell r="B451">
            <v>0</v>
          </cell>
        </row>
        <row r="452">
          <cell r="A452">
            <v>0</v>
          </cell>
          <cell r="B452">
            <v>0</v>
          </cell>
        </row>
        <row r="453">
          <cell r="A453">
            <v>0</v>
          </cell>
          <cell r="B453">
            <v>0</v>
          </cell>
        </row>
        <row r="454">
          <cell r="A454">
            <v>0</v>
          </cell>
          <cell r="B454">
            <v>0</v>
          </cell>
        </row>
        <row r="455">
          <cell r="A455">
            <v>0</v>
          </cell>
          <cell r="B455">
            <v>0</v>
          </cell>
        </row>
        <row r="456">
          <cell r="A456">
            <v>0</v>
          </cell>
          <cell r="B456">
            <v>0</v>
          </cell>
        </row>
        <row r="457">
          <cell r="A457">
            <v>0</v>
          </cell>
          <cell r="B457">
            <v>0</v>
          </cell>
        </row>
        <row r="458">
          <cell r="A458">
            <v>0</v>
          </cell>
          <cell r="B458">
            <v>0</v>
          </cell>
        </row>
        <row r="459">
          <cell r="A459">
            <v>0</v>
          </cell>
          <cell r="B459">
            <v>0</v>
          </cell>
        </row>
        <row r="460">
          <cell r="A460">
            <v>0</v>
          </cell>
          <cell r="B460">
            <v>0</v>
          </cell>
        </row>
        <row r="461">
          <cell r="A461">
            <v>0</v>
          </cell>
          <cell r="B461">
            <v>0</v>
          </cell>
        </row>
        <row r="462">
          <cell r="A462">
            <v>0</v>
          </cell>
          <cell r="B462">
            <v>0</v>
          </cell>
        </row>
        <row r="463">
          <cell r="A463">
            <v>0</v>
          </cell>
          <cell r="B463">
            <v>0</v>
          </cell>
        </row>
        <row r="464">
          <cell r="A464">
            <v>0</v>
          </cell>
          <cell r="B464">
            <v>0</v>
          </cell>
        </row>
        <row r="465">
          <cell r="A465">
            <v>0</v>
          </cell>
          <cell r="B465">
            <v>0</v>
          </cell>
        </row>
        <row r="466">
          <cell r="A466">
            <v>0</v>
          </cell>
          <cell r="B466">
            <v>0</v>
          </cell>
        </row>
        <row r="467">
          <cell r="A467">
            <v>0</v>
          </cell>
          <cell r="B467">
            <v>0</v>
          </cell>
        </row>
        <row r="468">
          <cell r="A468">
            <v>0</v>
          </cell>
          <cell r="B468">
            <v>0</v>
          </cell>
        </row>
        <row r="469">
          <cell r="A469">
            <v>0</v>
          </cell>
          <cell r="B469">
            <v>0</v>
          </cell>
        </row>
        <row r="470">
          <cell r="A470">
            <v>0</v>
          </cell>
          <cell r="B470">
            <v>0</v>
          </cell>
        </row>
        <row r="471">
          <cell r="A471">
            <v>0</v>
          </cell>
          <cell r="B471">
            <v>0</v>
          </cell>
        </row>
        <row r="472">
          <cell r="A472">
            <v>0</v>
          </cell>
          <cell r="B472">
            <v>0</v>
          </cell>
        </row>
        <row r="473">
          <cell r="A473">
            <v>0</v>
          </cell>
          <cell r="B473">
            <v>0</v>
          </cell>
        </row>
        <row r="474">
          <cell r="A474">
            <v>0</v>
          </cell>
          <cell r="B474">
            <v>0</v>
          </cell>
        </row>
        <row r="475">
          <cell r="A475">
            <v>0</v>
          </cell>
          <cell r="B475">
            <v>0</v>
          </cell>
        </row>
        <row r="476">
          <cell r="A476">
            <v>0</v>
          </cell>
          <cell r="B476">
            <v>0</v>
          </cell>
        </row>
        <row r="477">
          <cell r="A477">
            <v>0</v>
          </cell>
          <cell r="B477">
            <v>0</v>
          </cell>
        </row>
        <row r="478">
          <cell r="A478">
            <v>0</v>
          </cell>
          <cell r="B478">
            <v>0</v>
          </cell>
        </row>
        <row r="479">
          <cell r="A479">
            <v>0</v>
          </cell>
          <cell r="B479">
            <v>0</v>
          </cell>
        </row>
        <row r="480">
          <cell r="A480">
            <v>0</v>
          </cell>
          <cell r="B480">
            <v>0</v>
          </cell>
        </row>
        <row r="481">
          <cell r="A481">
            <v>0</v>
          </cell>
          <cell r="B481">
            <v>0</v>
          </cell>
        </row>
        <row r="482">
          <cell r="A482">
            <v>0</v>
          </cell>
          <cell r="B482">
            <v>0</v>
          </cell>
        </row>
        <row r="483">
          <cell r="A483">
            <v>0</v>
          </cell>
          <cell r="B483">
            <v>0</v>
          </cell>
        </row>
        <row r="484">
          <cell r="A484">
            <v>0</v>
          </cell>
          <cell r="B484">
            <v>0</v>
          </cell>
        </row>
        <row r="485">
          <cell r="A485">
            <v>0</v>
          </cell>
          <cell r="B485">
            <v>0</v>
          </cell>
        </row>
        <row r="486">
          <cell r="A486">
            <v>0</v>
          </cell>
          <cell r="B486">
            <v>0</v>
          </cell>
        </row>
        <row r="487">
          <cell r="A487">
            <v>0</v>
          </cell>
          <cell r="B487">
            <v>0</v>
          </cell>
        </row>
        <row r="488">
          <cell r="A488">
            <v>0</v>
          </cell>
          <cell r="B488">
            <v>0</v>
          </cell>
        </row>
        <row r="489">
          <cell r="A489">
            <v>0</v>
          </cell>
          <cell r="B489">
            <v>0</v>
          </cell>
        </row>
        <row r="490">
          <cell r="A490">
            <v>0</v>
          </cell>
          <cell r="B490">
            <v>0</v>
          </cell>
        </row>
        <row r="491">
          <cell r="A491">
            <v>0</v>
          </cell>
          <cell r="B491">
            <v>0</v>
          </cell>
        </row>
        <row r="492">
          <cell r="A492">
            <v>0</v>
          </cell>
          <cell r="B492">
            <v>0</v>
          </cell>
        </row>
        <row r="493">
          <cell r="A493">
            <v>0</v>
          </cell>
          <cell r="B493">
            <v>0</v>
          </cell>
        </row>
        <row r="494">
          <cell r="A494">
            <v>0</v>
          </cell>
          <cell r="B494">
            <v>0</v>
          </cell>
        </row>
        <row r="495">
          <cell r="A495">
            <v>0</v>
          </cell>
          <cell r="B495">
            <v>0</v>
          </cell>
        </row>
        <row r="496">
          <cell r="A496">
            <v>0</v>
          </cell>
          <cell r="B496">
            <v>0</v>
          </cell>
        </row>
        <row r="497">
          <cell r="A497">
            <v>0</v>
          </cell>
          <cell r="B497">
            <v>0</v>
          </cell>
        </row>
        <row r="498">
          <cell r="A498">
            <v>0</v>
          </cell>
          <cell r="B498">
            <v>0</v>
          </cell>
        </row>
        <row r="499">
          <cell r="A499">
            <v>0</v>
          </cell>
          <cell r="B499">
            <v>0</v>
          </cell>
        </row>
        <row r="500">
          <cell r="A500">
            <v>0</v>
          </cell>
          <cell r="B500">
            <v>0</v>
          </cell>
        </row>
        <row r="501">
          <cell r="A501">
            <v>0</v>
          </cell>
          <cell r="B501">
            <v>0</v>
          </cell>
        </row>
        <row r="502">
          <cell r="A502">
            <v>0</v>
          </cell>
          <cell r="B502">
            <v>0</v>
          </cell>
        </row>
        <row r="503">
          <cell r="A503">
            <v>0</v>
          </cell>
          <cell r="B503">
            <v>0</v>
          </cell>
        </row>
        <row r="504">
          <cell r="A504">
            <v>0</v>
          </cell>
          <cell r="B504">
            <v>0</v>
          </cell>
        </row>
        <row r="505">
          <cell r="A505">
            <v>0</v>
          </cell>
          <cell r="B505">
            <v>0</v>
          </cell>
        </row>
        <row r="506">
          <cell r="A506">
            <v>0</v>
          </cell>
          <cell r="B506">
            <v>0</v>
          </cell>
        </row>
        <row r="507">
          <cell r="A507">
            <v>0</v>
          </cell>
          <cell r="B507">
            <v>0</v>
          </cell>
        </row>
        <row r="508">
          <cell r="A508">
            <v>0</v>
          </cell>
          <cell r="B508">
            <v>0</v>
          </cell>
        </row>
        <row r="509">
          <cell r="A509">
            <v>0</v>
          </cell>
          <cell r="B509">
            <v>0</v>
          </cell>
        </row>
        <row r="510">
          <cell r="A510">
            <v>0</v>
          </cell>
          <cell r="B510">
            <v>0</v>
          </cell>
        </row>
        <row r="511">
          <cell r="A511">
            <v>0</v>
          </cell>
          <cell r="B511">
            <v>0</v>
          </cell>
        </row>
        <row r="512">
          <cell r="A512">
            <v>0</v>
          </cell>
          <cell r="B512">
            <v>0</v>
          </cell>
        </row>
        <row r="513">
          <cell r="A513">
            <v>0</v>
          </cell>
          <cell r="B513">
            <v>0</v>
          </cell>
        </row>
        <row r="514">
          <cell r="A514">
            <v>0</v>
          </cell>
          <cell r="B514">
            <v>0</v>
          </cell>
        </row>
        <row r="515">
          <cell r="A515">
            <v>0</v>
          </cell>
          <cell r="B515">
            <v>0</v>
          </cell>
        </row>
        <row r="516">
          <cell r="A516">
            <v>0</v>
          </cell>
          <cell r="B516">
            <v>0</v>
          </cell>
        </row>
        <row r="517">
          <cell r="A517">
            <v>0</v>
          </cell>
          <cell r="B517">
            <v>0</v>
          </cell>
        </row>
        <row r="518">
          <cell r="A518">
            <v>0</v>
          </cell>
          <cell r="B518">
            <v>0</v>
          </cell>
        </row>
        <row r="519">
          <cell r="A519">
            <v>0</v>
          </cell>
          <cell r="B519">
            <v>0</v>
          </cell>
        </row>
        <row r="520">
          <cell r="A520">
            <v>0</v>
          </cell>
          <cell r="B520">
            <v>0</v>
          </cell>
        </row>
        <row r="521">
          <cell r="A521">
            <v>0</v>
          </cell>
          <cell r="B521">
            <v>0</v>
          </cell>
        </row>
        <row r="522">
          <cell r="A522">
            <v>0</v>
          </cell>
          <cell r="B522">
            <v>0</v>
          </cell>
        </row>
        <row r="523">
          <cell r="A523">
            <v>0</v>
          </cell>
          <cell r="B523">
            <v>0</v>
          </cell>
        </row>
        <row r="524">
          <cell r="A524">
            <v>0</v>
          </cell>
          <cell r="B524">
            <v>0</v>
          </cell>
        </row>
        <row r="525">
          <cell r="A525">
            <v>0</v>
          </cell>
          <cell r="B525">
            <v>0</v>
          </cell>
        </row>
        <row r="526">
          <cell r="A526">
            <v>0</v>
          </cell>
          <cell r="B526">
            <v>0</v>
          </cell>
        </row>
        <row r="527">
          <cell r="A527">
            <v>0</v>
          </cell>
          <cell r="B527">
            <v>0</v>
          </cell>
        </row>
        <row r="528">
          <cell r="A528">
            <v>0</v>
          </cell>
          <cell r="B528">
            <v>0</v>
          </cell>
        </row>
        <row r="529">
          <cell r="A529">
            <v>0</v>
          </cell>
          <cell r="B529">
            <v>0</v>
          </cell>
        </row>
        <row r="530">
          <cell r="A530">
            <v>0</v>
          </cell>
          <cell r="B530">
            <v>0</v>
          </cell>
        </row>
        <row r="531">
          <cell r="A531">
            <v>0</v>
          </cell>
          <cell r="B531">
            <v>0</v>
          </cell>
        </row>
        <row r="532">
          <cell r="A532">
            <v>0</v>
          </cell>
          <cell r="B532">
            <v>0</v>
          </cell>
        </row>
        <row r="533">
          <cell r="A533">
            <v>0</v>
          </cell>
          <cell r="B533">
            <v>0</v>
          </cell>
        </row>
        <row r="534">
          <cell r="A534">
            <v>0</v>
          </cell>
          <cell r="B534">
            <v>0</v>
          </cell>
        </row>
        <row r="535">
          <cell r="A535">
            <v>0</v>
          </cell>
          <cell r="B535">
            <v>0</v>
          </cell>
        </row>
        <row r="536">
          <cell r="A536">
            <v>0</v>
          </cell>
          <cell r="B536">
            <v>0</v>
          </cell>
        </row>
        <row r="537">
          <cell r="A537">
            <v>0</v>
          </cell>
          <cell r="B537">
            <v>0</v>
          </cell>
        </row>
        <row r="538">
          <cell r="A538">
            <v>0</v>
          </cell>
          <cell r="B538">
            <v>0</v>
          </cell>
        </row>
        <row r="539">
          <cell r="A539">
            <v>0</v>
          </cell>
          <cell r="B539">
            <v>0</v>
          </cell>
        </row>
        <row r="540">
          <cell r="A540">
            <v>0</v>
          </cell>
          <cell r="B540">
            <v>0</v>
          </cell>
        </row>
        <row r="541">
          <cell r="A541">
            <v>0</v>
          </cell>
          <cell r="B541">
            <v>0</v>
          </cell>
        </row>
        <row r="542">
          <cell r="A542">
            <v>0</v>
          </cell>
          <cell r="B542">
            <v>0</v>
          </cell>
        </row>
        <row r="543">
          <cell r="A543">
            <v>0</v>
          </cell>
          <cell r="B543">
            <v>0</v>
          </cell>
        </row>
        <row r="544">
          <cell r="A544">
            <v>0</v>
          </cell>
          <cell r="B544">
            <v>0</v>
          </cell>
        </row>
        <row r="545">
          <cell r="A545">
            <v>0</v>
          </cell>
          <cell r="B545">
            <v>0</v>
          </cell>
        </row>
        <row r="546">
          <cell r="A546">
            <v>0</v>
          </cell>
          <cell r="B546">
            <v>0</v>
          </cell>
        </row>
        <row r="547">
          <cell r="A547">
            <v>0</v>
          </cell>
          <cell r="B547">
            <v>0</v>
          </cell>
        </row>
        <row r="548">
          <cell r="A548">
            <v>0</v>
          </cell>
          <cell r="B548">
            <v>0</v>
          </cell>
        </row>
        <row r="549">
          <cell r="A549">
            <v>0</v>
          </cell>
          <cell r="B549">
            <v>0</v>
          </cell>
        </row>
        <row r="550">
          <cell r="A550">
            <v>0</v>
          </cell>
          <cell r="B550">
            <v>0</v>
          </cell>
        </row>
        <row r="551">
          <cell r="A551">
            <v>0</v>
          </cell>
          <cell r="B551">
            <v>0</v>
          </cell>
        </row>
        <row r="552">
          <cell r="A552">
            <v>0</v>
          </cell>
          <cell r="B552">
            <v>0</v>
          </cell>
        </row>
        <row r="553">
          <cell r="A553">
            <v>0</v>
          </cell>
          <cell r="B553">
            <v>0</v>
          </cell>
        </row>
        <row r="554">
          <cell r="A554">
            <v>0</v>
          </cell>
          <cell r="B554">
            <v>0</v>
          </cell>
        </row>
        <row r="555">
          <cell r="A555">
            <v>0</v>
          </cell>
          <cell r="B555">
            <v>0</v>
          </cell>
        </row>
        <row r="556">
          <cell r="A556">
            <v>0</v>
          </cell>
          <cell r="B556">
            <v>0</v>
          </cell>
        </row>
        <row r="557">
          <cell r="A557">
            <v>0</v>
          </cell>
          <cell r="B557">
            <v>0</v>
          </cell>
        </row>
        <row r="558">
          <cell r="A558">
            <v>0</v>
          </cell>
          <cell r="B558">
            <v>0</v>
          </cell>
        </row>
        <row r="559">
          <cell r="A559">
            <v>0</v>
          </cell>
          <cell r="B559">
            <v>0</v>
          </cell>
        </row>
        <row r="560">
          <cell r="A560">
            <v>0</v>
          </cell>
          <cell r="B560">
            <v>0</v>
          </cell>
        </row>
        <row r="561">
          <cell r="A561">
            <v>0</v>
          </cell>
          <cell r="B561">
            <v>0</v>
          </cell>
        </row>
        <row r="562">
          <cell r="A562">
            <v>0</v>
          </cell>
          <cell r="B562">
            <v>0</v>
          </cell>
        </row>
        <row r="563">
          <cell r="A563">
            <v>0</v>
          </cell>
          <cell r="B563">
            <v>0</v>
          </cell>
        </row>
        <row r="564">
          <cell r="A564">
            <v>0</v>
          </cell>
          <cell r="B564">
            <v>0</v>
          </cell>
        </row>
        <row r="565">
          <cell r="A565">
            <v>0</v>
          </cell>
          <cell r="B565">
            <v>0</v>
          </cell>
        </row>
        <row r="566">
          <cell r="A566">
            <v>0</v>
          </cell>
          <cell r="B566">
            <v>0</v>
          </cell>
        </row>
        <row r="567">
          <cell r="A567">
            <v>0</v>
          </cell>
          <cell r="B567">
            <v>0</v>
          </cell>
        </row>
        <row r="568">
          <cell r="A568">
            <v>0</v>
          </cell>
          <cell r="B568">
            <v>0</v>
          </cell>
        </row>
        <row r="569">
          <cell r="A569">
            <v>0</v>
          </cell>
          <cell r="B569">
            <v>0</v>
          </cell>
        </row>
        <row r="570">
          <cell r="A570">
            <v>0</v>
          </cell>
          <cell r="B570">
            <v>0</v>
          </cell>
        </row>
        <row r="571">
          <cell r="A571">
            <v>0</v>
          </cell>
          <cell r="B571">
            <v>0</v>
          </cell>
        </row>
        <row r="572">
          <cell r="A572">
            <v>0</v>
          </cell>
          <cell r="B572">
            <v>0</v>
          </cell>
        </row>
        <row r="573">
          <cell r="A573">
            <v>0</v>
          </cell>
          <cell r="B573">
            <v>0</v>
          </cell>
        </row>
        <row r="574">
          <cell r="A574">
            <v>0</v>
          </cell>
          <cell r="B574">
            <v>0</v>
          </cell>
        </row>
        <row r="575">
          <cell r="A575">
            <v>0</v>
          </cell>
          <cell r="B575">
            <v>0</v>
          </cell>
        </row>
        <row r="576">
          <cell r="A576">
            <v>0</v>
          </cell>
          <cell r="B576">
            <v>0</v>
          </cell>
        </row>
        <row r="577">
          <cell r="A577">
            <v>0</v>
          </cell>
          <cell r="B577">
            <v>0</v>
          </cell>
        </row>
        <row r="578">
          <cell r="A578">
            <v>0</v>
          </cell>
          <cell r="B578">
            <v>0</v>
          </cell>
        </row>
        <row r="579">
          <cell r="A579">
            <v>0</v>
          </cell>
          <cell r="B579">
            <v>0</v>
          </cell>
        </row>
        <row r="580">
          <cell r="A580">
            <v>0</v>
          </cell>
          <cell r="B580">
            <v>0</v>
          </cell>
        </row>
        <row r="581">
          <cell r="A581">
            <v>0</v>
          </cell>
          <cell r="B581">
            <v>0</v>
          </cell>
        </row>
        <row r="582">
          <cell r="A582">
            <v>0</v>
          </cell>
          <cell r="B582">
            <v>0</v>
          </cell>
        </row>
        <row r="583">
          <cell r="A583">
            <v>0</v>
          </cell>
          <cell r="B583">
            <v>0</v>
          </cell>
        </row>
        <row r="584">
          <cell r="A584">
            <v>0</v>
          </cell>
          <cell r="B584">
            <v>0</v>
          </cell>
        </row>
        <row r="585">
          <cell r="A585">
            <v>0</v>
          </cell>
          <cell r="B585">
            <v>0</v>
          </cell>
        </row>
        <row r="586">
          <cell r="A586">
            <v>0</v>
          </cell>
          <cell r="B586">
            <v>0</v>
          </cell>
        </row>
        <row r="587">
          <cell r="A587">
            <v>0</v>
          </cell>
          <cell r="B587">
            <v>0</v>
          </cell>
        </row>
        <row r="588">
          <cell r="A588">
            <v>0</v>
          </cell>
          <cell r="B588">
            <v>0</v>
          </cell>
        </row>
        <row r="589">
          <cell r="A589">
            <v>0</v>
          </cell>
          <cell r="B589">
            <v>0</v>
          </cell>
        </row>
        <row r="590">
          <cell r="A590">
            <v>0</v>
          </cell>
          <cell r="B590">
            <v>0</v>
          </cell>
        </row>
        <row r="591">
          <cell r="A591">
            <v>0</v>
          </cell>
          <cell r="B591">
            <v>0</v>
          </cell>
        </row>
        <row r="592">
          <cell r="A592">
            <v>0</v>
          </cell>
          <cell r="B592">
            <v>0</v>
          </cell>
        </row>
        <row r="593">
          <cell r="A593">
            <v>0</v>
          </cell>
          <cell r="B593">
            <v>0</v>
          </cell>
        </row>
        <row r="594">
          <cell r="A594">
            <v>0</v>
          </cell>
          <cell r="B594">
            <v>0</v>
          </cell>
        </row>
        <row r="595">
          <cell r="A595">
            <v>0</v>
          </cell>
          <cell r="B595">
            <v>0</v>
          </cell>
        </row>
        <row r="596">
          <cell r="A596">
            <v>0</v>
          </cell>
          <cell r="B596">
            <v>0</v>
          </cell>
        </row>
        <row r="597">
          <cell r="A597">
            <v>0</v>
          </cell>
          <cell r="B597">
            <v>0</v>
          </cell>
        </row>
        <row r="598">
          <cell r="A598">
            <v>0</v>
          </cell>
          <cell r="B598">
            <v>0</v>
          </cell>
        </row>
        <row r="599">
          <cell r="A599">
            <v>0</v>
          </cell>
          <cell r="B599">
            <v>0</v>
          </cell>
        </row>
        <row r="600">
          <cell r="A600">
            <v>0</v>
          </cell>
          <cell r="B600">
            <v>0</v>
          </cell>
        </row>
        <row r="601">
          <cell r="A601">
            <v>0</v>
          </cell>
          <cell r="B601">
            <v>0</v>
          </cell>
        </row>
        <row r="602">
          <cell r="A602">
            <v>0</v>
          </cell>
          <cell r="B602">
            <v>0</v>
          </cell>
        </row>
        <row r="603">
          <cell r="A603">
            <v>0</v>
          </cell>
          <cell r="B603">
            <v>0</v>
          </cell>
        </row>
        <row r="604">
          <cell r="A604">
            <v>0</v>
          </cell>
          <cell r="B604">
            <v>0</v>
          </cell>
        </row>
        <row r="605">
          <cell r="A605">
            <v>0</v>
          </cell>
          <cell r="B605">
            <v>0</v>
          </cell>
        </row>
        <row r="606">
          <cell r="A606">
            <v>0</v>
          </cell>
          <cell r="B606">
            <v>0</v>
          </cell>
        </row>
        <row r="607">
          <cell r="A607">
            <v>0</v>
          </cell>
          <cell r="B607">
            <v>0</v>
          </cell>
        </row>
        <row r="608">
          <cell r="A608">
            <v>0</v>
          </cell>
          <cell r="B608">
            <v>0</v>
          </cell>
        </row>
        <row r="609">
          <cell r="A609">
            <v>0</v>
          </cell>
          <cell r="B609">
            <v>0</v>
          </cell>
        </row>
        <row r="610">
          <cell r="A610">
            <v>0</v>
          </cell>
          <cell r="B610">
            <v>0</v>
          </cell>
        </row>
        <row r="611">
          <cell r="A611">
            <v>0</v>
          </cell>
          <cell r="B611">
            <v>0</v>
          </cell>
        </row>
        <row r="612">
          <cell r="A612">
            <v>0</v>
          </cell>
          <cell r="B612">
            <v>0</v>
          </cell>
        </row>
        <row r="613">
          <cell r="A613">
            <v>0</v>
          </cell>
          <cell r="B613">
            <v>0</v>
          </cell>
        </row>
        <row r="614">
          <cell r="A614">
            <v>0</v>
          </cell>
          <cell r="B614">
            <v>0</v>
          </cell>
        </row>
        <row r="615">
          <cell r="A615">
            <v>0</v>
          </cell>
          <cell r="B615">
            <v>0</v>
          </cell>
        </row>
        <row r="616">
          <cell r="A616">
            <v>0</v>
          </cell>
          <cell r="B616">
            <v>0</v>
          </cell>
        </row>
        <row r="617">
          <cell r="A617">
            <v>0</v>
          </cell>
          <cell r="B617">
            <v>0</v>
          </cell>
        </row>
        <row r="618">
          <cell r="A618">
            <v>0</v>
          </cell>
          <cell r="B618">
            <v>0</v>
          </cell>
        </row>
        <row r="619">
          <cell r="A619">
            <v>0</v>
          </cell>
          <cell r="B619">
            <v>0</v>
          </cell>
        </row>
        <row r="620">
          <cell r="A620">
            <v>0</v>
          </cell>
          <cell r="B620">
            <v>0</v>
          </cell>
        </row>
        <row r="621">
          <cell r="A621">
            <v>0</v>
          </cell>
          <cell r="B621">
            <v>0</v>
          </cell>
        </row>
        <row r="622">
          <cell r="A622">
            <v>0</v>
          </cell>
          <cell r="B622">
            <v>0</v>
          </cell>
        </row>
        <row r="623">
          <cell r="A623">
            <v>0</v>
          </cell>
          <cell r="B623">
            <v>0</v>
          </cell>
        </row>
        <row r="624">
          <cell r="A624">
            <v>0</v>
          </cell>
          <cell r="B624">
            <v>0</v>
          </cell>
        </row>
        <row r="625">
          <cell r="A625">
            <v>0</v>
          </cell>
          <cell r="B625">
            <v>0</v>
          </cell>
        </row>
        <row r="626">
          <cell r="A626">
            <v>0</v>
          </cell>
          <cell r="B626">
            <v>0</v>
          </cell>
        </row>
        <row r="627">
          <cell r="A627">
            <v>0</v>
          </cell>
          <cell r="B627">
            <v>0</v>
          </cell>
        </row>
        <row r="628">
          <cell r="A628">
            <v>0</v>
          </cell>
          <cell r="B628">
            <v>0</v>
          </cell>
        </row>
        <row r="629">
          <cell r="A629">
            <v>0</v>
          </cell>
          <cell r="B629">
            <v>0</v>
          </cell>
        </row>
        <row r="630">
          <cell r="A630">
            <v>0</v>
          </cell>
          <cell r="B630">
            <v>0</v>
          </cell>
        </row>
        <row r="631">
          <cell r="A631">
            <v>0</v>
          </cell>
          <cell r="B631">
            <v>0</v>
          </cell>
        </row>
        <row r="632">
          <cell r="A632">
            <v>0</v>
          </cell>
          <cell r="B632">
            <v>0</v>
          </cell>
        </row>
        <row r="633">
          <cell r="A633">
            <v>0</v>
          </cell>
          <cell r="B633">
            <v>0</v>
          </cell>
        </row>
        <row r="634">
          <cell r="A634">
            <v>0</v>
          </cell>
          <cell r="B634">
            <v>0</v>
          </cell>
        </row>
        <row r="635">
          <cell r="A635">
            <v>0</v>
          </cell>
          <cell r="B635">
            <v>0</v>
          </cell>
        </row>
        <row r="636">
          <cell r="A636">
            <v>0</v>
          </cell>
          <cell r="B636">
            <v>0</v>
          </cell>
        </row>
        <row r="637">
          <cell r="A637">
            <v>0</v>
          </cell>
          <cell r="B637">
            <v>0</v>
          </cell>
        </row>
        <row r="638">
          <cell r="A638">
            <v>0</v>
          </cell>
          <cell r="B638">
            <v>0</v>
          </cell>
        </row>
        <row r="639">
          <cell r="A639">
            <v>0</v>
          </cell>
          <cell r="B639">
            <v>0</v>
          </cell>
        </row>
        <row r="640">
          <cell r="A640">
            <v>0</v>
          </cell>
          <cell r="B640">
            <v>0</v>
          </cell>
        </row>
        <row r="641">
          <cell r="A641">
            <v>0</v>
          </cell>
          <cell r="B641">
            <v>0</v>
          </cell>
        </row>
        <row r="642">
          <cell r="A642">
            <v>0</v>
          </cell>
          <cell r="B642">
            <v>0</v>
          </cell>
        </row>
        <row r="643">
          <cell r="A643">
            <v>0</v>
          </cell>
          <cell r="B643">
            <v>0</v>
          </cell>
        </row>
        <row r="644">
          <cell r="A644">
            <v>0</v>
          </cell>
          <cell r="B644">
            <v>0</v>
          </cell>
        </row>
        <row r="645">
          <cell r="A645">
            <v>0</v>
          </cell>
          <cell r="B645">
            <v>0</v>
          </cell>
        </row>
        <row r="646">
          <cell r="A646">
            <v>0</v>
          </cell>
          <cell r="B646">
            <v>0</v>
          </cell>
        </row>
        <row r="647">
          <cell r="A647">
            <v>0</v>
          </cell>
          <cell r="B647">
            <v>0</v>
          </cell>
        </row>
        <row r="648">
          <cell r="A648">
            <v>0</v>
          </cell>
          <cell r="B648">
            <v>0</v>
          </cell>
        </row>
        <row r="649">
          <cell r="A649">
            <v>0</v>
          </cell>
          <cell r="B649">
            <v>0</v>
          </cell>
        </row>
        <row r="650">
          <cell r="A650">
            <v>0</v>
          </cell>
          <cell r="B650">
            <v>0</v>
          </cell>
        </row>
        <row r="651">
          <cell r="A651">
            <v>0</v>
          </cell>
          <cell r="B651">
            <v>0</v>
          </cell>
        </row>
        <row r="652">
          <cell r="A652">
            <v>0</v>
          </cell>
          <cell r="B652">
            <v>0</v>
          </cell>
        </row>
        <row r="653">
          <cell r="A653">
            <v>0</v>
          </cell>
          <cell r="B653">
            <v>0</v>
          </cell>
        </row>
        <row r="654">
          <cell r="A654">
            <v>0</v>
          </cell>
          <cell r="B654">
            <v>0</v>
          </cell>
        </row>
        <row r="655">
          <cell r="A655">
            <v>0</v>
          </cell>
          <cell r="B655">
            <v>0</v>
          </cell>
        </row>
        <row r="656">
          <cell r="A656">
            <v>0</v>
          </cell>
          <cell r="B656">
            <v>0</v>
          </cell>
        </row>
        <row r="657">
          <cell r="A657">
            <v>0</v>
          </cell>
          <cell r="B657">
            <v>0</v>
          </cell>
        </row>
        <row r="658">
          <cell r="A658">
            <v>0</v>
          </cell>
          <cell r="B658">
            <v>0</v>
          </cell>
        </row>
        <row r="659">
          <cell r="A659">
            <v>0</v>
          </cell>
          <cell r="B659">
            <v>0</v>
          </cell>
        </row>
        <row r="660">
          <cell r="A660">
            <v>0</v>
          </cell>
          <cell r="B660">
            <v>0</v>
          </cell>
        </row>
        <row r="661">
          <cell r="A661">
            <v>0</v>
          </cell>
          <cell r="B661">
            <v>0</v>
          </cell>
        </row>
        <row r="662">
          <cell r="A662">
            <v>0</v>
          </cell>
          <cell r="B662">
            <v>0</v>
          </cell>
        </row>
        <row r="663">
          <cell r="A663">
            <v>0</v>
          </cell>
          <cell r="B663">
            <v>0</v>
          </cell>
        </row>
        <row r="664">
          <cell r="A664">
            <v>0</v>
          </cell>
          <cell r="B664">
            <v>0</v>
          </cell>
        </row>
        <row r="665">
          <cell r="A665">
            <v>0</v>
          </cell>
          <cell r="B665">
            <v>0</v>
          </cell>
        </row>
        <row r="666">
          <cell r="A666">
            <v>0</v>
          </cell>
          <cell r="B666">
            <v>0</v>
          </cell>
        </row>
        <row r="667">
          <cell r="A667">
            <v>0</v>
          </cell>
          <cell r="B667">
            <v>0</v>
          </cell>
        </row>
        <row r="668">
          <cell r="A668">
            <v>0</v>
          </cell>
          <cell r="B668">
            <v>0</v>
          </cell>
        </row>
        <row r="669">
          <cell r="A669">
            <v>0</v>
          </cell>
          <cell r="B669">
            <v>0</v>
          </cell>
        </row>
        <row r="670">
          <cell r="A670">
            <v>0</v>
          </cell>
          <cell r="B670">
            <v>0</v>
          </cell>
        </row>
        <row r="671">
          <cell r="A671">
            <v>0</v>
          </cell>
          <cell r="B671">
            <v>0</v>
          </cell>
        </row>
        <row r="672">
          <cell r="A672">
            <v>0</v>
          </cell>
          <cell r="B672">
            <v>0</v>
          </cell>
        </row>
        <row r="673">
          <cell r="A673">
            <v>0</v>
          </cell>
          <cell r="B673">
            <v>0</v>
          </cell>
        </row>
        <row r="674">
          <cell r="A674">
            <v>0</v>
          </cell>
          <cell r="B674">
            <v>0</v>
          </cell>
        </row>
        <row r="675">
          <cell r="A675">
            <v>0</v>
          </cell>
          <cell r="B675">
            <v>0</v>
          </cell>
        </row>
        <row r="676">
          <cell r="A676">
            <v>0</v>
          </cell>
          <cell r="B676">
            <v>0</v>
          </cell>
        </row>
        <row r="677">
          <cell r="A677">
            <v>0</v>
          </cell>
          <cell r="B677">
            <v>0</v>
          </cell>
        </row>
        <row r="678">
          <cell r="A678">
            <v>0</v>
          </cell>
          <cell r="B678">
            <v>0</v>
          </cell>
        </row>
        <row r="679">
          <cell r="A679">
            <v>0</v>
          </cell>
          <cell r="B679">
            <v>0</v>
          </cell>
        </row>
        <row r="680">
          <cell r="A680">
            <v>0</v>
          </cell>
          <cell r="B680">
            <v>0</v>
          </cell>
        </row>
        <row r="681">
          <cell r="A681">
            <v>0</v>
          </cell>
          <cell r="B681">
            <v>0</v>
          </cell>
        </row>
        <row r="682">
          <cell r="A682">
            <v>0</v>
          </cell>
          <cell r="B682">
            <v>0</v>
          </cell>
        </row>
        <row r="683">
          <cell r="A683">
            <v>0</v>
          </cell>
          <cell r="B683">
            <v>0</v>
          </cell>
        </row>
        <row r="684">
          <cell r="A684">
            <v>0</v>
          </cell>
          <cell r="B684">
            <v>0</v>
          </cell>
        </row>
        <row r="685">
          <cell r="A685">
            <v>0</v>
          </cell>
          <cell r="B685">
            <v>0</v>
          </cell>
        </row>
        <row r="686">
          <cell r="A686">
            <v>0</v>
          </cell>
          <cell r="B686">
            <v>0</v>
          </cell>
        </row>
        <row r="687">
          <cell r="A687">
            <v>0</v>
          </cell>
          <cell r="B687">
            <v>0</v>
          </cell>
        </row>
        <row r="688">
          <cell r="A688">
            <v>0</v>
          </cell>
          <cell r="B688">
            <v>0</v>
          </cell>
        </row>
        <row r="689">
          <cell r="A689">
            <v>0</v>
          </cell>
          <cell r="B689">
            <v>0</v>
          </cell>
        </row>
        <row r="690">
          <cell r="A690">
            <v>0</v>
          </cell>
          <cell r="B690">
            <v>0</v>
          </cell>
        </row>
        <row r="691">
          <cell r="A691">
            <v>0</v>
          </cell>
          <cell r="B691">
            <v>0</v>
          </cell>
        </row>
        <row r="692">
          <cell r="A692">
            <v>0</v>
          </cell>
          <cell r="B692">
            <v>0</v>
          </cell>
        </row>
        <row r="693">
          <cell r="A693">
            <v>0</v>
          </cell>
          <cell r="B693">
            <v>0</v>
          </cell>
        </row>
        <row r="694">
          <cell r="A694">
            <v>0</v>
          </cell>
          <cell r="B694">
            <v>0</v>
          </cell>
        </row>
        <row r="695">
          <cell r="A695">
            <v>0</v>
          </cell>
          <cell r="B695">
            <v>0</v>
          </cell>
        </row>
        <row r="696">
          <cell r="A696">
            <v>0</v>
          </cell>
          <cell r="B696">
            <v>0</v>
          </cell>
        </row>
        <row r="697">
          <cell r="A697">
            <v>0</v>
          </cell>
          <cell r="B697">
            <v>0</v>
          </cell>
        </row>
        <row r="698">
          <cell r="A698">
            <v>0</v>
          </cell>
          <cell r="B698">
            <v>0</v>
          </cell>
        </row>
        <row r="699">
          <cell r="A699">
            <v>0</v>
          </cell>
          <cell r="B699">
            <v>0</v>
          </cell>
        </row>
        <row r="700">
          <cell r="A700">
            <v>0</v>
          </cell>
          <cell r="B700">
            <v>0</v>
          </cell>
        </row>
        <row r="701">
          <cell r="A701">
            <v>0</v>
          </cell>
          <cell r="B701">
            <v>0</v>
          </cell>
        </row>
        <row r="702">
          <cell r="A702">
            <v>0</v>
          </cell>
          <cell r="B702">
            <v>0</v>
          </cell>
        </row>
        <row r="703">
          <cell r="A703">
            <v>0</v>
          </cell>
          <cell r="B703">
            <v>0</v>
          </cell>
        </row>
        <row r="704">
          <cell r="A704">
            <v>0</v>
          </cell>
          <cell r="B704">
            <v>0</v>
          </cell>
        </row>
        <row r="705">
          <cell r="A705">
            <v>0</v>
          </cell>
          <cell r="B705">
            <v>0</v>
          </cell>
        </row>
        <row r="706">
          <cell r="A706">
            <v>0</v>
          </cell>
          <cell r="B706">
            <v>0</v>
          </cell>
        </row>
        <row r="707">
          <cell r="A707">
            <v>0</v>
          </cell>
          <cell r="B707">
            <v>0</v>
          </cell>
        </row>
        <row r="708">
          <cell r="A708">
            <v>0</v>
          </cell>
          <cell r="B708">
            <v>0</v>
          </cell>
        </row>
        <row r="709">
          <cell r="A709">
            <v>0</v>
          </cell>
          <cell r="B709">
            <v>0</v>
          </cell>
        </row>
        <row r="710">
          <cell r="A710">
            <v>0</v>
          </cell>
          <cell r="B710">
            <v>0</v>
          </cell>
        </row>
        <row r="711">
          <cell r="A711">
            <v>0</v>
          </cell>
          <cell r="B711">
            <v>0</v>
          </cell>
        </row>
        <row r="712">
          <cell r="A712">
            <v>0</v>
          </cell>
          <cell r="B712">
            <v>0</v>
          </cell>
        </row>
        <row r="713">
          <cell r="A713">
            <v>0</v>
          </cell>
          <cell r="B713">
            <v>0</v>
          </cell>
        </row>
        <row r="714">
          <cell r="A714">
            <v>0</v>
          </cell>
          <cell r="B714">
            <v>0</v>
          </cell>
        </row>
        <row r="715">
          <cell r="A715">
            <v>0</v>
          </cell>
          <cell r="B715">
            <v>0</v>
          </cell>
        </row>
        <row r="716">
          <cell r="A716">
            <v>0</v>
          </cell>
          <cell r="B716">
            <v>0</v>
          </cell>
        </row>
        <row r="717">
          <cell r="A717">
            <v>0</v>
          </cell>
          <cell r="B717">
            <v>0</v>
          </cell>
        </row>
        <row r="718">
          <cell r="A718">
            <v>0</v>
          </cell>
          <cell r="B718">
            <v>0</v>
          </cell>
        </row>
        <row r="719">
          <cell r="A719">
            <v>0</v>
          </cell>
          <cell r="B719">
            <v>0</v>
          </cell>
        </row>
        <row r="720">
          <cell r="A720">
            <v>0</v>
          </cell>
          <cell r="B720">
            <v>0</v>
          </cell>
        </row>
        <row r="721">
          <cell r="A721">
            <v>0</v>
          </cell>
          <cell r="B721">
            <v>0</v>
          </cell>
        </row>
        <row r="722">
          <cell r="A722">
            <v>0</v>
          </cell>
          <cell r="B722">
            <v>0</v>
          </cell>
        </row>
        <row r="723">
          <cell r="A723">
            <v>0</v>
          </cell>
          <cell r="B723">
            <v>0</v>
          </cell>
        </row>
        <row r="724">
          <cell r="A724">
            <v>0</v>
          </cell>
          <cell r="B724">
            <v>0</v>
          </cell>
        </row>
        <row r="725">
          <cell r="A725">
            <v>0</v>
          </cell>
          <cell r="B725">
            <v>0</v>
          </cell>
        </row>
        <row r="726">
          <cell r="A726">
            <v>0</v>
          </cell>
          <cell r="B726">
            <v>0</v>
          </cell>
        </row>
        <row r="727">
          <cell r="A727">
            <v>0</v>
          </cell>
          <cell r="B727">
            <v>0</v>
          </cell>
        </row>
        <row r="728">
          <cell r="A728">
            <v>0</v>
          </cell>
          <cell r="B728">
            <v>0</v>
          </cell>
        </row>
        <row r="729">
          <cell r="A729">
            <v>0</v>
          </cell>
          <cell r="B729">
            <v>0</v>
          </cell>
        </row>
        <row r="730">
          <cell r="A730">
            <v>0</v>
          </cell>
          <cell r="B730">
            <v>0</v>
          </cell>
        </row>
        <row r="731">
          <cell r="A731">
            <v>0</v>
          </cell>
          <cell r="B731">
            <v>0</v>
          </cell>
        </row>
        <row r="732">
          <cell r="A732">
            <v>0</v>
          </cell>
          <cell r="B732">
            <v>0</v>
          </cell>
        </row>
        <row r="733">
          <cell r="A733">
            <v>0</v>
          </cell>
          <cell r="B733">
            <v>0</v>
          </cell>
        </row>
        <row r="734">
          <cell r="A734">
            <v>0</v>
          </cell>
          <cell r="B734">
            <v>0</v>
          </cell>
        </row>
        <row r="735">
          <cell r="A735">
            <v>0</v>
          </cell>
          <cell r="B735">
            <v>0</v>
          </cell>
        </row>
        <row r="736">
          <cell r="A736">
            <v>0</v>
          </cell>
          <cell r="B736">
            <v>0</v>
          </cell>
        </row>
        <row r="737">
          <cell r="A737">
            <v>0</v>
          </cell>
          <cell r="B737">
            <v>0</v>
          </cell>
        </row>
        <row r="738">
          <cell r="A738">
            <v>0</v>
          </cell>
          <cell r="B738">
            <v>0</v>
          </cell>
        </row>
        <row r="739">
          <cell r="A739">
            <v>0</v>
          </cell>
          <cell r="B739">
            <v>0</v>
          </cell>
        </row>
        <row r="740">
          <cell r="A740">
            <v>0</v>
          </cell>
          <cell r="B740">
            <v>0</v>
          </cell>
        </row>
        <row r="741">
          <cell r="A741">
            <v>0</v>
          </cell>
          <cell r="B741">
            <v>0</v>
          </cell>
        </row>
        <row r="742">
          <cell r="A742">
            <v>0</v>
          </cell>
          <cell r="B742">
            <v>0</v>
          </cell>
        </row>
        <row r="743">
          <cell r="A743">
            <v>0</v>
          </cell>
          <cell r="B743">
            <v>0</v>
          </cell>
        </row>
        <row r="744">
          <cell r="A744">
            <v>0</v>
          </cell>
          <cell r="B744">
            <v>0</v>
          </cell>
        </row>
        <row r="745">
          <cell r="A745">
            <v>0</v>
          </cell>
          <cell r="B745">
            <v>0</v>
          </cell>
        </row>
        <row r="746">
          <cell r="A746">
            <v>0</v>
          </cell>
          <cell r="B746">
            <v>0</v>
          </cell>
        </row>
        <row r="747">
          <cell r="A747">
            <v>0</v>
          </cell>
          <cell r="B747">
            <v>0</v>
          </cell>
        </row>
        <row r="748">
          <cell r="A748">
            <v>0</v>
          </cell>
          <cell r="B748">
            <v>0</v>
          </cell>
        </row>
        <row r="749">
          <cell r="A749">
            <v>0</v>
          </cell>
          <cell r="B749">
            <v>0</v>
          </cell>
        </row>
        <row r="750">
          <cell r="A750">
            <v>0</v>
          </cell>
          <cell r="B750">
            <v>0</v>
          </cell>
        </row>
        <row r="751">
          <cell r="A751">
            <v>0</v>
          </cell>
          <cell r="B751">
            <v>0</v>
          </cell>
        </row>
        <row r="752">
          <cell r="A752">
            <v>0</v>
          </cell>
          <cell r="B752">
            <v>0</v>
          </cell>
        </row>
        <row r="753">
          <cell r="A753">
            <v>0</v>
          </cell>
          <cell r="B753">
            <v>0</v>
          </cell>
        </row>
        <row r="754">
          <cell r="A754">
            <v>0</v>
          </cell>
          <cell r="B754">
            <v>0</v>
          </cell>
        </row>
        <row r="755">
          <cell r="A755">
            <v>0</v>
          </cell>
          <cell r="B755">
            <v>0</v>
          </cell>
        </row>
        <row r="756">
          <cell r="A756">
            <v>0</v>
          </cell>
          <cell r="B756">
            <v>0</v>
          </cell>
        </row>
        <row r="757">
          <cell r="A757">
            <v>0</v>
          </cell>
          <cell r="B757">
            <v>0</v>
          </cell>
        </row>
        <row r="758">
          <cell r="A758">
            <v>0</v>
          </cell>
          <cell r="B758">
            <v>0</v>
          </cell>
        </row>
        <row r="759">
          <cell r="A759">
            <v>0</v>
          </cell>
          <cell r="B759">
            <v>0</v>
          </cell>
        </row>
        <row r="760">
          <cell r="A760">
            <v>0</v>
          </cell>
          <cell r="B760">
            <v>0</v>
          </cell>
        </row>
        <row r="761">
          <cell r="A761">
            <v>0</v>
          </cell>
          <cell r="B761">
            <v>0</v>
          </cell>
        </row>
        <row r="762">
          <cell r="A762">
            <v>0</v>
          </cell>
          <cell r="B762">
            <v>0</v>
          </cell>
        </row>
        <row r="763">
          <cell r="A763">
            <v>0</v>
          </cell>
          <cell r="B763">
            <v>0</v>
          </cell>
        </row>
        <row r="764">
          <cell r="A764">
            <v>0</v>
          </cell>
          <cell r="B764">
            <v>0</v>
          </cell>
        </row>
        <row r="765">
          <cell r="A765">
            <v>0</v>
          </cell>
          <cell r="B765">
            <v>0</v>
          </cell>
        </row>
        <row r="766">
          <cell r="A766">
            <v>0</v>
          </cell>
          <cell r="B766">
            <v>0</v>
          </cell>
        </row>
        <row r="767">
          <cell r="A767">
            <v>0</v>
          </cell>
          <cell r="B767">
            <v>0</v>
          </cell>
        </row>
        <row r="768">
          <cell r="A768">
            <v>0</v>
          </cell>
          <cell r="B768">
            <v>0</v>
          </cell>
        </row>
        <row r="769">
          <cell r="A769">
            <v>0</v>
          </cell>
          <cell r="B769">
            <v>0</v>
          </cell>
        </row>
        <row r="770">
          <cell r="A770">
            <v>0</v>
          </cell>
          <cell r="B770">
            <v>0</v>
          </cell>
        </row>
        <row r="771">
          <cell r="A771">
            <v>0</v>
          </cell>
          <cell r="B771">
            <v>0</v>
          </cell>
        </row>
        <row r="772">
          <cell r="A772">
            <v>0</v>
          </cell>
          <cell r="B772">
            <v>0</v>
          </cell>
        </row>
        <row r="773">
          <cell r="A773">
            <v>0</v>
          </cell>
          <cell r="B773">
            <v>0</v>
          </cell>
        </row>
        <row r="774">
          <cell r="A774">
            <v>0</v>
          </cell>
          <cell r="B774">
            <v>0</v>
          </cell>
        </row>
        <row r="775">
          <cell r="A775">
            <v>0</v>
          </cell>
          <cell r="B775">
            <v>0</v>
          </cell>
        </row>
        <row r="776">
          <cell r="A776">
            <v>0</v>
          </cell>
          <cell r="B776">
            <v>0</v>
          </cell>
        </row>
        <row r="777">
          <cell r="A777">
            <v>0</v>
          </cell>
          <cell r="B777">
            <v>0</v>
          </cell>
        </row>
        <row r="778">
          <cell r="A778">
            <v>0</v>
          </cell>
          <cell r="B778">
            <v>0</v>
          </cell>
        </row>
        <row r="779">
          <cell r="A779">
            <v>0</v>
          </cell>
          <cell r="B779">
            <v>0</v>
          </cell>
        </row>
        <row r="780">
          <cell r="A780">
            <v>0</v>
          </cell>
          <cell r="B780">
            <v>0</v>
          </cell>
        </row>
        <row r="781">
          <cell r="A781">
            <v>0</v>
          </cell>
          <cell r="B781">
            <v>0</v>
          </cell>
        </row>
        <row r="782">
          <cell r="A782">
            <v>0</v>
          </cell>
          <cell r="B782">
            <v>0</v>
          </cell>
        </row>
        <row r="783">
          <cell r="A783">
            <v>0</v>
          </cell>
          <cell r="B783">
            <v>0</v>
          </cell>
        </row>
        <row r="784">
          <cell r="A784">
            <v>0</v>
          </cell>
          <cell r="B784">
            <v>0</v>
          </cell>
        </row>
        <row r="785">
          <cell r="A785">
            <v>0</v>
          </cell>
          <cell r="B785">
            <v>0</v>
          </cell>
        </row>
        <row r="786">
          <cell r="A786">
            <v>0</v>
          </cell>
          <cell r="B786">
            <v>0</v>
          </cell>
        </row>
        <row r="787">
          <cell r="A787">
            <v>0</v>
          </cell>
          <cell r="B787">
            <v>0</v>
          </cell>
        </row>
        <row r="788">
          <cell r="A788">
            <v>0</v>
          </cell>
          <cell r="B788">
            <v>0</v>
          </cell>
        </row>
        <row r="789">
          <cell r="A789">
            <v>0</v>
          </cell>
          <cell r="B789">
            <v>0</v>
          </cell>
        </row>
        <row r="790">
          <cell r="A790">
            <v>0</v>
          </cell>
          <cell r="B790">
            <v>0</v>
          </cell>
        </row>
        <row r="791">
          <cell r="A791">
            <v>0</v>
          </cell>
          <cell r="B791">
            <v>0</v>
          </cell>
        </row>
        <row r="792">
          <cell r="A792">
            <v>0</v>
          </cell>
          <cell r="B792">
            <v>0</v>
          </cell>
        </row>
        <row r="793">
          <cell r="A793">
            <v>0</v>
          </cell>
          <cell r="B793">
            <v>0</v>
          </cell>
        </row>
        <row r="794">
          <cell r="A794">
            <v>0</v>
          </cell>
          <cell r="B794">
            <v>0</v>
          </cell>
        </row>
        <row r="795">
          <cell r="A795">
            <v>0</v>
          </cell>
          <cell r="B795">
            <v>0</v>
          </cell>
        </row>
        <row r="796">
          <cell r="A796">
            <v>0</v>
          </cell>
          <cell r="B796">
            <v>0</v>
          </cell>
        </row>
        <row r="797">
          <cell r="A797">
            <v>0</v>
          </cell>
          <cell r="B797">
            <v>0</v>
          </cell>
        </row>
        <row r="798">
          <cell r="A798">
            <v>0</v>
          </cell>
          <cell r="B798">
            <v>0</v>
          </cell>
        </row>
        <row r="799">
          <cell r="A799">
            <v>0</v>
          </cell>
          <cell r="B799">
            <v>0</v>
          </cell>
        </row>
        <row r="800">
          <cell r="A800">
            <v>0</v>
          </cell>
          <cell r="B800">
            <v>0</v>
          </cell>
        </row>
        <row r="801">
          <cell r="A801">
            <v>0</v>
          </cell>
          <cell r="B801">
            <v>0</v>
          </cell>
        </row>
        <row r="802">
          <cell r="A802">
            <v>0</v>
          </cell>
          <cell r="B802">
            <v>0</v>
          </cell>
        </row>
        <row r="803">
          <cell r="A803">
            <v>0</v>
          </cell>
          <cell r="B803">
            <v>0</v>
          </cell>
        </row>
        <row r="804">
          <cell r="A804">
            <v>0</v>
          </cell>
          <cell r="B804">
            <v>0</v>
          </cell>
        </row>
        <row r="805">
          <cell r="A805">
            <v>0</v>
          </cell>
          <cell r="B805">
            <v>0</v>
          </cell>
        </row>
        <row r="806">
          <cell r="A806">
            <v>0</v>
          </cell>
          <cell r="B806">
            <v>0</v>
          </cell>
        </row>
        <row r="807">
          <cell r="A807">
            <v>0</v>
          </cell>
          <cell r="B807">
            <v>0</v>
          </cell>
        </row>
        <row r="808">
          <cell r="A808">
            <v>0</v>
          </cell>
          <cell r="B808">
            <v>0</v>
          </cell>
        </row>
        <row r="809">
          <cell r="A809">
            <v>0</v>
          </cell>
          <cell r="B809">
            <v>0</v>
          </cell>
        </row>
        <row r="810">
          <cell r="A810">
            <v>0</v>
          </cell>
          <cell r="B810">
            <v>0</v>
          </cell>
        </row>
        <row r="811">
          <cell r="A811">
            <v>0</v>
          </cell>
          <cell r="B811">
            <v>0</v>
          </cell>
        </row>
        <row r="812">
          <cell r="A812">
            <v>0</v>
          </cell>
          <cell r="B812">
            <v>0</v>
          </cell>
        </row>
        <row r="813">
          <cell r="A813">
            <v>0</v>
          </cell>
          <cell r="B813">
            <v>0</v>
          </cell>
        </row>
        <row r="814">
          <cell r="A814">
            <v>0</v>
          </cell>
          <cell r="B814">
            <v>0</v>
          </cell>
        </row>
        <row r="815">
          <cell r="A815">
            <v>0</v>
          </cell>
          <cell r="B815">
            <v>0</v>
          </cell>
        </row>
        <row r="816">
          <cell r="A816">
            <v>0</v>
          </cell>
          <cell r="B816">
            <v>0</v>
          </cell>
        </row>
        <row r="817">
          <cell r="A817">
            <v>0</v>
          </cell>
          <cell r="B817">
            <v>0</v>
          </cell>
        </row>
        <row r="818">
          <cell r="A818">
            <v>0</v>
          </cell>
          <cell r="B818">
            <v>0</v>
          </cell>
        </row>
        <row r="819">
          <cell r="A819">
            <v>0</v>
          </cell>
          <cell r="B819">
            <v>0</v>
          </cell>
        </row>
        <row r="820">
          <cell r="A820">
            <v>0</v>
          </cell>
          <cell r="B820">
            <v>0</v>
          </cell>
        </row>
        <row r="821">
          <cell r="A821">
            <v>0</v>
          </cell>
          <cell r="B821">
            <v>0</v>
          </cell>
        </row>
        <row r="822">
          <cell r="A822">
            <v>0</v>
          </cell>
          <cell r="B822">
            <v>0</v>
          </cell>
        </row>
        <row r="823">
          <cell r="A823">
            <v>0</v>
          </cell>
          <cell r="B823">
            <v>0</v>
          </cell>
        </row>
        <row r="824">
          <cell r="A824">
            <v>0</v>
          </cell>
          <cell r="B824">
            <v>0</v>
          </cell>
        </row>
        <row r="825">
          <cell r="A825">
            <v>0</v>
          </cell>
          <cell r="B825">
            <v>0</v>
          </cell>
        </row>
        <row r="826">
          <cell r="A826">
            <v>0</v>
          </cell>
          <cell r="B826">
            <v>0</v>
          </cell>
        </row>
        <row r="827">
          <cell r="A827">
            <v>0</v>
          </cell>
          <cell r="B827">
            <v>0</v>
          </cell>
        </row>
        <row r="828">
          <cell r="A828">
            <v>0</v>
          </cell>
          <cell r="B828">
            <v>0</v>
          </cell>
        </row>
        <row r="829">
          <cell r="A829">
            <v>0</v>
          </cell>
          <cell r="B829">
            <v>0</v>
          </cell>
        </row>
        <row r="830">
          <cell r="A830">
            <v>0</v>
          </cell>
          <cell r="B830">
            <v>0</v>
          </cell>
        </row>
        <row r="831">
          <cell r="A831">
            <v>0</v>
          </cell>
          <cell r="B831">
            <v>0</v>
          </cell>
        </row>
        <row r="832">
          <cell r="A832">
            <v>0</v>
          </cell>
          <cell r="B832">
            <v>0</v>
          </cell>
        </row>
        <row r="833">
          <cell r="A833">
            <v>0</v>
          </cell>
          <cell r="B833">
            <v>0</v>
          </cell>
        </row>
        <row r="834">
          <cell r="A834">
            <v>0</v>
          </cell>
          <cell r="B834">
            <v>0</v>
          </cell>
        </row>
        <row r="835">
          <cell r="A835">
            <v>0</v>
          </cell>
          <cell r="B835">
            <v>0</v>
          </cell>
        </row>
        <row r="836">
          <cell r="A836">
            <v>0</v>
          </cell>
          <cell r="B836">
            <v>0</v>
          </cell>
        </row>
        <row r="837">
          <cell r="A837">
            <v>0</v>
          </cell>
          <cell r="B837">
            <v>0</v>
          </cell>
        </row>
        <row r="838">
          <cell r="A838">
            <v>0</v>
          </cell>
          <cell r="B838">
            <v>0</v>
          </cell>
        </row>
        <row r="839">
          <cell r="A839">
            <v>0</v>
          </cell>
          <cell r="B839">
            <v>0</v>
          </cell>
        </row>
        <row r="840">
          <cell r="A840">
            <v>0</v>
          </cell>
          <cell r="B840">
            <v>0</v>
          </cell>
        </row>
        <row r="841">
          <cell r="A841">
            <v>0</v>
          </cell>
          <cell r="B841">
            <v>0</v>
          </cell>
        </row>
        <row r="842">
          <cell r="A842">
            <v>0</v>
          </cell>
          <cell r="B842">
            <v>0</v>
          </cell>
        </row>
        <row r="843">
          <cell r="A843">
            <v>0</v>
          </cell>
          <cell r="B843">
            <v>0</v>
          </cell>
        </row>
        <row r="844">
          <cell r="A844">
            <v>0</v>
          </cell>
          <cell r="B844">
            <v>0</v>
          </cell>
        </row>
        <row r="845">
          <cell r="A845">
            <v>0</v>
          </cell>
          <cell r="B845">
            <v>0</v>
          </cell>
        </row>
        <row r="846">
          <cell r="A846">
            <v>0</v>
          </cell>
          <cell r="B846">
            <v>0</v>
          </cell>
        </row>
        <row r="847">
          <cell r="A847">
            <v>0</v>
          </cell>
          <cell r="B847">
            <v>0</v>
          </cell>
        </row>
        <row r="848">
          <cell r="A848">
            <v>0</v>
          </cell>
          <cell r="B848">
            <v>0</v>
          </cell>
        </row>
        <row r="849">
          <cell r="A849">
            <v>0</v>
          </cell>
          <cell r="B849">
            <v>0</v>
          </cell>
        </row>
        <row r="850">
          <cell r="A850">
            <v>0</v>
          </cell>
          <cell r="B850">
            <v>0</v>
          </cell>
        </row>
        <row r="851">
          <cell r="A851">
            <v>0</v>
          </cell>
          <cell r="B851">
            <v>0</v>
          </cell>
        </row>
        <row r="852">
          <cell r="A852">
            <v>0</v>
          </cell>
          <cell r="B852">
            <v>0</v>
          </cell>
        </row>
        <row r="853">
          <cell r="A853">
            <v>0</v>
          </cell>
          <cell r="B853">
            <v>0</v>
          </cell>
        </row>
        <row r="854">
          <cell r="A854">
            <v>0</v>
          </cell>
          <cell r="B854">
            <v>0</v>
          </cell>
        </row>
        <row r="855">
          <cell r="A855">
            <v>0</v>
          </cell>
          <cell r="B855">
            <v>0</v>
          </cell>
        </row>
        <row r="856">
          <cell r="A856">
            <v>0</v>
          </cell>
          <cell r="B856">
            <v>0</v>
          </cell>
        </row>
        <row r="857">
          <cell r="A857">
            <v>0</v>
          </cell>
          <cell r="B857">
            <v>0</v>
          </cell>
        </row>
        <row r="858">
          <cell r="A858">
            <v>0</v>
          </cell>
          <cell r="B858">
            <v>0</v>
          </cell>
        </row>
        <row r="859">
          <cell r="A859">
            <v>0</v>
          </cell>
          <cell r="B859">
            <v>0</v>
          </cell>
        </row>
        <row r="860">
          <cell r="A860">
            <v>0</v>
          </cell>
          <cell r="B860">
            <v>0</v>
          </cell>
        </row>
        <row r="861">
          <cell r="A861">
            <v>0</v>
          </cell>
          <cell r="B861">
            <v>0</v>
          </cell>
        </row>
        <row r="862">
          <cell r="A862">
            <v>0</v>
          </cell>
          <cell r="B862">
            <v>0</v>
          </cell>
        </row>
        <row r="863">
          <cell r="A863">
            <v>0</v>
          </cell>
          <cell r="B863">
            <v>0</v>
          </cell>
        </row>
        <row r="864">
          <cell r="A864">
            <v>0</v>
          </cell>
          <cell r="B864">
            <v>0</v>
          </cell>
        </row>
        <row r="865">
          <cell r="A865">
            <v>0</v>
          </cell>
          <cell r="B865">
            <v>0</v>
          </cell>
        </row>
        <row r="866">
          <cell r="A866">
            <v>0</v>
          </cell>
          <cell r="B866">
            <v>0</v>
          </cell>
        </row>
        <row r="867">
          <cell r="A867">
            <v>0</v>
          </cell>
          <cell r="B867">
            <v>0</v>
          </cell>
        </row>
        <row r="868">
          <cell r="A868">
            <v>0</v>
          </cell>
          <cell r="B868">
            <v>0</v>
          </cell>
        </row>
        <row r="869">
          <cell r="A869">
            <v>0</v>
          </cell>
          <cell r="B869">
            <v>0</v>
          </cell>
        </row>
        <row r="870">
          <cell r="A870">
            <v>0</v>
          </cell>
          <cell r="B870">
            <v>0</v>
          </cell>
        </row>
        <row r="871">
          <cell r="A871">
            <v>0</v>
          </cell>
          <cell r="B871">
            <v>0</v>
          </cell>
        </row>
        <row r="872">
          <cell r="A872">
            <v>0</v>
          </cell>
          <cell r="B872">
            <v>0</v>
          </cell>
        </row>
        <row r="873">
          <cell r="A873">
            <v>0</v>
          </cell>
          <cell r="B873">
            <v>0</v>
          </cell>
        </row>
        <row r="874">
          <cell r="A874">
            <v>0</v>
          </cell>
          <cell r="B874">
            <v>0</v>
          </cell>
        </row>
        <row r="875">
          <cell r="A875">
            <v>0</v>
          </cell>
          <cell r="B875">
            <v>0</v>
          </cell>
        </row>
        <row r="876">
          <cell r="A876">
            <v>0</v>
          </cell>
          <cell r="B876">
            <v>0</v>
          </cell>
        </row>
        <row r="877">
          <cell r="A877">
            <v>0</v>
          </cell>
          <cell r="B877">
            <v>0</v>
          </cell>
        </row>
        <row r="878">
          <cell r="A878">
            <v>0</v>
          </cell>
          <cell r="B878">
            <v>0</v>
          </cell>
        </row>
        <row r="879">
          <cell r="A879">
            <v>0</v>
          </cell>
          <cell r="B879">
            <v>0</v>
          </cell>
        </row>
        <row r="880">
          <cell r="A880">
            <v>0</v>
          </cell>
          <cell r="B880">
            <v>0</v>
          </cell>
        </row>
        <row r="881">
          <cell r="A881">
            <v>0</v>
          </cell>
          <cell r="B881">
            <v>0</v>
          </cell>
        </row>
        <row r="882">
          <cell r="A882">
            <v>0</v>
          </cell>
          <cell r="B882">
            <v>0</v>
          </cell>
        </row>
        <row r="883">
          <cell r="A883">
            <v>0</v>
          </cell>
          <cell r="B883">
            <v>0</v>
          </cell>
        </row>
        <row r="884">
          <cell r="A884">
            <v>0</v>
          </cell>
          <cell r="B884">
            <v>0</v>
          </cell>
        </row>
        <row r="885">
          <cell r="A885">
            <v>0</v>
          </cell>
          <cell r="B885">
            <v>0</v>
          </cell>
        </row>
        <row r="886">
          <cell r="A886">
            <v>0</v>
          </cell>
          <cell r="B886">
            <v>0</v>
          </cell>
        </row>
        <row r="887">
          <cell r="A887">
            <v>0</v>
          </cell>
          <cell r="B887">
            <v>0</v>
          </cell>
        </row>
        <row r="888">
          <cell r="A888">
            <v>0</v>
          </cell>
          <cell r="B888">
            <v>0</v>
          </cell>
        </row>
        <row r="889">
          <cell r="A889">
            <v>0</v>
          </cell>
          <cell r="B889">
            <v>0</v>
          </cell>
        </row>
        <row r="890">
          <cell r="A890">
            <v>0</v>
          </cell>
          <cell r="B890">
            <v>0</v>
          </cell>
        </row>
        <row r="891">
          <cell r="A891">
            <v>0</v>
          </cell>
          <cell r="B891">
            <v>0</v>
          </cell>
        </row>
        <row r="892">
          <cell r="A892">
            <v>0</v>
          </cell>
          <cell r="B892">
            <v>0</v>
          </cell>
        </row>
        <row r="893">
          <cell r="A893">
            <v>0</v>
          </cell>
          <cell r="B893">
            <v>0</v>
          </cell>
        </row>
        <row r="894">
          <cell r="A894">
            <v>0</v>
          </cell>
          <cell r="B894">
            <v>0</v>
          </cell>
        </row>
        <row r="895">
          <cell r="A895">
            <v>0</v>
          </cell>
          <cell r="B895">
            <v>0</v>
          </cell>
        </row>
        <row r="896">
          <cell r="A896">
            <v>0</v>
          </cell>
          <cell r="B896">
            <v>0</v>
          </cell>
        </row>
        <row r="897">
          <cell r="A897">
            <v>0</v>
          </cell>
          <cell r="B897">
            <v>0</v>
          </cell>
        </row>
        <row r="898">
          <cell r="A898">
            <v>0</v>
          </cell>
          <cell r="B898">
            <v>0</v>
          </cell>
        </row>
        <row r="899">
          <cell r="A899">
            <v>0</v>
          </cell>
          <cell r="B899">
            <v>0</v>
          </cell>
        </row>
        <row r="900">
          <cell r="A900">
            <v>0</v>
          </cell>
          <cell r="B900">
            <v>0</v>
          </cell>
        </row>
        <row r="901">
          <cell r="A901">
            <v>0</v>
          </cell>
          <cell r="B901">
            <v>0</v>
          </cell>
        </row>
        <row r="902">
          <cell r="A902">
            <v>0</v>
          </cell>
          <cell r="B902">
            <v>0</v>
          </cell>
        </row>
        <row r="903">
          <cell r="A903">
            <v>0</v>
          </cell>
          <cell r="B903">
            <v>0</v>
          </cell>
        </row>
        <row r="904">
          <cell r="A904">
            <v>0</v>
          </cell>
          <cell r="B904">
            <v>0</v>
          </cell>
        </row>
        <row r="905">
          <cell r="A905">
            <v>0</v>
          </cell>
          <cell r="B905">
            <v>0</v>
          </cell>
        </row>
        <row r="906">
          <cell r="A906">
            <v>0</v>
          </cell>
          <cell r="B906">
            <v>0</v>
          </cell>
        </row>
        <row r="907">
          <cell r="A907">
            <v>0</v>
          </cell>
          <cell r="B907">
            <v>0</v>
          </cell>
        </row>
        <row r="908">
          <cell r="A908">
            <v>0</v>
          </cell>
          <cell r="B908">
            <v>0</v>
          </cell>
        </row>
        <row r="909">
          <cell r="A909">
            <v>0</v>
          </cell>
          <cell r="B909">
            <v>0</v>
          </cell>
        </row>
        <row r="910">
          <cell r="A910">
            <v>0</v>
          </cell>
          <cell r="B910">
            <v>0</v>
          </cell>
        </row>
        <row r="911">
          <cell r="A911">
            <v>0</v>
          </cell>
          <cell r="B911">
            <v>0</v>
          </cell>
        </row>
        <row r="912">
          <cell r="A912">
            <v>0</v>
          </cell>
          <cell r="B912">
            <v>0</v>
          </cell>
        </row>
        <row r="913">
          <cell r="A913">
            <v>0</v>
          </cell>
          <cell r="B913">
            <v>0</v>
          </cell>
        </row>
        <row r="914">
          <cell r="A914">
            <v>0</v>
          </cell>
          <cell r="B914">
            <v>0</v>
          </cell>
        </row>
        <row r="915">
          <cell r="A915">
            <v>0</v>
          </cell>
          <cell r="B915">
            <v>0</v>
          </cell>
        </row>
        <row r="916">
          <cell r="A916">
            <v>0</v>
          </cell>
          <cell r="B916">
            <v>0</v>
          </cell>
        </row>
        <row r="917">
          <cell r="A917">
            <v>0</v>
          </cell>
          <cell r="B917">
            <v>0</v>
          </cell>
        </row>
        <row r="918">
          <cell r="A918">
            <v>0</v>
          </cell>
          <cell r="B918">
            <v>0</v>
          </cell>
        </row>
        <row r="919">
          <cell r="A919">
            <v>0</v>
          </cell>
          <cell r="B919">
            <v>0</v>
          </cell>
        </row>
        <row r="920">
          <cell r="A920">
            <v>0</v>
          </cell>
          <cell r="B920">
            <v>0</v>
          </cell>
        </row>
        <row r="921">
          <cell r="A921">
            <v>0</v>
          </cell>
          <cell r="B921">
            <v>0</v>
          </cell>
        </row>
        <row r="922">
          <cell r="A922">
            <v>0</v>
          </cell>
          <cell r="B922">
            <v>0</v>
          </cell>
        </row>
        <row r="923">
          <cell r="A923">
            <v>0</v>
          </cell>
          <cell r="B923">
            <v>0</v>
          </cell>
        </row>
        <row r="924">
          <cell r="A924">
            <v>0</v>
          </cell>
          <cell r="B924">
            <v>0</v>
          </cell>
        </row>
        <row r="925">
          <cell r="A925">
            <v>0</v>
          </cell>
          <cell r="B925">
            <v>0</v>
          </cell>
        </row>
        <row r="926">
          <cell r="A926">
            <v>0</v>
          </cell>
          <cell r="B926">
            <v>0</v>
          </cell>
        </row>
        <row r="927">
          <cell r="A927">
            <v>0</v>
          </cell>
          <cell r="B927">
            <v>0</v>
          </cell>
        </row>
        <row r="928">
          <cell r="A928">
            <v>0</v>
          </cell>
          <cell r="B928">
            <v>0</v>
          </cell>
        </row>
        <row r="929">
          <cell r="A929">
            <v>0</v>
          </cell>
          <cell r="B929">
            <v>0</v>
          </cell>
        </row>
        <row r="930">
          <cell r="A930">
            <v>0</v>
          </cell>
          <cell r="B930">
            <v>0</v>
          </cell>
        </row>
        <row r="931">
          <cell r="A931">
            <v>0</v>
          </cell>
          <cell r="B931">
            <v>0</v>
          </cell>
        </row>
        <row r="932">
          <cell r="A932">
            <v>0</v>
          </cell>
          <cell r="B932">
            <v>0</v>
          </cell>
        </row>
        <row r="933">
          <cell r="A933">
            <v>0</v>
          </cell>
          <cell r="B933">
            <v>0</v>
          </cell>
        </row>
        <row r="934">
          <cell r="A934">
            <v>0</v>
          </cell>
          <cell r="B934">
            <v>0</v>
          </cell>
        </row>
        <row r="935">
          <cell r="A935">
            <v>0</v>
          </cell>
          <cell r="B935">
            <v>0</v>
          </cell>
        </row>
        <row r="936">
          <cell r="A936">
            <v>0</v>
          </cell>
          <cell r="B936">
            <v>0</v>
          </cell>
        </row>
        <row r="937">
          <cell r="A937">
            <v>0</v>
          </cell>
          <cell r="B937">
            <v>0</v>
          </cell>
        </row>
        <row r="938">
          <cell r="A938">
            <v>0</v>
          </cell>
          <cell r="B938">
            <v>0</v>
          </cell>
        </row>
        <row r="939">
          <cell r="A939">
            <v>0</v>
          </cell>
          <cell r="B939">
            <v>0</v>
          </cell>
        </row>
        <row r="940">
          <cell r="A940">
            <v>0</v>
          </cell>
          <cell r="B940">
            <v>0</v>
          </cell>
        </row>
        <row r="941">
          <cell r="A941">
            <v>0</v>
          </cell>
          <cell r="B941">
            <v>0</v>
          </cell>
        </row>
        <row r="942">
          <cell r="A942">
            <v>0</v>
          </cell>
          <cell r="B942">
            <v>0</v>
          </cell>
        </row>
        <row r="943">
          <cell r="A943">
            <v>0</v>
          </cell>
          <cell r="B943">
            <v>0</v>
          </cell>
        </row>
        <row r="944">
          <cell r="A944">
            <v>0</v>
          </cell>
          <cell r="B944">
            <v>0</v>
          </cell>
        </row>
        <row r="945">
          <cell r="A945">
            <v>0</v>
          </cell>
          <cell r="B945">
            <v>0</v>
          </cell>
        </row>
        <row r="946">
          <cell r="A946">
            <v>0</v>
          </cell>
          <cell r="B946">
            <v>0</v>
          </cell>
        </row>
        <row r="947">
          <cell r="A947">
            <v>0</v>
          </cell>
          <cell r="B947">
            <v>0</v>
          </cell>
        </row>
        <row r="948">
          <cell r="A948">
            <v>0</v>
          </cell>
          <cell r="B948">
            <v>0</v>
          </cell>
        </row>
        <row r="949">
          <cell r="A949">
            <v>0</v>
          </cell>
          <cell r="B949">
            <v>0</v>
          </cell>
        </row>
        <row r="950">
          <cell r="A950">
            <v>0</v>
          </cell>
          <cell r="B950">
            <v>0</v>
          </cell>
        </row>
        <row r="951">
          <cell r="A951">
            <v>0</v>
          </cell>
          <cell r="B951">
            <v>0</v>
          </cell>
        </row>
        <row r="952">
          <cell r="A952">
            <v>0</v>
          </cell>
          <cell r="B952">
            <v>0</v>
          </cell>
        </row>
        <row r="953">
          <cell r="A953">
            <v>0</v>
          </cell>
          <cell r="B953">
            <v>0</v>
          </cell>
        </row>
        <row r="954">
          <cell r="A954">
            <v>0</v>
          </cell>
          <cell r="B954">
            <v>0</v>
          </cell>
        </row>
        <row r="955">
          <cell r="A955">
            <v>0</v>
          </cell>
          <cell r="B955">
            <v>0</v>
          </cell>
        </row>
        <row r="956">
          <cell r="A956">
            <v>0</v>
          </cell>
          <cell r="B956">
            <v>0</v>
          </cell>
        </row>
        <row r="957">
          <cell r="A957">
            <v>0</v>
          </cell>
          <cell r="B957">
            <v>0</v>
          </cell>
        </row>
        <row r="958">
          <cell r="A958">
            <v>0</v>
          </cell>
          <cell r="B958">
            <v>0</v>
          </cell>
        </row>
        <row r="959">
          <cell r="A959">
            <v>0</v>
          </cell>
          <cell r="B959">
            <v>0</v>
          </cell>
        </row>
        <row r="960">
          <cell r="A960">
            <v>0</v>
          </cell>
          <cell r="B960">
            <v>0</v>
          </cell>
        </row>
        <row r="961">
          <cell r="A961">
            <v>0</v>
          </cell>
          <cell r="B961">
            <v>0</v>
          </cell>
        </row>
        <row r="962">
          <cell r="A962">
            <v>0</v>
          </cell>
          <cell r="B962">
            <v>0</v>
          </cell>
        </row>
        <row r="963">
          <cell r="A963">
            <v>0</v>
          </cell>
          <cell r="B963">
            <v>0</v>
          </cell>
        </row>
        <row r="964">
          <cell r="A964">
            <v>0</v>
          </cell>
          <cell r="B964">
            <v>0</v>
          </cell>
        </row>
        <row r="965">
          <cell r="A965">
            <v>0</v>
          </cell>
          <cell r="B965">
            <v>0</v>
          </cell>
        </row>
        <row r="966">
          <cell r="A966">
            <v>0</v>
          </cell>
          <cell r="B966">
            <v>0</v>
          </cell>
        </row>
        <row r="967">
          <cell r="A967">
            <v>0</v>
          </cell>
          <cell r="B967">
            <v>0</v>
          </cell>
        </row>
        <row r="968">
          <cell r="A968">
            <v>0</v>
          </cell>
          <cell r="B968">
            <v>0</v>
          </cell>
        </row>
        <row r="969">
          <cell r="A969">
            <v>0</v>
          </cell>
          <cell r="B969">
            <v>0</v>
          </cell>
        </row>
        <row r="970">
          <cell r="A970">
            <v>0</v>
          </cell>
          <cell r="B970">
            <v>0</v>
          </cell>
        </row>
        <row r="971">
          <cell r="A971">
            <v>0</v>
          </cell>
          <cell r="B971">
            <v>0</v>
          </cell>
        </row>
        <row r="972">
          <cell r="A972">
            <v>0</v>
          </cell>
          <cell r="B972">
            <v>0</v>
          </cell>
        </row>
        <row r="973">
          <cell r="A973">
            <v>0</v>
          </cell>
          <cell r="B973">
            <v>0</v>
          </cell>
        </row>
        <row r="974">
          <cell r="A974">
            <v>0</v>
          </cell>
          <cell r="B974">
            <v>0</v>
          </cell>
        </row>
        <row r="975">
          <cell r="A975">
            <v>0</v>
          </cell>
          <cell r="B975">
            <v>0</v>
          </cell>
        </row>
        <row r="976">
          <cell r="A976">
            <v>0</v>
          </cell>
          <cell r="B976">
            <v>0</v>
          </cell>
        </row>
        <row r="977">
          <cell r="A977">
            <v>0</v>
          </cell>
          <cell r="B977">
            <v>0</v>
          </cell>
        </row>
        <row r="978">
          <cell r="A978">
            <v>0</v>
          </cell>
          <cell r="B978">
            <v>0</v>
          </cell>
        </row>
        <row r="979">
          <cell r="A979">
            <v>0</v>
          </cell>
          <cell r="B979">
            <v>0</v>
          </cell>
        </row>
        <row r="980">
          <cell r="A980">
            <v>0</v>
          </cell>
          <cell r="B980">
            <v>0</v>
          </cell>
        </row>
        <row r="981">
          <cell r="A981">
            <v>0</v>
          </cell>
          <cell r="B981">
            <v>0</v>
          </cell>
        </row>
        <row r="982">
          <cell r="A982">
            <v>0</v>
          </cell>
          <cell r="B982">
            <v>0</v>
          </cell>
        </row>
        <row r="983">
          <cell r="A983">
            <v>0</v>
          </cell>
          <cell r="B983">
            <v>0</v>
          </cell>
        </row>
        <row r="984">
          <cell r="A984">
            <v>0</v>
          </cell>
          <cell r="B984">
            <v>0</v>
          </cell>
        </row>
        <row r="985">
          <cell r="A985">
            <v>0</v>
          </cell>
          <cell r="B985">
            <v>0</v>
          </cell>
        </row>
        <row r="986">
          <cell r="A986">
            <v>0</v>
          </cell>
          <cell r="B986">
            <v>0</v>
          </cell>
        </row>
        <row r="987">
          <cell r="A987">
            <v>0</v>
          </cell>
          <cell r="B987">
            <v>0</v>
          </cell>
        </row>
        <row r="988">
          <cell r="A988">
            <v>0</v>
          </cell>
          <cell r="B988">
            <v>0</v>
          </cell>
        </row>
        <row r="989">
          <cell r="A989">
            <v>0</v>
          </cell>
          <cell r="B989">
            <v>0</v>
          </cell>
        </row>
        <row r="990">
          <cell r="A990">
            <v>0</v>
          </cell>
          <cell r="B990">
            <v>0</v>
          </cell>
        </row>
        <row r="991">
          <cell r="A991">
            <v>0</v>
          </cell>
          <cell r="B991">
            <v>0</v>
          </cell>
        </row>
        <row r="992">
          <cell r="A992">
            <v>0</v>
          </cell>
          <cell r="B992">
            <v>0</v>
          </cell>
        </row>
        <row r="993">
          <cell r="A993">
            <v>0</v>
          </cell>
          <cell r="B993">
            <v>0</v>
          </cell>
        </row>
        <row r="994">
          <cell r="A994">
            <v>0</v>
          </cell>
          <cell r="B994">
            <v>0</v>
          </cell>
        </row>
        <row r="995">
          <cell r="A995">
            <v>0</v>
          </cell>
          <cell r="B995">
            <v>0</v>
          </cell>
        </row>
        <row r="996">
          <cell r="A996">
            <v>0</v>
          </cell>
          <cell r="B996">
            <v>0</v>
          </cell>
        </row>
        <row r="997">
          <cell r="A997">
            <v>0</v>
          </cell>
          <cell r="B997">
            <v>0</v>
          </cell>
        </row>
        <row r="998">
          <cell r="A998">
            <v>0</v>
          </cell>
          <cell r="B998">
            <v>0</v>
          </cell>
        </row>
        <row r="999">
          <cell r="A999">
            <v>0</v>
          </cell>
          <cell r="B999">
            <v>0</v>
          </cell>
        </row>
        <row r="1000">
          <cell r="A1000">
            <v>0</v>
          </cell>
          <cell r="B1000">
            <v>0</v>
          </cell>
        </row>
        <row r="1001">
          <cell r="A1001">
            <v>0</v>
          </cell>
          <cell r="B1001">
            <v>0</v>
          </cell>
        </row>
        <row r="1002">
          <cell r="A1002">
            <v>0</v>
          </cell>
          <cell r="B1002">
            <v>0</v>
          </cell>
        </row>
        <row r="1003">
          <cell r="A1003">
            <v>0</v>
          </cell>
          <cell r="B1003">
            <v>0</v>
          </cell>
        </row>
        <row r="1004">
          <cell r="A1004">
            <v>0</v>
          </cell>
          <cell r="B1004">
            <v>0</v>
          </cell>
        </row>
        <row r="1005">
          <cell r="A1005">
            <v>0</v>
          </cell>
          <cell r="B1005">
            <v>0</v>
          </cell>
        </row>
        <row r="1006">
          <cell r="A1006">
            <v>0</v>
          </cell>
          <cell r="B1006">
            <v>0</v>
          </cell>
        </row>
        <row r="1007">
          <cell r="A1007">
            <v>0</v>
          </cell>
          <cell r="B1007">
            <v>0</v>
          </cell>
        </row>
        <row r="1008">
          <cell r="A1008">
            <v>0</v>
          </cell>
          <cell r="B1008">
            <v>0</v>
          </cell>
        </row>
        <row r="1009">
          <cell r="A1009">
            <v>0</v>
          </cell>
          <cell r="B1009">
            <v>0</v>
          </cell>
        </row>
        <row r="1010">
          <cell r="A1010">
            <v>0</v>
          </cell>
          <cell r="B1010">
            <v>0</v>
          </cell>
        </row>
        <row r="1011">
          <cell r="A1011">
            <v>0</v>
          </cell>
          <cell r="B1011">
            <v>0</v>
          </cell>
        </row>
        <row r="1012">
          <cell r="A1012">
            <v>0</v>
          </cell>
          <cell r="B1012">
            <v>0</v>
          </cell>
        </row>
        <row r="1013">
          <cell r="A1013">
            <v>0</v>
          </cell>
          <cell r="B1013">
            <v>0</v>
          </cell>
        </row>
        <row r="1014">
          <cell r="A1014">
            <v>0</v>
          </cell>
          <cell r="B1014">
            <v>0</v>
          </cell>
        </row>
        <row r="1015">
          <cell r="A1015">
            <v>0</v>
          </cell>
          <cell r="B1015">
            <v>0</v>
          </cell>
        </row>
        <row r="1016">
          <cell r="A1016">
            <v>0</v>
          </cell>
          <cell r="B1016">
            <v>0</v>
          </cell>
        </row>
        <row r="1017">
          <cell r="A1017">
            <v>0</v>
          </cell>
          <cell r="B1017">
            <v>0</v>
          </cell>
        </row>
        <row r="1018">
          <cell r="A1018">
            <v>0</v>
          </cell>
          <cell r="B1018">
            <v>0</v>
          </cell>
        </row>
        <row r="1019">
          <cell r="A1019">
            <v>0</v>
          </cell>
          <cell r="B1019">
            <v>0</v>
          </cell>
        </row>
        <row r="1020">
          <cell r="A1020">
            <v>0</v>
          </cell>
          <cell r="B1020">
            <v>0</v>
          </cell>
        </row>
        <row r="1021">
          <cell r="A1021">
            <v>0</v>
          </cell>
          <cell r="B1021">
            <v>0</v>
          </cell>
        </row>
        <row r="1022">
          <cell r="A1022">
            <v>0</v>
          </cell>
          <cell r="B1022">
            <v>0</v>
          </cell>
        </row>
        <row r="1023">
          <cell r="A1023">
            <v>0</v>
          </cell>
          <cell r="B1023">
            <v>0</v>
          </cell>
        </row>
        <row r="1024">
          <cell r="A1024">
            <v>0</v>
          </cell>
          <cell r="B1024">
            <v>0</v>
          </cell>
        </row>
        <row r="1025">
          <cell r="A1025">
            <v>0</v>
          </cell>
          <cell r="B1025">
            <v>0</v>
          </cell>
        </row>
        <row r="1026">
          <cell r="A1026">
            <v>0</v>
          </cell>
          <cell r="B1026">
            <v>0</v>
          </cell>
        </row>
        <row r="1027">
          <cell r="A1027">
            <v>0</v>
          </cell>
          <cell r="B1027">
            <v>0</v>
          </cell>
        </row>
        <row r="1028">
          <cell r="A1028">
            <v>0</v>
          </cell>
          <cell r="B1028">
            <v>0</v>
          </cell>
        </row>
        <row r="1029">
          <cell r="A1029">
            <v>0</v>
          </cell>
          <cell r="B1029">
            <v>0</v>
          </cell>
        </row>
        <row r="1030">
          <cell r="A1030">
            <v>0</v>
          </cell>
          <cell r="B1030">
            <v>0</v>
          </cell>
        </row>
        <row r="1031">
          <cell r="A1031">
            <v>0</v>
          </cell>
          <cell r="B1031">
            <v>0</v>
          </cell>
        </row>
        <row r="1032">
          <cell r="A1032">
            <v>0</v>
          </cell>
          <cell r="B1032">
            <v>0</v>
          </cell>
        </row>
        <row r="1033">
          <cell r="A1033">
            <v>0</v>
          </cell>
          <cell r="B1033">
            <v>0</v>
          </cell>
        </row>
        <row r="1034">
          <cell r="A1034">
            <v>0</v>
          </cell>
          <cell r="B1034">
            <v>0</v>
          </cell>
        </row>
        <row r="1035">
          <cell r="A1035">
            <v>0</v>
          </cell>
          <cell r="B1035">
            <v>0</v>
          </cell>
        </row>
        <row r="1036">
          <cell r="A1036">
            <v>0</v>
          </cell>
          <cell r="B1036">
            <v>0</v>
          </cell>
        </row>
        <row r="1037">
          <cell r="A1037">
            <v>0</v>
          </cell>
          <cell r="B1037">
            <v>0</v>
          </cell>
        </row>
        <row r="1038">
          <cell r="A1038">
            <v>0</v>
          </cell>
          <cell r="B1038">
            <v>0</v>
          </cell>
        </row>
        <row r="1039">
          <cell r="A1039">
            <v>0</v>
          </cell>
          <cell r="B1039">
            <v>0</v>
          </cell>
        </row>
        <row r="1040">
          <cell r="A1040">
            <v>0</v>
          </cell>
          <cell r="B1040">
            <v>0</v>
          </cell>
        </row>
        <row r="1041">
          <cell r="A1041">
            <v>0</v>
          </cell>
          <cell r="B1041">
            <v>0</v>
          </cell>
        </row>
        <row r="1042">
          <cell r="A1042">
            <v>0</v>
          </cell>
          <cell r="B1042">
            <v>0</v>
          </cell>
        </row>
        <row r="1043">
          <cell r="A1043">
            <v>0</v>
          </cell>
          <cell r="B1043">
            <v>0</v>
          </cell>
        </row>
        <row r="1044">
          <cell r="A1044">
            <v>0</v>
          </cell>
          <cell r="B1044">
            <v>0</v>
          </cell>
        </row>
        <row r="1045">
          <cell r="A1045">
            <v>0</v>
          </cell>
          <cell r="B1045">
            <v>0</v>
          </cell>
        </row>
        <row r="1046">
          <cell r="A1046">
            <v>0</v>
          </cell>
          <cell r="B1046">
            <v>0</v>
          </cell>
        </row>
        <row r="1047">
          <cell r="A1047">
            <v>0</v>
          </cell>
          <cell r="B1047">
            <v>0</v>
          </cell>
        </row>
        <row r="1048">
          <cell r="A1048">
            <v>0</v>
          </cell>
          <cell r="B1048">
            <v>0</v>
          </cell>
        </row>
        <row r="1049">
          <cell r="A1049">
            <v>0</v>
          </cell>
          <cell r="B1049">
            <v>0</v>
          </cell>
        </row>
        <row r="1050">
          <cell r="A1050">
            <v>0</v>
          </cell>
          <cell r="B1050">
            <v>0</v>
          </cell>
        </row>
        <row r="1051">
          <cell r="A1051">
            <v>0</v>
          </cell>
          <cell r="B1051">
            <v>0</v>
          </cell>
        </row>
        <row r="1052">
          <cell r="A1052">
            <v>0</v>
          </cell>
          <cell r="B1052">
            <v>0</v>
          </cell>
        </row>
        <row r="1053">
          <cell r="A1053">
            <v>0</v>
          </cell>
          <cell r="B1053">
            <v>0</v>
          </cell>
        </row>
        <row r="1054">
          <cell r="A1054">
            <v>0</v>
          </cell>
          <cell r="B1054">
            <v>0</v>
          </cell>
        </row>
        <row r="1055">
          <cell r="A1055">
            <v>0</v>
          </cell>
          <cell r="B1055">
            <v>0</v>
          </cell>
        </row>
        <row r="1056">
          <cell r="A1056">
            <v>0</v>
          </cell>
          <cell r="B1056">
            <v>0</v>
          </cell>
        </row>
        <row r="1057">
          <cell r="A1057">
            <v>0</v>
          </cell>
          <cell r="B1057">
            <v>0</v>
          </cell>
        </row>
        <row r="1058">
          <cell r="A1058">
            <v>0</v>
          </cell>
          <cell r="B1058">
            <v>0</v>
          </cell>
        </row>
        <row r="1059">
          <cell r="A1059">
            <v>0</v>
          </cell>
          <cell r="B1059">
            <v>0</v>
          </cell>
        </row>
        <row r="1060">
          <cell r="A1060">
            <v>0</v>
          </cell>
          <cell r="B1060">
            <v>0</v>
          </cell>
        </row>
        <row r="1061">
          <cell r="A1061">
            <v>0</v>
          </cell>
          <cell r="B1061">
            <v>0</v>
          </cell>
        </row>
        <row r="1062">
          <cell r="A1062">
            <v>0</v>
          </cell>
          <cell r="B1062">
            <v>0</v>
          </cell>
        </row>
        <row r="1063">
          <cell r="A1063">
            <v>0</v>
          </cell>
          <cell r="B1063">
            <v>0</v>
          </cell>
        </row>
        <row r="1064">
          <cell r="A1064">
            <v>0</v>
          </cell>
          <cell r="B1064">
            <v>0</v>
          </cell>
        </row>
        <row r="1065">
          <cell r="A1065">
            <v>0</v>
          </cell>
          <cell r="B1065">
            <v>0</v>
          </cell>
        </row>
        <row r="1066">
          <cell r="A1066">
            <v>0</v>
          </cell>
          <cell r="B1066">
            <v>0</v>
          </cell>
        </row>
        <row r="1067">
          <cell r="A1067">
            <v>0</v>
          </cell>
          <cell r="B1067">
            <v>0</v>
          </cell>
        </row>
        <row r="1068">
          <cell r="A1068">
            <v>0</v>
          </cell>
          <cell r="B1068">
            <v>0</v>
          </cell>
        </row>
        <row r="1069">
          <cell r="A1069">
            <v>0</v>
          </cell>
          <cell r="B1069">
            <v>0</v>
          </cell>
        </row>
        <row r="1070">
          <cell r="A1070">
            <v>0</v>
          </cell>
          <cell r="B1070">
            <v>0</v>
          </cell>
        </row>
        <row r="1071">
          <cell r="A1071">
            <v>0</v>
          </cell>
          <cell r="B1071">
            <v>0</v>
          </cell>
        </row>
        <row r="1072">
          <cell r="A1072">
            <v>0</v>
          </cell>
          <cell r="B1072">
            <v>0</v>
          </cell>
        </row>
        <row r="1073">
          <cell r="A1073">
            <v>0</v>
          </cell>
          <cell r="B1073">
            <v>0</v>
          </cell>
        </row>
        <row r="1074">
          <cell r="A1074">
            <v>0</v>
          </cell>
          <cell r="B1074">
            <v>0</v>
          </cell>
        </row>
        <row r="1075">
          <cell r="A1075">
            <v>0</v>
          </cell>
          <cell r="B1075">
            <v>0</v>
          </cell>
        </row>
        <row r="1076">
          <cell r="A1076">
            <v>0</v>
          </cell>
          <cell r="B1076">
            <v>0</v>
          </cell>
        </row>
        <row r="1077">
          <cell r="A1077">
            <v>0</v>
          </cell>
          <cell r="B1077">
            <v>0</v>
          </cell>
        </row>
        <row r="1078">
          <cell r="A1078">
            <v>0</v>
          </cell>
          <cell r="B1078">
            <v>0</v>
          </cell>
        </row>
        <row r="1079">
          <cell r="A1079">
            <v>0</v>
          </cell>
          <cell r="B1079">
            <v>0</v>
          </cell>
        </row>
        <row r="1080">
          <cell r="A1080">
            <v>0</v>
          </cell>
          <cell r="B1080">
            <v>0</v>
          </cell>
        </row>
        <row r="1081">
          <cell r="A1081">
            <v>0</v>
          </cell>
          <cell r="B1081">
            <v>0</v>
          </cell>
        </row>
        <row r="1082">
          <cell r="A1082">
            <v>0</v>
          </cell>
          <cell r="B1082">
            <v>0</v>
          </cell>
        </row>
        <row r="1083">
          <cell r="A1083">
            <v>0</v>
          </cell>
          <cell r="B1083">
            <v>0</v>
          </cell>
        </row>
        <row r="1084">
          <cell r="A1084">
            <v>0</v>
          </cell>
          <cell r="B1084">
            <v>0</v>
          </cell>
        </row>
        <row r="1085">
          <cell r="A1085">
            <v>0</v>
          </cell>
          <cell r="B1085">
            <v>0</v>
          </cell>
        </row>
        <row r="1086">
          <cell r="A1086">
            <v>0</v>
          </cell>
          <cell r="B1086">
            <v>0</v>
          </cell>
        </row>
        <row r="1087">
          <cell r="A1087">
            <v>0</v>
          </cell>
          <cell r="B1087">
            <v>0</v>
          </cell>
        </row>
        <row r="1088">
          <cell r="A1088">
            <v>0</v>
          </cell>
          <cell r="B1088">
            <v>0</v>
          </cell>
        </row>
        <row r="1089">
          <cell r="A1089">
            <v>0</v>
          </cell>
          <cell r="B1089">
            <v>0</v>
          </cell>
        </row>
        <row r="1090">
          <cell r="A1090">
            <v>0</v>
          </cell>
          <cell r="B1090">
            <v>0</v>
          </cell>
        </row>
        <row r="1091">
          <cell r="A1091">
            <v>0</v>
          </cell>
          <cell r="B1091">
            <v>0</v>
          </cell>
        </row>
        <row r="1092">
          <cell r="A1092">
            <v>0</v>
          </cell>
          <cell r="B1092">
            <v>0</v>
          </cell>
        </row>
        <row r="1093">
          <cell r="A1093">
            <v>0</v>
          </cell>
          <cell r="B1093">
            <v>0</v>
          </cell>
        </row>
        <row r="1094">
          <cell r="A1094">
            <v>0</v>
          </cell>
          <cell r="B1094">
            <v>0</v>
          </cell>
        </row>
        <row r="1095">
          <cell r="A1095">
            <v>0</v>
          </cell>
          <cell r="B1095">
            <v>0</v>
          </cell>
        </row>
        <row r="1096">
          <cell r="A1096">
            <v>0</v>
          </cell>
          <cell r="B1096">
            <v>0</v>
          </cell>
        </row>
        <row r="1097">
          <cell r="A1097">
            <v>0</v>
          </cell>
          <cell r="B1097">
            <v>0</v>
          </cell>
        </row>
        <row r="1098">
          <cell r="A1098">
            <v>0</v>
          </cell>
          <cell r="B1098">
            <v>0</v>
          </cell>
        </row>
        <row r="1099">
          <cell r="A1099">
            <v>0</v>
          </cell>
          <cell r="B1099">
            <v>0</v>
          </cell>
        </row>
        <row r="1100">
          <cell r="A1100">
            <v>0</v>
          </cell>
          <cell r="B1100">
            <v>0</v>
          </cell>
        </row>
        <row r="1101">
          <cell r="A1101">
            <v>0</v>
          </cell>
          <cell r="B1101">
            <v>0</v>
          </cell>
        </row>
        <row r="1102">
          <cell r="A1102">
            <v>0</v>
          </cell>
          <cell r="B1102">
            <v>0</v>
          </cell>
        </row>
        <row r="1103">
          <cell r="A1103">
            <v>0</v>
          </cell>
          <cell r="B1103">
            <v>0</v>
          </cell>
        </row>
        <row r="1104">
          <cell r="A1104">
            <v>0</v>
          </cell>
          <cell r="B1104">
            <v>0</v>
          </cell>
        </row>
        <row r="1105">
          <cell r="A1105">
            <v>0</v>
          </cell>
          <cell r="B1105">
            <v>0</v>
          </cell>
        </row>
        <row r="1106">
          <cell r="A1106">
            <v>0</v>
          </cell>
          <cell r="B1106">
            <v>0</v>
          </cell>
        </row>
        <row r="1107">
          <cell r="A1107">
            <v>0</v>
          </cell>
          <cell r="B1107">
            <v>0</v>
          </cell>
        </row>
        <row r="1108">
          <cell r="A1108">
            <v>0</v>
          </cell>
          <cell r="B1108">
            <v>0</v>
          </cell>
        </row>
        <row r="1109">
          <cell r="A1109">
            <v>0</v>
          </cell>
          <cell r="B1109">
            <v>0</v>
          </cell>
        </row>
        <row r="1110">
          <cell r="A1110">
            <v>0</v>
          </cell>
          <cell r="B1110">
            <v>0</v>
          </cell>
        </row>
        <row r="1111">
          <cell r="A1111">
            <v>0</v>
          </cell>
          <cell r="B1111">
            <v>0</v>
          </cell>
        </row>
        <row r="1112">
          <cell r="A1112">
            <v>0</v>
          </cell>
          <cell r="B1112">
            <v>0</v>
          </cell>
        </row>
        <row r="1113">
          <cell r="A1113">
            <v>0</v>
          </cell>
          <cell r="B1113">
            <v>0</v>
          </cell>
        </row>
        <row r="1114">
          <cell r="A1114">
            <v>0</v>
          </cell>
          <cell r="B1114">
            <v>0</v>
          </cell>
        </row>
        <row r="1115">
          <cell r="A1115">
            <v>0</v>
          </cell>
          <cell r="B1115">
            <v>0</v>
          </cell>
        </row>
        <row r="1116">
          <cell r="A1116">
            <v>0</v>
          </cell>
          <cell r="B1116">
            <v>0</v>
          </cell>
        </row>
        <row r="1117">
          <cell r="A1117">
            <v>0</v>
          </cell>
          <cell r="B1117">
            <v>0</v>
          </cell>
        </row>
        <row r="1118">
          <cell r="A1118">
            <v>0</v>
          </cell>
          <cell r="B1118">
            <v>0</v>
          </cell>
        </row>
        <row r="1119">
          <cell r="A1119">
            <v>0</v>
          </cell>
          <cell r="B1119">
            <v>0</v>
          </cell>
        </row>
        <row r="1120">
          <cell r="A1120">
            <v>0</v>
          </cell>
          <cell r="B1120">
            <v>0</v>
          </cell>
        </row>
        <row r="1121">
          <cell r="A1121">
            <v>0</v>
          </cell>
          <cell r="B1121">
            <v>0</v>
          </cell>
        </row>
        <row r="1122">
          <cell r="A1122">
            <v>0</v>
          </cell>
          <cell r="B1122">
            <v>0</v>
          </cell>
        </row>
        <row r="1123">
          <cell r="A1123">
            <v>0</v>
          </cell>
          <cell r="B1123">
            <v>0</v>
          </cell>
        </row>
        <row r="1124">
          <cell r="A1124">
            <v>0</v>
          </cell>
          <cell r="B1124">
            <v>0</v>
          </cell>
        </row>
        <row r="1125">
          <cell r="A1125">
            <v>0</v>
          </cell>
          <cell r="B1125">
            <v>0</v>
          </cell>
        </row>
        <row r="1126">
          <cell r="A1126">
            <v>0</v>
          </cell>
          <cell r="B1126">
            <v>0</v>
          </cell>
        </row>
        <row r="1127">
          <cell r="A1127">
            <v>0</v>
          </cell>
          <cell r="B1127">
            <v>0</v>
          </cell>
        </row>
        <row r="1128">
          <cell r="A1128">
            <v>0</v>
          </cell>
          <cell r="B1128">
            <v>0</v>
          </cell>
        </row>
        <row r="1129">
          <cell r="A1129">
            <v>0</v>
          </cell>
          <cell r="B1129">
            <v>0</v>
          </cell>
        </row>
        <row r="1130">
          <cell r="A1130">
            <v>0</v>
          </cell>
          <cell r="B1130">
            <v>0</v>
          </cell>
        </row>
        <row r="1131">
          <cell r="A1131">
            <v>0</v>
          </cell>
          <cell r="B1131">
            <v>0</v>
          </cell>
        </row>
        <row r="1132">
          <cell r="A1132">
            <v>0</v>
          </cell>
          <cell r="B1132">
            <v>0</v>
          </cell>
        </row>
        <row r="1133">
          <cell r="A1133">
            <v>0</v>
          </cell>
          <cell r="B1133">
            <v>0</v>
          </cell>
        </row>
        <row r="1134">
          <cell r="A1134">
            <v>0</v>
          </cell>
          <cell r="B1134">
            <v>0</v>
          </cell>
        </row>
        <row r="1135">
          <cell r="A1135">
            <v>0</v>
          </cell>
          <cell r="B1135">
            <v>0</v>
          </cell>
        </row>
        <row r="1136">
          <cell r="A1136">
            <v>0</v>
          </cell>
          <cell r="B1136">
            <v>0</v>
          </cell>
        </row>
        <row r="1137">
          <cell r="A1137">
            <v>0</v>
          </cell>
          <cell r="B1137">
            <v>0</v>
          </cell>
        </row>
        <row r="1138">
          <cell r="A1138">
            <v>0</v>
          </cell>
          <cell r="B1138">
            <v>0</v>
          </cell>
        </row>
        <row r="1139">
          <cell r="A1139">
            <v>0</v>
          </cell>
          <cell r="B1139">
            <v>0</v>
          </cell>
        </row>
        <row r="1140">
          <cell r="A1140">
            <v>0</v>
          </cell>
          <cell r="B1140">
            <v>0</v>
          </cell>
        </row>
        <row r="1141">
          <cell r="A1141">
            <v>0</v>
          </cell>
          <cell r="B1141">
            <v>0</v>
          </cell>
        </row>
        <row r="1142">
          <cell r="A1142">
            <v>0</v>
          </cell>
          <cell r="B1142">
            <v>0</v>
          </cell>
        </row>
        <row r="1143">
          <cell r="A1143">
            <v>0</v>
          </cell>
          <cell r="B1143">
            <v>0</v>
          </cell>
        </row>
        <row r="1144">
          <cell r="A1144">
            <v>0</v>
          </cell>
          <cell r="B1144">
            <v>0</v>
          </cell>
        </row>
        <row r="1145">
          <cell r="A1145">
            <v>0</v>
          </cell>
          <cell r="B1145">
            <v>0</v>
          </cell>
        </row>
        <row r="1146">
          <cell r="A1146">
            <v>0</v>
          </cell>
          <cell r="B1146">
            <v>0</v>
          </cell>
        </row>
        <row r="1147">
          <cell r="A1147">
            <v>0</v>
          </cell>
          <cell r="B1147">
            <v>0</v>
          </cell>
        </row>
        <row r="1148">
          <cell r="A1148">
            <v>0</v>
          </cell>
          <cell r="B1148">
            <v>0</v>
          </cell>
        </row>
        <row r="1149">
          <cell r="A1149">
            <v>0</v>
          </cell>
          <cell r="B1149">
            <v>0</v>
          </cell>
        </row>
        <row r="1150">
          <cell r="A1150">
            <v>0</v>
          </cell>
          <cell r="B1150">
            <v>0</v>
          </cell>
        </row>
        <row r="1151">
          <cell r="A1151">
            <v>0</v>
          </cell>
          <cell r="B1151">
            <v>0</v>
          </cell>
        </row>
        <row r="1152">
          <cell r="A1152">
            <v>0</v>
          </cell>
          <cell r="B1152">
            <v>0</v>
          </cell>
        </row>
        <row r="1153">
          <cell r="A1153">
            <v>0</v>
          </cell>
          <cell r="B1153">
            <v>0</v>
          </cell>
        </row>
        <row r="1154">
          <cell r="A1154">
            <v>0</v>
          </cell>
          <cell r="B1154">
            <v>0</v>
          </cell>
        </row>
        <row r="1155">
          <cell r="A1155">
            <v>0</v>
          </cell>
          <cell r="B1155">
            <v>0</v>
          </cell>
        </row>
        <row r="1156">
          <cell r="A1156">
            <v>0</v>
          </cell>
          <cell r="B1156">
            <v>0</v>
          </cell>
        </row>
        <row r="1157">
          <cell r="A1157">
            <v>0</v>
          </cell>
          <cell r="B1157">
            <v>0</v>
          </cell>
        </row>
        <row r="1158">
          <cell r="A1158">
            <v>0</v>
          </cell>
          <cell r="B1158">
            <v>0</v>
          </cell>
        </row>
        <row r="1159">
          <cell r="A1159">
            <v>0</v>
          </cell>
          <cell r="B1159">
            <v>0</v>
          </cell>
        </row>
        <row r="1160">
          <cell r="A1160">
            <v>0</v>
          </cell>
          <cell r="B1160">
            <v>0</v>
          </cell>
        </row>
        <row r="1161">
          <cell r="A1161">
            <v>0</v>
          </cell>
          <cell r="B1161">
            <v>0</v>
          </cell>
        </row>
        <row r="1162">
          <cell r="A1162">
            <v>0</v>
          </cell>
          <cell r="B1162">
            <v>0</v>
          </cell>
        </row>
        <row r="1163">
          <cell r="A1163">
            <v>0</v>
          </cell>
          <cell r="B1163">
            <v>0</v>
          </cell>
        </row>
        <row r="1164">
          <cell r="A1164">
            <v>0</v>
          </cell>
          <cell r="B1164">
            <v>0</v>
          </cell>
        </row>
        <row r="1165">
          <cell r="A1165">
            <v>0</v>
          </cell>
          <cell r="B1165">
            <v>0</v>
          </cell>
        </row>
        <row r="1166">
          <cell r="A1166">
            <v>0</v>
          </cell>
          <cell r="B1166">
            <v>0</v>
          </cell>
        </row>
        <row r="1167">
          <cell r="A1167">
            <v>0</v>
          </cell>
          <cell r="B1167">
            <v>0</v>
          </cell>
        </row>
        <row r="1168">
          <cell r="A1168">
            <v>0</v>
          </cell>
          <cell r="B1168">
            <v>0</v>
          </cell>
        </row>
        <row r="1169">
          <cell r="A1169">
            <v>0</v>
          </cell>
          <cell r="B1169">
            <v>0</v>
          </cell>
        </row>
        <row r="1170">
          <cell r="A1170">
            <v>0</v>
          </cell>
          <cell r="B1170">
            <v>0</v>
          </cell>
        </row>
        <row r="1171">
          <cell r="A1171">
            <v>0</v>
          </cell>
          <cell r="B1171">
            <v>0</v>
          </cell>
        </row>
        <row r="1172">
          <cell r="A1172">
            <v>0</v>
          </cell>
          <cell r="B1172">
            <v>0</v>
          </cell>
        </row>
        <row r="1173">
          <cell r="A1173">
            <v>0</v>
          </cell>
          <cell r="B1173">
            <v>0</v>
          </cell>
        </row>
        <row r="1174">
          <cell r="A1174">
            <v>0</v>
          </cell>
          <cell r="B1174">
            <v>0</v>
          </cell>
        </row>
        <row r="1175">
          <cell r="A1175">
            <v>0</v>
          </cell>
          <cell r="B1175">
            <v>0</v>
          </cell>
        </row>
        <row r="1176">
          <cell r="A1176">
            <v>0</v>
          </cell>
          <cell r="B1176">
            <v>0</v>
          </cell>
        </row>
        <row r="1177">
          <cell r="A1177">
            <v>0</v>
          </cell>
          <cell r="B1177">
            <v>0</v>
          </cell>
        </row>
        <row r="1178">
          <cell r="A1178">
            <v>0</v>
          </cell>
          <cell r="B1178">
            <v>0</v>
          </cell>
        </row>
        <row r="1179">
          <cell r="A1179">
            <v>0</v>
          </cell>
          <cell r="B1179">
            <v>0</v>
          </cell>
        </row>
        <row r="1180">
          <cell r="A1180">
            <v>0</v>
          </cell>
          <cell r="B1180">
            <v>0</v>
          </cell>
        </row>
        <row r="1181">
          <cell r="A1181">
            <v>0</v>
          </cell>
          <cell r="B1181">
            <v>0</v>
          </cell>
        </row>
        <row r="1182">
          <cell r="A1182">
            <v>0</v>
          </cell>
          <cell r="B1182">
            <v>0</v>
          </cell>
        </row>
        <row r="1183">
          <cell r="A1183">
            <v>0</v>
          </cell>
          <cell r="B1183">
            <v>0</v>
          </cell>
        </row>
        <row r="1184">
          <cell r="A1184">
            <v>0</v>
          </cell>
          <cell r="B1184">
            <v>0</v>
          </cell>
        </row>
        <row r="1185">
          <cell r="A1185">
            <v>0</v>
          </cell>
          <cell r="B1185">
            <v>0</v>
          </cell>
        </row>
        <row r="1186">
          <cell r="A1186">
            <v>0</v>
          </cell>
          <cell r="B1186">
            <v>0</v>
          </cell>
        </row>
        <row r="1187">
          <cell r="A1187">
            <v>0</v>
          </cell>
          <cell r="B1187">
            <v>0</v>
          </cell>
        </row>
        <row r="1188">
          <cell r="A1188">
            <v>0</v>
          </cell>
          <cell r="B1188">
            <v>0</v>
          </cell>
        </row>
        <row r="1189">
          <cell r="A1189">
            <v>0</v>
          </cell>
          <cell r="B1189">
            <v>0</v>
          </cell>
        </row>
        <row r="1190">
          <cell r="A1190">
            <v>0</v>
          </cell>
          <cell r="B1190">
            <v>0</v>
          </cell>
        </row>
        <row r="1191">
          <cell r="A1191">
            <v>0</v>
          </cell>
          <cell r="B1191">
            <v>0</v>
          </cell>
        </row>
        <row r="1192">
          <cell r="A1192">
            <v>0</v>
          </cell>
          <cell r="B1192">
            <v>0</v>
          </cell>
        </row>
        <row r="1193">
          <cell r="A1193">
            <v>0</v>
          </cell>
          <cell r="B1193">
            <v>0</v>
          </cell>
        </row>
        <row r="1194">
          <cell r="A1194">
            <v>0</v>
          </cell>
          <cell r="B1194">
            <v>0</v>
          </cell>
        </row>
        <row r="1195">
          <cell r="A1195">
            <v>0</v>
          </cell>
          <cell r="B1195">
            <v>0</v>
          </cell>
        </row>
        <row r="1196">
          <cell r="A1196">
            <v>0</v>
          </cell>
          <cell r="B1196">
            <v>0</v>
          </cell>
        </row>
        <row r="1197">
          <cell r="A1197">
            <v>0</v>
          </cell>
          <cell r="B1197">
            <v>0</v>
          </cell>
        </row>
        <row r="1198">
          <cell r="A1198">
            <v>0</v>
          </cell>
          <cell r="B1198">
            <v>0</v>
          </cell>
        </row>
        <row r="1199">
          <cell r="A1199">
            <v>0</v>
          </cell>
          <cell r="B1199">
            <v>0</v>
          </cell>
        </row>
        <row r="1200">
          <cell r="A1200">
            <v>0</v>
          </cell>
          <cell r="B1200">
            <v>0</v>
          </cell>
        </row>
        <row r="1201">
          <cell r="A1201">
            <v>0</v>
          </cell>
          <cell r="B1201">
            <v>0</v>
          </cell>
        </row>
        <row r="1202">
          <cell r="A1202">
            <v>0</v>
          </cell>
          <cell r="B1202">
            <v>0</v>
          </cell>
        </row>
        <row r="1203">
          <cell r="A1203">
            <v>0</v>
          </cell>
          <cell r="B1203">
            <v>0</v>
          </cell>
        </row>
        <row r="1204">
          <cell r="A1204">
            <v>0</v>
          </cell>
          <cell r="B1204">
            <v>0</v>
          </cell>
        </row>
        <row r="1205">
          <cell r="A1205">
            <v>0</v>
          </cell>
          <cell r="B1205">
            <v>0</v>
          </cell>
        </row>
        <row r="1206">
          <cell r="A1206">
            <v>0</v>
          </cell>
          <cell r="B1206">
            <v>0</v>
          </cell>
        </row>
        <row r="1207">
          <cell r="A1207">
            <v>0</v>
          </cell>
          <cell r="B1207">
            <v>0</v>
          </cell>
        </row>
        <row r="1208">
          <cell r="A1208">
            <v>0</v>
          </cell>
          <cell r="B1208">
            <v>0</v>
          </cell>
        </row>
        <row r="1209">
          <cell r="A1209">
            <v>0</v>
          </cell>
          <cell r="B1209">
            <v>0</v>
          </cell>
        </row>
        <row r="1210">
          <cell r="A1210">
            <v>0</v>
          </cell>
          <cell r="B1210">
            <v>0</v>
          </cell>
        </row>
        <row r="1211">
          <cell r="A1211">
            <v>0</v>
          </cell>
          <cell r="B1211">
            <v>0</v>
          </cell>
        </row>
        <row r="1212">
          <cell r="A1212">
            <v>0</v>
          </cell>
          <cell r="B1212">
            <v>0</v>
          </cell>
        </row>
        <row r="1213">
          <cell r="A1213">
            <v>0</v>
          </cell>
          <cell r="B1213">
            <v>0</v>
          </cell>
        </row>
        <row r="1214">
          <cell r="A1214">
            <v>0</v>
          </cell>
          <cell r="B1214">
            <v>0</v>
          </cell>
        </row>
        <row r="1215">
          <cell r="A1215">
            <v>0</v>
          </cell>
          <cell r="B1215">
            <v>0</v>
          </cell>
        </row>
        <row r="1216">
          <cell r="A1216">
            <v>0</v>
          </cell>
          <cell r="B1216">
            <v>0</v>
          </cell>
        </row>
        <row r="1217">
          <cell r="A1217">
            <v>0</v>
          </cell>
          <cell r="B1217">
            <v>0</v>
          </cell>
        </row>
        <row r="1218">
          <cell r="A1218">
            <v>0</v>
          </cell>
          <cell r="B1218">
            <v>0</v>
          </cell>
        </row>
        <row r="1219">
          <cell r="A1219">
            <v>0</v>
          </cell>
          <cell r="B1219">
            <v>0</v>
          </cell>
        </row>
        <row r="1220">
          <cell r="A1220">
            <v>0</v>
          </cell>
          <cell r="B1220">
            <v>0</v>
          </cell>
        </row>
        <row r="1221">
          <cell r="A1221">
            <v>0</v>
          </cell>
          <cell r="B1221">
            <v>0</v>
          </cell>
        </row>
        <row r="1222">
          <cell r="A1222">
            <v>0</v>
          </cell>
          <cell r="B1222">
            <v>0</v>
          </cell>
        </row>
        <row r="1223">
          <cell r="A1223">
            <v>0</v>
          </cell>
          <cell r="B1223">
            <v>0</v>
          </cell>
        </row>
        <row r="1224">
          <cell r="A1224">
            <v>0</v>
          </cell>
          <cell r="B1224">
            <v>0</v>
          </cell>
        </row>
        <row r="1225">
          <cell r="A1225">
            <v>0</v>
          </cell>
          <cell r="B1225">
            <v>0</v>
          </cell>
        </row>
        <row r="1226">
          <cell r="A1226">
            <v>0</v>
          </cell>
          <cell r="B1226">
            <v>0</v>
          </cell>
        </row>
        <row r="1227">
          <cell r="A1227">
            <v>0</v>
          </cell>
          <cell r="B1227">
            <v>0</v>
          </cell>
        </row>
        <row r="1228">
          <cell r="A1228">
            <v>0</v>
          </cell>
          <cell r="B1228">
            <v>0</v>
          </cell>
        </row>
        <row r="1229">
          <cell r="A1229">
            <v>0</v>
          </cell>
          <cell r="B1229">
            <v>0</v>
          </cell>
        </row>
        <row r="1230">
          <cell r="A1230">
            <v>0</v>
          </cell>
          <cell r="B1230">
            <v>0</v>
          </cell>
        </row>
        <row r="1231">
          <cell r="A1231">
            <v>0</v>
          </cell>
          <cell r="B1231">
            <v>0</v>
          </cell>
        </row>
        <row r="1232">
          <cell r="A1232">
            <v>0</v>
          </cell>
          <cell r="B1232">
            <v>0</v>
          </cell>
        </row>
        <row r="1233">
          <cell r="A1233">
            <v>0</v>
          </cell>
          <cell r="B1233">
            <v>0</v>
          </cell>
        </row>
        <row r="1234">
          <cell r="A1234">
            <v>0</v>
          </cell>
          <cell r="B1234">
            <v>0</v>
          </cell>
        </row>
        <row r="1235">
          <cell r="A1235">
            <v>0</v>
          </cell>
          <cell r="B1235">
            <v>0</v>
          </cell>
        </row>
        <row r="1236">
          <cell r="A1236">
            <v>0</v>
          </cell>
          <cell r="B1236">
            <v>0</v>
          </cell>
        </row>
        <row r="1237">
          <cell r="A1237">
            <v>0</v>
          </cell>
          <cell r="B1237">
            <v>0</v>
          </cell>
        </row>
        <row r="1238">
          <cell r="A1238">
            <v>0</v>
          </cell>
          <cell r="B1238">
            <v>0</v>
          </cell>
        </row>
        <row r="1239">
          <cell r="A1239">
            <v>0</v>
          </cell>
          <cell r="B1239">
            <v>0</v>
          </cell>
        </row>
        <row r="1240">
          <cell r="A1240">
            <v>0</v>
          </cell>
          <cell r="B1240">
            <v>0</v>
          </cell>
        </row>
        <row r="1241">
          <cell r="A1241">
            <v>0</v>
          </cell>
          <cell r="B1241">
            <v>0</v>
          </cell>
        </row>
        <row r="1242">
          <cell r="A1242">
            <v>0</v>
          </cell>
          <cell r="B1242">
            <v>0</v>
          </cell>
        </row>
        <row r="1243">
          <cell r="A1243">
            <v>0</v>
          </cell>
          <cell r="B1243">
            <v>0</v>
          </cell>
        </row>
        <row r="1244">
          <cell r="A1244">
            <v>0</v>
          </cell>
          <cell r="B1244">
            <v>0</v>
          </cell>
        </row>
        <row r="1245">
          <cell r="A1245">
            <v>0</v>
          </cell>
          <cell r="B1245">
            <v>0</v>
          </cell>
        </row>
        <row r="1246">
          <cell r="A1246">
            <v>0</v>
          </cell>
          <cell r="B1246">
            <v>0</v>
          </cell>
        </row>
        <row r="1247">
          <cell r="A1247">
            <v>0</v>
          </cell>
          <cell r="B1247">
            <v>0</v>
          </cell>
        </row>
        <row r="1248">
          <cell r="A1248">
            <v>0</v>
          </cell>
          <cell r="B1248">
            <v>0</v>
          </cell>
        </row>
        <row r="1249">
          <cell r="A1249">
            <v>0</v>
          </cell>
          <cell r="B1249">
            <v>0</v>
          </cell>
        </row>
        <row r="1250">
          <cell r="A1250">
            <v>0</v>
          </cell>
          <cell r="B1250">
            <v>0</v>
          </cell>
        </row>
        <row r="1251">
          <cell r="A1251">
            <v>0</v>
          </cell>
          <cell r="B1251">
            <v>0</v>
          </cell>
        </row>
        <row r="1252">
          <cell r="A1252">
            <v>0</v>
          </cell>
          <cell r="B1252">
            <v>0</v>
          </cell>
        </row>
        <row r="1253">
          <cell r="A1253">
            <v>0</v>
          </cell>
          <cell r="B1253">
            <v>0</v>
          </cell>
        </row>
        <row r="1254">
          <cell r="A1254">
            <v>0</v>
          </cell>
          <cell r="B1254">
            <v>0</v>
          </cell>
        </row>
        <row r="1255">
          <cell r="A1255">
            <v>0</v>
          </cell>
          <cell r="B1255">
            <v>0</v>
          </cell>
        </row>
        <row r="1256">
          <cell r="A1256">
            <v>0</v>
          </cell>
          <cell r="B1256">
            <v>0</v>
          </cell>
        </row>
        <row r="1257">
          <cell r="A1257">
            <v>0</v>
          </cell>
          <cell r="B1257">
            <v>0</v>
          </cell>
        </row>
        <row r="1258">
          <cell r="A1258">
            <v>0</v>
          </cell>
          <cell r="B1258">
            <v>0</v>
          </cell>
        </row>
        <row r="1259">
          <cell r="A1259">
            <v>0</v>
          </cell>
          <cell r="B1259">
            <v>0</v>
          </cell>
        </row>
        <row r="1260">
          <cell r="A1260">
            <v>0</v>
          </cell>
          <cell r="B1260">
            <v>0</v>
          </cell>
        </row>
        <row r="1261">
          <cell r="A1261">
            <v>0</v>
          </cell>
          <cell r="B1261">
            <v>0</v>
          </cell>
        </row>
        <row r="1262">
          <cell r="A1262">
            <v>0</v>
          </cell>
          <cell r="B1262">
            <v>0</v>
          </cell>
        </row>
        <row r="1263">
          <cell r="A1263">
            <v>0</v>
          </cell>
          <cell r="B1263">
            <v>0</v>
          </cell>
        </row>
        <row r="1264">
          <cell r="A1264">
            <v>0</v>
          </cell>
          <cell r="B1264">
            <v>0</v>
          </cell>
        </row>
        <row r="1265">
          <cell r="A1265">
            <v>0</v>
          </cell>
          <cell r="B1265">
            <v>0</v>
          </cell>
        </row>
        <row r="1266">
          <cell r="A1266">
            <v>0</v>
          </cell>
          <cell r="B1266">
            <v>0</v>
          </cell>
        </row>
        <row r="1267">
          <cell r="A1267">
            <v>0</v>
          </cell>
          <cell r="B1267">
            <v>0</v>
          </cell>
        </row>
        <row r="1268">
          <cell r="A1268">
            <v>0</v>
          </cell>
          <cell r="B1268">
            <v>0</v>
          </cell>
        </row>
        <row r="1269">
          <cell r="A1269">
            <v>0</v>
          </cell>
          <cell r="B1269">
            <v>0</v>
          </cell>
        </row>
        <row r="1270">
          <cell r="A1270">
            <v>0</v>
          </cell>
          <cell r="B1270">
            <v>0</v>
          </cell>
        </row>
        <row r="1271">
          <cell r="A1271">
            <v>0</v>
          </cell>
          <cell r="B1271">
            <v>0</v>
          </cell>
        </row>
        <row r="1272">
          <cell r="A1272">
            <v>0</v>
          </cell>
          <cell r="B1272">
            <v>0</v>
          </cell>
        </row>
        <row r="1273">
          <cell r="A1273">
            <v>0</v>
          </cell>
          <cell r="B1273">
            <v>0</v>
          </cell>
        </row>
        <row r="1274">
          <cell r="A1274">
            <v>0</v>
          </cell>
          <cell r="B1274">
            <v>0</v>
          </cell>
        </row>
        <row r="1275">
          <cell r="A1275">
            <v>0</v>
          </cell>
          <cell r="B1275">
            <v>0</v>
          </cell>
        </row>
        <row r="1276">
          <cell r="A1276">
            <v>0</v>
          </cell>
          <cell r="B1276">
            <v>0</v>
          </cell>
        </row>
        <row r="1277">
          <cell r="A1277">
            <v>0</v>
          </cell>
          <cell r="B1277">
            <v>0</v>
          </cell>
        </row>
        <row r="1278">
          <cell r="A1278">
            <v>0</v>
          </cell>
          <cell r="B1278">
            <v>0</v>
          </cell>
        </row>
        <row r="1279">
          <cell r="A1279">
            <v>0</v>
          </cell>
          <cell r="B1279">
            <v>0</v>
          </cell>
        </row>
        <row r="1280">
          <cell r="A1280">
            <v>0</v>
          </cell>
          <cell r="B1280">
            <v>0</v>
          </cell>
        </row>
        <row r="1281">
          <cell r="A1281">
            <v>0</v>
          </cell>
          <cell r="B1281">
            <v>0</v>
          </cell>
        </row>
        <row r="1282">
          <cell r="A1282">
            <v>0</v>
          </cell>
          <cell r="B1282">
            <v>0</v>
          </cell>
        </row>
        <row r="1283">
          <cell r="A1283">
            <v>0</v>
          </cell>
          <cell r="B1283">
            <v>0</v>
          </cell>
        </row>
        <row r="1284">
          <cell r="A1284">
            <v>0</v>
          </cell>
          <cell r="B1284">
            <v>0</v>
          </cell>
        </row>
        <row r="1285">
          <cell r="A1285">
            <v>0</v>
          </cell>
          <cell r="B1285">
            <v>0</v>
          </cell>
        </row>
        <row r="1286">
          <cell r="A1286">
            <v>0</v>
          </cell>
          <cell r="B1286">
            <v>0</v>
          </cell>
        </row>
        <row r="1287">
          <cell r="A1287">
            <v>0</v>
          </cell>
          <cell r="B1287">
            <v>0</v>
          </cell>
        </row>
        <row r="1288">
          <cell r="A1288">
            <v>0</v>
          </cell>
          <cell r="B1288">
            <v>0</v>
          </cell>
        </row>
        <row r="1289">
          <cell r="A1289">
            <v>0</v>
          </cell>
          <cell r="B1289">
            <v>0</v>
          </cell>
        </row>
        <row r="1290">
          <cell r="A1290">
            <v>0</v>
          </cell>
          <cell r="B1290">
            <v>0</v>
          </cell>
        </row>
        <row r="1291">
          <cell r="A1291">
            <v>0</v>
          </cell>
          <cell r="B1291">
            <v>0</v>
          </cell>
        </row>
        <row r="1292">
          <cell r="A1292">
            <v>0</v>
          </cell>
          <cell r="B1292">
            <v>0</v>
          </cell>
        </row>
        <row r="1293">
          <cell r="A1293">
            <v>0</v>
          </cell>
          <cell r="B1293">
            <v>0</v>
          </cell>
        </row>
        <row r="1294">
          <cell r="A1294">
            <v>0</v>
          </cell>
          <cell r="B1294">
            <v>0</v>
          </cell>
        </row>
        <row r="1295">
          <cell r="A1295">
            <v>0</v>
          </cell>
          <cell r="B1295">
            <v>0</v>
          </cell>
        </row>
        <row r="1296">
          <cell r="A1296">
            <v>0</v>
          </cell>
          <cell r="B1296">
            <v>0</v>
          </cell>
        </row>
        <row r="1297">
          <cell r="A1297">
            <v>0</v>
          </cell>
          <cell r="B1297">
            <v>0</v>
          </cell>
        </row>
        <row r="1298">
          <cell r="A1298">
            <v>0</v>
          </cell>
          <cell r="B1298">
            <v>0</v>
          </cell>
        </row>
        <row r="1299">
          <cell r="A1299">
            <v>0</v>
          </cell>
          <cell r="B1299">
            <v>0</v>
          </cell>
        </row>
        <row r="1300">
          <cell r="A1300">
            <v>0</v>
          </cell>
          <cell r="B1300">
            <v>0</v>
          </cell>
        </row>
        <row r="1301">
          <cell r="A1301">
            <v>0</v>
          </cell>
          <cell r="B1301">
            <v>0</v>
          </cell>
        </row>
        <row r="1302">
          <cell r="A1302">
            <v>0</v>
          </cell>
          <cell r="B1302">
            <v>0</v>
          </cell>
        </row>
        <row r="1303">
          <cell r="A1303">
            <v>0</v>
          </cell>
          <cell r="B1303">
            <v>0</v>
          </cell>
        </row>
        <row r="1304">
          <cell r="A1304">
            <v>0</v>
          </cell>
          <cell r="B1304">
            <v>0</v>
          </cell>
        </row>
        <row r="1305">
          <cell r="A1305">
            <v>0</v>
          </cell>
          <cell r="B1305">
            <v>0</v>
          </cell>
        </row>
        <row r="1306">
          <cell r="A1306">
            <v>0</v>
          </cell>
          <cell r="B1306">
            <v>0</v>
          </cell>
        </row>
        <row r="1307">
          <cell r="A1307">
            <v>0</v>
          </cell>
          <cell r="B1307">
            <v>0</v>
          </cell>
        </row>
        <row r="1308">
          <cell r="A1308">
            <v>0</v>
          </cell>
          <cell r="B1308">
            <v>0</v>
          </cell>
        </row>
        <row r="1309">
          <cell r="A1309">
            <v>0</v>
          </cell>
          <cell r="B1309">
            <v>0</v>
          </cell>
        </row>
        <row r="1310">
          <cell r="A1310">
            <v>0</v>
          </cell>
          <cell r="B1310">
            <v>0</v>
          </cell>
        </row>
        <row r="1311">
          <cell r="A1311">
            <v>0</v>
          </cell>
          <cell r="B1311">
            <v>0</v>
          </cell>
        </row>
        <row r="1312">
          <cell r="A1312">
            <v>0</v>
          </cell>
          <cell r="B1312">
            <v>0</v>
          </cell>
        </row>
        <row r="1313">
          <cell r="A1313">
            <v>0</v>
          </cell>
          <cell r="B1313">
            <v>0</v>
          </cell>
        </row>
        <row r="1314">
          <cell r="A1314">
            <v>0</v>
          </cell>
          <cell r="B1314">
            <v>0</v>
          </cell>
        </row>
        <row r="1315">
          <cell r="A1315">
            <v>0</v>
          </cell>
          <cell r="B1315">
            <v>0</v>
          </cell>
        </row>
        <row r="1316">
          <cell r="A1316">
            <v>0</v>
          </cell>
          <cell r="B1316">
            <v>0</v>
          </cell>
        </row>
        <row r="1317">
          <cell r="A1317">
            <v>0</v>
          </cell>
          <cell r="B1317">
            <v>0</v>
          </cell>
        </row>
        <row r="1318">
          <cell r="A1318">
            <v>0</v>
          </cell>
          <cell r="B1318">
            <v>0</v>
          </cell>
        </row>
        <row r="1319">
          <cell r="A1319">
            <v>0</v>
          </cell>
          <cell r="B1319">
            <v>0</v>
          </cell>
        </row>
        <row r="1320">
          <cell r="A1320">
            <v>0</v>
          </cell>
          <cell r="B1320">
            <v>0</v>
          </cell>
        </row>
        <row r="1321">
          <cell r="A1321">
            <v>0</v>
          </cell>
          <cell r="B1321">
            <v>0</v>
          </cell>
        </row>
        <row r="1322">
          <cell r="A1322">
            <v>0</v>
          </cell>
          <cell r="B1322">
            <v>0</v>
          </cell>
        </row>
        <row r="1323">
          <cell r="A1323">
            <v>0</v>
          </cell>
          <cell r="B1323">
            <v>0</v>
          </cell>
        </row>
        <row r="1324">
          <cell r="A1324">
            <v>0</v>
          </cell>
          <cell r="B1324">
            <v>0</v>
          </cell>
        </row>
        <row r="1325">
          <cell r="A1325">
            <v>0</v>
          </cell>
          <cell r="B1325">
            <v>0</v>
          </cell>
        </row>
        <row r="1326">
          <cell r="A1326">
            <v>0</v>
          </cell>
          <cell r="B1326">
            <v>0</v>
          </cell>
        </row>
        <row r="1327">
          <cell r="A1327">
            <v>0</v>
          </cell>
          <cell r="B1327">
            <v>0</v>
          </cell>
        </row>
        <row r="1328">
          <cell r="A1328">
            <v>0</v>
          </cell>
          <cell r="B1328">
            <v>0</v>
          </cell>
        </row>
        <row r="1329">
          <cell r="A1329">
            <v>0</v>
          </cell>
          <cell r="B1329">
            <v>0</v>
          </cell>
        </row>
        <row r="1330">
          <cell r="A1330">
            <v>0</v>
          </cell>
          <cell r="B1330">
            <v>0</v>
          </cell>
        </row>
        <row r="1331">
          <cell r="A1331">
            <v>0</v>
          </cell>
          <cell r="B1331">
            <v>0</v>
          </cell>
        </row>
        <row r="1332">
          <cell r="A1332">
            <v>0</v>
          </cell>
          <cell r="B1332">
            <v>0</v>
          </cell>
        </row>
        <row r="1333">
          <cell r="A1333">
            <v>0</v>
          </cell>
          <cell r="B1333">
            <v>0</v>
          </cell>
        </row>
        <row r="1334">
          <cell r="A1334">
            <v>0</v>
          </cell>
          <cell r="B1334">
            <v>0</v>
          </cell>
        </row>
        <row r="1335">
          <cell r="A1335">
            <v>0</v>
          </cell>
          <cell r="B1335">
            <v>0</v>
          </cell>
        </row>
        <row r="1336">
          <cell r="A1336">
            <v>0</v>
          </cell>
          <cell r="B1336">
            <v>0</v>
          </cell>
        </row>
        <row r="1337">
          <cell r="A1337">
            <v>0</v>
          </cell>
          <cell r="B1337">
            <v>0</v>
          </cell>
        </row>
        <row r="1338">
          <cell r="A1338">
            <v>0</v>
          </cell>
          <cell r="B1338">
            <v>0</v>
          </cell>
        </row>
        <row r="1339">
          <cell r="A1339">
            <v>0</v>
          </cell>
          <cell r="B1339">
            <v>0</v>
          </cell>
        </row>
        <row r="1340">
          <cell r="A1340">
            <v>0</v>
          </cell>
          <cell r="B1340">
            <v>0</v>
          </cell>
        </row>
        <row r="1341">
          <cell r="A1341">
            <v>0</v>
          </cell>
          <cell r="B1341">
            <v>0</v>
          </cell>
        </row>
        <row r="1342">
          <cell r="A1342">
            <v>0</v>
          </cell>
          <cell r="B1342">
            <v>0</v>
          </cell>
        </row>
        <row r="1343">
          <cell r="A1343">
            <v>0</v>
          </cell>
          <cell r="B1343">
            <v>0</v>
          </cell>
        </row>
        <row r="1344">
          <cell r="A1344">
            <v>0</v>
          </cell>
          <cell r="B1344">
            <v>0</v>
          </cell>
        </row>
        <row r="1345">
          <cell r="A1345">
            <v>0</v>
          </cell>
          <cell r="B1345">
            <v>0</v>
          </cell>
        </row>
        <row r="1346">
          <cell r="A1346">
            <v>0</v>
          </cell>
          <cell r="B1346">
            <v>0</v>
          </cell>
        </row>
        <row r="1347">
          <cell r="A1347">
            <v>0</v>
          </cell>
          <cell r="B1347">
            <v>0</v>
          </cell>
        </row>
        <row r="1348">
          <cell r="A1348">
            <v>0</v>
          </cell>
          <cell r="B1348">
            <v>0</v>
          </cell>
        </row>
        <row r="1349">
          <cell r="A1349">
            <v>0</v>
          </cell>
          <cell r="B1349">
            <v>0</v>
          </cell>
        </row>
        <row r="1350">
          <cell r="A1350">
            <v>0</v>
          </cell>
          <cell r="B1350">
            <v>0</v>
          </cell>
        </row>
        <row r="1351">
          <cell r="A1351">
            <v>0</v>
          </cell>
          <cell r="B1351">
            <v>0</v>
          </cell>
        </row>
        <row r="1352">
          <cell r="A1352">
            <v>0</v>
          </cell>
          <cell r="B1352">
            <v>0</v>
          </cell>
        </row>
        <row r="1353">
          <cell r="A1353">
            <v>0</v>
          </cell>
          <cell r="B1353">
            <v>0</v>
          </cell>
        </row>
        <row r="1354">
          <cell r="A1354">
            <v>0</v>
          </cell>
          <cell r="B1354">
            <v>0</v>
          </cell>
        </row>
        <row r="1355">
          <cell r="A1355">
            <v>0</v>
          </cell>
          <cell r="B1355">
            <v>0</v>
          </cell>
        </row>
        <row r="1356">
          <cell r="A1356">
            <v>0</v>
          </cell>
          <cell r="B1356">
            <v>0</v>
          </cell>
        </row>
        <row r="1357">
          <cell r="A1357">
            <v>0</v>
          </cell>
          <cell r="B1357">
            <v>0</v>
          </cell>
        </row>
        <row r="1358">
          <cell r="A1358">
            <v>0</v>
          </cell>
          <cell r="B1358">
            <v>0</v>
          </cell>
        </row>
        <row r="1359">
          <cell r="A1359">
            <v>0</v>
          </cell>
          <cell r="B1359">
            <v>0</v>
          </cell>
        </row>
        <row r="1360">
          <cell r="A1360">
            <v>0</v>
          </cell>
          <cell r="B1360">
            <v>0</v>
          </cell>
        </row>
        <row r="1361">
          <cell r="A1361">
            <v>0</v>
          </cell>
          <cell r="B1361">
            <v>0</v>
          </cell>
        </row>
        <row r="1362">
          <cell r="A1362">
            <v>0</v>
          </cell>
          <cell r="B1362">
            <v>0</v>
          </cell>
        </row>
        <row r="1363">
          <cell r="A1363">
            <v>0</v>
          </cell>
          <cell r="B1363">
            <v>0</v>
          </cell>
        </row>
        <row r="1364">
          <cell r="A1364">
            <v>0</v>
          </cell>
          <cell r="B1364">
            <v>0</v>
          </cell>
        </row>
        <row r="1365">
          <cell r="A1365">
            <v>0</v>
          </cell>
          <cell r="B1365">
            <v>0</v>
          </cell>
        </row>
        <row r="1366">
          <cell r="A1366">
            <v>0</v>
          </cell>
          <cell r="B1366">
            <v>0</v>
          </cell>
        </row>
        <row r="1367">
          <cell r="A1367">
            <v>0</v>
          </cell>
          <cell r="B1367">
            <v>0</v>
          </cell>
        </row>
        <row r="1368">
          <cell r="A1368">
            <v>0</v>
          </cell>
          <cell r="B1368">
            <v>0</v>
          </cell>
        </row>
        <row r="1369">
          <cell r="A1369">
            <v>0</v>
          </cell>
          <cell r="B1369">
            <v>0</v>
          </cell>
        </row>
        <row r="1370">
          <cell r="A1370">
            <v>0</v>
          </cell>
          <cell r="B1370">
            <v>0</v>
          </cell>
        </row>
        <row r="1371">
          <cell r="A1371">
            <v>0</v>
          </cell>
          <cell r="B1371">
            <v>0</v>
          </cell>
        </row>
        <row r="1372">
          <cell r="A1372">
            <v>0</v>
          </cell>
          <cell r="B1372">
            <v>0</v>
          </cell>
        </row>
        <row r="1373">
          <cell r="A1373">
            <v>0</v>
          </cell>
          <cell r="B1373">
            <v>0</v>
          </cell>
        </row>
        <row r="1374">
          <cell r="A1374">
            <v>0</v>
          </cell>
          <cell r="B1374">
            <v>0</v>
          </cell>
        </row>
        <row r="1375">
          <cell r="A1375">
            <v>0</v>
          </cell>
          <cell r="B1375">
            <v>0</v>
          </cell>
        </row>
        <row r="1376">
          <cell r="A1376">
            <v>0</v>
          </cell>
          <cell r="B1376">
            <v>0</v>
          </cell>
        </row>
        <row r="1377">
          <cell r="A1377">
            <v>0</v>
          </cell>
          <cell r="B1377">
            <v>0</v>
          </cell>
        </row>
        <row r="1378">
          <cell r="A1378">
            <v>0</v>
          </cell>
          <cell r="B1378">
            <v>0</v>
          </cell>
        </row>
        <row r="1379">
          <cell r="A1379">
            <v>0</v>
          </cell>
          <cell r="B1379">
            <v>0</v>
          </cell>
        </row>
        <row r="1380">
          <cell r="A1380">
            <v>0</v>
          </cell>
          <cell r="B1380">
            <v>0</v>
          </cell>
        </row>
        <row r="1381">
          <cell r="A1381">
            <v>0</v>
          </cell>
          <cell r="B1381">
            <v>0</v>
          </cell>
        </row>
        <row r="1382">
          <cell r="A1382">
            <v>0</v>
          </cell>
          <cell r="B1382">
            <v>0</v>
          </cell>
        </row>
        <row r="1383">
          <cell r="A1383">
            <v>0</v>
          </cell>
          <cell r="B1383">
            <v>0</v>
          </cell>
        </row>
        <row r="1384">
          <cell r="A1384">
            <v>0</v>
          </cell>
          <cell r="B1384">
            <v>0</v>
          </cell>
        </row>
        <row r="1385">
          <cell r="A1385">
            <v>0</v>
          </cell>
          <cell r="B1385">
            <v>0</v>
          </cell>
        </row>
        <row r="1386">
          <cell r="A1386">
            <v>0</v>
          </cell>
          <cell r="B1386">
            <v>0</v>
          </cell>
        </row>
        <row r="1387">
          <cell r="A1387">
            <v>0</v>
          </cell>
          <cell r="B1387">
            <v>0</v>
          </cell>
        </row>
        <row r="1388">
          <cell r="A1388">
            <v>0</v>
          </cell>
          <cell r="B1388">
            <v>0</v>
          </cell>
        </row>
        <row r="1389">
          <cell r="A1389">
            <v>0</v>
          </cell>
          <cell r="B1389">
            <v>0</v>
          </cell>
        </row>
        <row r="1390">
          <cell r="A1390">
            <v>0</v>
          </cell>
          <cell r="B1390">
            <v>0</v>
          </cell>
        </row>
        <row r="1391">
          <cell r="A1391">
            <v>0</v>
          </cell>
          <cell r="B1391">
            <v>0</v>
          </cell>
        </row>
        <row r="1392">
          <cell r="A1392">
            <v>0</v>
          </cell>
          <cell r="B1392">
            <v>0</v>
          </cell>
        </row>
        <row r="1393">
          <cell r="A1393">
            <v>0</v>
          </cell>
          <cell r="B1393">
            <v>0</v>
          </cell>
        </row>
        <row r="1394">
          <cell r="A1394">
            <v>0</v>
          </cell>
          <cell r="B1394">
            <v>0</v>
          </cell>
        </row>
        <row r="1395">
          <cell r="A1395">
            <v>0</v>
          </cell>
          <cell r="B1395">
            <v>0</v>
          </cell>
        </row>
        <row r="1396">
          <cell r="A1396">
            <v>0</v>
          </cell>
          <cell r="B1396">
            <v>0</v>
          </cell>
        </row>
        <row r="1397">
          <cell r="A1397">
            <v>0</v>
          </cell>
          <cell r="B1397">
            <v>0</v>
          </cell>
        </row>
        <row r="1398">
          <cell r="A1398">
            <v>0</v>
          </cell>
          <cell r="B1398">
            <v>0</v>
          </cell>
        </row>
        <row r="1399">
          <cell r="A1399">
            <v>0</v>
          </cell>
          <cell r="B1399">
            <v>0</v>
          </cell>
        </row>
        <row r="1400">
          <cell r="A1400">
            <v>0</v>
          </cell>
          <cell r="B1400">
            <v>0</v>
          </cell>
        </row>
        <row r="1401">
          <cell r="A1401">
            <v>0</v>
          </cell>
          <cell r="B1401">
            <v>0</v>
          </cell>
        </row>
        <row r="1402">
          <cell r="A1402">
            <v>0</v>
          </cell>
          <cell r="B1402">
            <v>0</v>
          </cell>
        </row>
        <row r="1403">
          <cell r="A1403">
            <v>0</v>
          </cell>
          <cell r="B1403">
            <v>0</v>
          </cell>
        </row>
        <row r="1404">
          <cell r="A1404">
            <v>0</v>
          </cell>
          <cell r="B1404">
            <v>0</v>
          </cell>
        </row>
        <row r="1405">
          <cell r="A1405">
            <v>0</v>
          </cell>
          <cell r="B1405">
            <v>0</v>
          </cell>
        </row>
        <row r="1406">
          <cell r="A1406">
            <v>0</v>
          </cell>
          <cell r="B1406">
            <v>0</v>
          </cell>
        </row>
        <row r="1407">
          <cell r="A1407">
            <v>0</v>
          </cell>
          <cell r="B1407">
            <v>0</v>
          </cell>
        </row>
        <row r="1408">
          <cell r="A1408">
            <v>0</v>
          </cell>
          <cell r="B1408">
            <v>0</v>
          </cell>
        </row>
        <row r="1409">
          <cell r="A1409">
            <v>0</v>
          </cell>
          <cell r="B1409">
            <v>0</v>
          </cell>
        </row>
        <row r="1410">
          <cell r="A1410">
            <v>0</v>
          </cell>
          <cell r="B1410">
            <v>0</v>
          </cell>
        </row>
        <row r="1411">
          <cell r="A1411">
            <v>0</v>
          </cell>
          <cell r="B1411">
            <v>0</v>
          </cell>
        </row>
        <row r="1412">
          <cell r="A1412">
            <v>0</v>
          </cell>
          <cell r="B1412">
            <v>0</v>
          </cell>
        </row>
        <row r="1413">
          <cell r="A1413">
            <v>0</v>
          </cell>
          <cell r="B1413">
            <v>0</v>
          </cell>
        </row>
        <row r="1414">
          <cell r="A1414">
            <v>0</v>
          </cell>
          <cell r="B1414">
            <v>0</v>
          </cell>
        </row>
        <row r="1415">
          <cell r="A1415">
            <v>0</v>
          </cell>
          <cell r="B1415">
            <v>0</v>
          </cell>
        </row>
        <row r="1416">
          <cell r="A1416">
            <v>0</v>
          </cell>
          <cell r="B1416">
            <v>0</v>
          </cell>
        </row>
        <row r="1417">
          <cell r="A1417">
            <v>0</v>
          </cell>
          <cell r="B1417">
            <v>0</v>
          </cell>
        </row>
        <row r="1418">
          <cell r="A1418">
            <v>0</v>
          </cell>
          <cell r="B1418">
            <v>0</v>
          </cell>
        </row>
        <row r="1419">
          <cell r="A1419">
            <v>0</v>
          </cell>
          <cell r="B1419">
            <v>0</v>
          </cell>
        </row>
        <row r="1420">
          <cell r="A1420">
            <v>0</v>
          </cell>
          <cell r="B1420">
            <v>0</v>
          </cell>
        </row>
        <row r="1421">
          <cell r="A1421">
            <v>0</v>
          </cell>
          <cell r="B1421">
            <v>0</v>
          </cell>
        </row>
        <row r="1422">
          <cell r="A1422">
            <v>0</v>
          </cell>
          <cell r="B1422">
            <v>0</v>
          </cell>
        </row>
        <row r="1423">
          <cell r="A1423">
            <v>0</v>
          </cell>
          <cell r="B1423">
            <v>0</v>
          </cell>
        </row>
        <row r="1424">
          <cell r="A1424">
            <v>0</v>
          </cell>
          <cell r="B1424">
            <v>0</v>
          </cell>
        </row>
        <row r="1425">
          <cell r="A1425">
            <v>0</v>
          </cell>
          <cell r="B1425">
            <v>0</v>
          </cell>
        </row>
        <row r="1426">
          <cell r="A1426">
            <v>0</v>
          </cell>
          <cell r="B1426">
            <v>0</v>
          </cell>
        </row>
        <row r="1427">
          <cell r="A1427">
            <v>0</v>
          </cell>
          <cell r="B1427">
            <v>0</v>
          </cell>
        </row>
        <row r="1428">
          <cell r="A1428">
            <v>0</v>
          </cell>
          <cell r="B1428">
            <v>0</v>
          </cell>
        </row>
        <row r="1429">
          <cell r="A1429">
            <v>0</v>
          </cell>
          <cell r="B1429">
            <v>0</v>
          </cell>
        </row>
        <row r="1430">
          <cell r="A1430">
            <v>0</v>
          </cell>
          <cell r="B1430">
            <v>0</v>
          </cell>
        </row>
        <row r="1431">
          <cell r="A1431">
            <v>0</v>
          </cell>
          <cell r="B1431">
            <v>0</v>
          </cell>
        </row>
        <row r="1432">
          <cell r="A1432">
            <v>0</v>
          </cell>
          <cell r="B1432">
            <v>0</v>
          </cell>
        </row>
        <row r="1433">
          <cell r="A1433">
            <v>0</v>
          </cell>
          <cell r="B1433">
            <v>0</v>
          </cell>
        </row>
        <row r="1434">
          <cell r="A1434">
            <v>0</v>
          </cell>
          <cell r="B1434">
            <v>0</v>
          </cell>
        </row>
        <row r="1435">
          <cell r="A1435">
            <v>0</v>
          </cell>
          <cell r="B1435">
            <v>0</v>
          </cell>
        </row>
        <row r="1436">
          <cell r="A1436">
            <v>0</v>
          </cell>
          <cell r="B1436">
            <v>0</v>
          </cell>
        </row>
        <row r="1437">
          <cell r="A1437">
            <v>0</v>
          </cell>
          <cell r="B1437">
            <v>0</v>
          </cell>
        </row>
        <row r="1438">
          <cell r="A1438">
            <v>0</v>
          </cell>
          <cell r="B1438">
            <v>0</v>
          </cell>
        </row>
        <row r="1439">
          <cell r="A1439">
            <v>0</v>
          </cell>
          <cell r="B1439">
            <v>0</v>
          </cell>
        </row>
        <row r="1440">
          <cell r="A1440">
            <v>0</v>
          </cell>
          <cell r="B1440">
            <v>0</v>
          </cell>
        </row>
        <row r="1441">
          <cell r="A1441">
            <v>0</v>
          </cell>
          <cell r="B1441">
            <v>0</v>
          </cell>
        </row>
        <row r="1442">
          <cell r="A1442">
            <v>0</v>
          </cell>
          <cell r="B1442">
            <v>0</v>
          </cell>
        </row>
        <row r="1443">
          <cell r="A1443">
            <v>0</v>
          </cell>
          <cell r="B1443">
            <v>0</v>
          </cell>
        </row>
        <row r="1444">
          <cell r="A1444">
            <v>0</v>
          </cell>
          <cell r="B1444">
            <v>0</v>
          </cell>
        </row>
        <row r="1445">
          <cell r="A1445">
            <v>0</v>
          </cell>
          <cell r="B1445">
            <v>0</v>
          </cell>
        </row>
        <row r="1446">
          <cell r="A1446">
            <v>0</v>
          </cell>
          <cell r="B1446">
            <v>0</v>
          </cell>
        </row>
        <row r="1447">
          <cell r="A1447">
            <v>0</v>
          </cell>
          <cell r="B1447">
            <v>0</v>
          </cell>
        </row>
        <row r="1448">
          <cell r="A1448">
            <v>0</v>
          </cell>
          <cell r="B1448">
            <v>0</v>
          </cell>
        </row>
        <row r="1449">
          <cell r="A1449">
            <v>0</v>
          </cell>
          <cell r="B1449">
            <v>0</v>
          </cell>
        </row>
        <row r="1450">
          <cell r="A1450">
            <v>0</v>
          </cell>
          <cell r="B1450">
            <v>0</v>
          </cell>
        </row>
        <row r="1451">
          <cell r="A1451">
            <v>0</v>
          </cell>
          <cell r="B1451">
            <v>0</v>
          </cell>
        </row>
        <row r="1452">
          <cell r="A1452">
            <v>0</v>
          </cell>
          <cell r="B1452">
            <v>0</v>
          </cell>
        </row>
        <row r="1453">
          <cell r="A1453">
            <v>0</v>
          </cell>
          <cell r="B1453">
            <v>0</v>
          </cell>
        </row>
        <row r="1454">
          <cell r="A1454">
            <v>0</v>
          </cell>
          <cell r="B1454">
            <v>0</v>
          </cell>
        </row>
        <row r="1455">
          <cell r="A1455">
            <v>0</v>
          </cell>
          <cell r="B1455">
            <v>0</v>
          </cell>
        </row>
        <row r="1456">
          <cell r="A1456">
            <v>0</v>
          </cell>
          <cell r="B1456">
            <v>0</v>
          </cell>
        </row>
        <row r="1457">
          <cell r="A1457">
            <v>0</v>
          </cell>
          <cell r="B1457">
            <v>0</v>
          </cell>
        </row>
        <row r="1458">
          <cell r="A1458">
            <v>0</v>
          </cell>
          <cell r="B1458">
            <v>0</v>
          </cell>
        </row>
        <row r="1459">
          <cell r="A1459">
            <v>0</v>
          </cell>
          <cell r="B1459">
            <v>0</v>
          </cell>
        </row>
        <row r="1460">
          <cell r="A1460">
            <v>0</v>
          </cell>
          <cell r="B1460">
            <v>0</v>
          </cell>
        </row>
        <row r="1461">
          <cell r="A1461">
            <v>0</v>
          </cell>
          <cell r="B1461">
            <v>0</v>
          </cell>
        </row>
        <row r="1462">
          <cell r="A1462">
            <v>0</v>
          </cell>
          <cell r="B1462">
            <v>0</v>
          </cell>
        </row>
        <row r="1463">
          <cell r="A1463">
            <v>0</v>
          </cell>
          <cell r="B1463">
            <v>0</v>
          </cell>
        </row>
        <row r="1464">
          <cell r="A1464">
            <v>0</v>
          </cell>
          <cell r="B1464">
            <v>0</v>
          </cell>
        </row>
        <row r="1465">
          <cell r="A1465">
            <v>0</v>
          </cell>
          <cell r="B1465">
            <v>0</v>
          </cell>
        </row>
        <row r="1466">
          <cell r="A1466">
            <v>0</v>
          </cell>
          <cell r="B1466">
            <v>0</v>
          </cell>
        </row>
        <row r="1467">
          <cell r="A1467">
            <v>0</v>
          </cell>
          <cell r="B1467">
            <v>0</v>
          </cell>
        </row>
        <row r="1468">
          <cell r="A1468">
            <v>0</v>
          </cell>
          <cell r="B1468">
            <v>0</v>
          </cell>
        </row>
        <row r="1469">
          <cell r="A1469">
            <v>0</v>
          </cell>
          <cell r="B1469">
            <v>0</v>
          </cell>
        </row>
        <row r="1470">
          <cell r="A1470">
            <v>0</v>
          </cell>
          <cell r="B1470">
            <v>0</v>
          </cell>
        </row>
        <row r="1471">
          <cell r="A1471">
            <v>0</v>
          </cell>
          <cell r="B1471">
            <v>0</v>
          </cell>
        </row>
        <row r="1472">
          <cell r="A1472">
            <v>0</v>
          </cell>
          <cell r="B1472">
            <v>0</v>
          </cell>
        </row>
        <row r="1473">
          <cell r="A1473">
            <v>0</v>
          </cell>
          <cell r="B1473">
            <v>0</v>
          </cell>
        </row>
        <row r="1474">
          <cell r="A1474">
            <v>0</v>
          </cell>
          <cell r="B1474">
            <v>0</v>
          </cell>
        </row>
        <row r="1475">
          <cell r="A1475">
            <v>0</v>
          </cell>
          <cell r="B1475">
            <v>0</v>
          </cell>
        </row>
        <row r="1476">
          <cell r="A1476">
            <v>0</v>
          </cell>
          <cell r="B1476">
            <v>0</v>
          </cell>
        </row>
        <row r="1477">
          <cell r="A1477">
            <v>0</v>
          </cell>
          <cell r="B1477">
            <v>0</v>
          </cell>
        </row>
        <row r="1478">
          <cell r="A1478">
            <v>0</v>
          </cell>
          <cell r="B1478">
            <v>0</v>
          </cell>
        </row>
        <row r="1479">
          <cell r="A1479">
            <v>0</v>
          </cell>
          <cell r="B1479">
            <v>0</v>
          </cell>
        </row>
        <row r="1480">
          <cell r="A1480">
            <v>0</v>
          </cell>
          <cell r="B1480">
            <v>0</v>
          </cell>
        </row>
        <row r="1481">
          <cell r="A1481">
            <v>0</v>
          </cell>
          <cell r="B1481">
            <v>0</v>
          </cell>
        </row>
        <row r="1482">
          <cell r="A1482">
            <v>0</v>
          </cell>
          <cell r="B1482">
            <v>0</v>
          </cell>
        </row>
        <row r="1483">
          <cell r="A1483">
            <v>0</v>
          </cell>
          <cell r="B1483">
            <v>0</v>
          </cell>
        </row>
        <row r="1484">
          <cell r="A1484">
            <v>0</v>
          </cell>
          <cell r="B1484">
            <v>0</v>
          </cell>
        </row>
        <row r="1485">
          <cell r="A1485">
            <v>0</v>
          </cell>
          <cell r="B1485">
            <v>0</v>
          </cell>
        </row>
        <row r="1486">
          <cell r="A1486">
            <v>0</v>
          </cell>
          <cell r="B1486">
            <v>0</v>
          </cell>
        </row>
        <row r="1487">
          <cell r="A1487">
            <v>0</v>
          </cell>
          <cell r="B1487">
            <v>0</v>
          </cell>
        </row>
        <row r="1488">
          <cell r="A1488">
            <v>0</v>
          </cell>
          <cell r="B1488">
            <v>0</v>
          </cell>
        </row>
        <row r="1489">
          <cell r="A1489">
            <v>0</v>
          </cell>
          <cell r="B1489">
            <v>0</v>
          </cell>
        </row>
        <row r="1490">
          <cell r="A1490">
            <v>0</v>
          </cell>
          <cell r="B1490">
            <v>0</v>
          </cell>
        </row>
        <row r="1491">
          <cell r="A1491">
            <v>0</v>
          </cell>
          <cell r="B1491">
            <v>0</v>
          </cell>
        </row>
        <row r="1492">
          <cell r="A1492">
            <v>0</v>
          </cell>
          <cell r="B1492">
            <v>0</v>
          </cell>
        </row>
        <row r="1493">
          <cell r="A1493">
            <v>0</v>
          </cell>
          <cell r="B1493">
            <v>0</v>
          </cell>
        </row>
        <row r="1494">
          <cell r="A1494">
            <v>0</v>
          </cell>
          <cell r="B1494">
            <v>0</v>
          </cell>
        </row>
        <row r="1495">
          <cell r="A1495">
            <v>0</v>
          </cell>
          <cell r="B1495">
            <v>0</v>
          </cell>
        </row>
        <row r="1496">
          <cell r="A1496">
            <v>0</v>
          </cell>
          <cell r="B1496">
            <v>0</v>
          </cell>
        </row>
        <row r="1497">
          <cell r="A1497">
            <v>0</v>
          </cell>
          <cell r="B1497">
            <v>0</v>
          </cell>
        </row>
        <row r="1498">
          <cell r="A1498">
            <v>0</v>
          </cell>
          <cell r="B1498">
            <v>0</v>
          </cell>
        </row>
        <row r="1499">
          <cell r="A1499">
            <v>0</v>
          </cell>
          <cell r="B1499">
            <v>0</v>
          </cell>
        </row>
        <row r="1500">
          <cell r="A1500">
            <v>0</v>
          </cell>
          <cell r="B1500">
            <v>0</v>
          </cell>
        </row>
        <row r="1501">
          <cell r="A1501">
            <v>0</v>
          </cell>
          <cell r="B1501">
            <v>0</v>
          </cell>
        </row>
        <row r="1502">
          <cell r="A1502">
            <v>0</v>
          </cell>
          <cell r="B1502">
            <v>0</v>
          </cell>
        </row>
        <row r="1503">
          <cell r="A1503">
            <v>0</v>
          </cell>
          <cell r="B1503">
            <v>0</v>
          </cell>
        </row>
        <row r="1504">
          <cell r="A1504">
            <v>0</v>
          </cell>
          <cell r="B1504">
            <v>0</v>
          </cell>
        </row>
        <row r="1505">
          <cell r="A1505">
            <v>0</v>
          </cell>
          <cell r="B1505">
            <v>0</v>
          </cell>
        </row>
        <row r="1506">
          <cell r="A1506">
            <v>0</v>
          </cell>
          <cell r="B1506">
            <v>0</v>
          </cell>
        </row>
        <row r="1507">
          <cell r="A1507">
            <v>0</v>
          </cell>
          <cell r="B1507">
            <v>0</v>
          </cell>
        </row>
        <row r="1508">
          <cell r="A1508">
            <v>0</v>
          </cell>
          <cell r="B1508">
            <v>0</v>
          </cell>
        </row>
        <row r="1509">
          <cell r="A1509">
            <v>0</v>
          </cell>
          <cell r="B1509">
            <v>0</v>
          </cell>
        </row>
        <row r="1510">
          <cell r="A1510">
            <v>0</v>
          </cell>
          <cell r="B1510">
            <v>0</v>
          </cell>
        </row>
        <row r="1511">
          <cell r="A1511">
            <v>0</v>
          </cell>
          <cell r="B1511">
            <v>0</v>
          </cell>
        </row>
        <row r="1512">
          <cell r="A1512">
            <v>0</v>
          </cell>
          <cell r="B1512">
            <v>0</v>
          </cell>
        </row>
        <row r="1513">
          <cell r="A1513">
            <v>0</v>
          </cell>
          <cell r="B1513">
            <v>0</v>
          </cell>
        </row>
        <row r="1514">
          <cell r="A1514">
            <v>0</v>
          </cell>
          <cell r="B1514">
            <v>0</v>
          </cell>
        </row>
        <row r="1515">
          <cell r="A1515">
            <v>0</v>
          </cell>
          <cell r="B1515">
            <v>0</v>
          </cell>
        </row>
        <row r="1516">
          <cell r="A1516">
            <v>0</v>
          </cell>
          <cell r="B1516">
            <v>0</v>
          </cell>
        </row>
        <row r="1517">
          <cell r="A1517">
            <v>0</v>
          </cell>
          <cell r="B1517">
            <v>0</v>
          </cell>
        </row>
        <row r="1518">
          <cell r="A1518">
            <v>0</v>
          </cell>
          <cell r="B1518">
            <v>0</v>
          </cell>
        </row>
        <row r="1519">
          <cell r="A1519">
            <v>0</v>
          </cell>
          <cell r="B1519">
            <v>0</v>
          </cell>
        </row>
        <row r="1520">
          <cell r="A1520">
            <v>0</v>
          </cell>
          <cell r="B1520">
            <v>0</v>
          </cell>
        </row>
        <row r="1521">
          <cell r="A1521">
            <v>0</v>
          </cell>
          <cell r="B1521">
            <v>0</v>
          </cell>
        </row>
        <row r="1522">
          <cell r="A1522">
            <v>0</v>
          </cell>
          <cell r="B1522">
            <v>0</v>
          </cell>
        </row>
        <row r="1523">
          <cell r="A1523">
            <v>0</v>
          </cell>
          <cell r="B1523">
            <v>0</v>
          </cell>
        </row>
        <row r="1524">
          <cell r="A1524">
            <v>0</v>
          </cell>
          <cell r="B1524">
            <v>0</v>
          </cell>
        </row>
        <row r="1525">
          <cell r="A1525">
            <v>0</v>
          </cell>
          <cell r="B1525">
            <v>0</v>
          </cell>
        </row>
        <row r="1526">
          <cell r="A1526">
            <v>0</v>
          </cell>
          <cell r="B1526">
            <v>0</v>
          </cell>
        </row>
        <row r="1527">
          <cell r="A1527">
            <v>0</v>
          </cell>
          <cell r="B1527">
            <v>0</v>
          </cell>
        </row>
        <row r="1528">
          <cell r="A1528">
            <v>0</v>
          </cell>
          <cell r="B1528">
            <v>0</v>
          </cell>
        </row>
        <row r="1529">
          <cell r="A1529">
            <v>0</v>
          </cell>
          <cell r="B1529">
            <v>0</v>
          </cell>
        </row>
        <row r="1530">
          <cell r="A1530">
            <v>0</v>
          </cell>
          <cell r="B1530">
            <v>0</v>
          </cell>
        </row>
        <row r="1531">
          <cell r="A1531">
            <v>0</v>
          </cell>
          <cell r="B1531">
            <v>0</v>
          </cell>
        </row>
        <row r="1532">
          <cell r="A1532">
            <v>0</v>
          </cell>
          <cell r="B1532">
            <v>0</v>
          </cell>
        </row>
        <row r="1533">
          <cell r="A1533">
            <v>0</v>
          </cell>
          <cell r="B1533">
            <v>0</v>
          </cell>
        </row>
        <row r="1534">
          <cell r="A1534">
            <v>0</v>
          </cell>
          <cell r="B1534">
            <v>0</v>
          </cell>
        </row>
        <row r="1535">
          <cell r="A1535">
            <v>0</v>
          </cell>
          <cell r="B1535">
            <v>0</v>
          </cell>
        </row>
        <row r="1536">
          <cell r="A1536">
            <v>0</v>
          </cell>
          <cell r="B1536">
            <v>0</v>
          </cell>
        </row>
        <row r="1537">
          <cell r="A1537">
            <v>0</v>
          </cell>
          <cell r="B1537">
            <v>0</v>
          </cell>
        </row>
        <row r="1538">
          <cell r="A1538">
            <v>0</v>
          </cell>
          <cell r="B1538">
            <v>0</v>
          </cell>
        </row>
        <row r="1539">
          <cell r="A1539">
            <v>0</v>
          </cell>
          <cell r="B1539">
            <v>0</v>
          </cell>
        </row>
        <row r="1540">
          <cell r="A1540">
            <v>0</v>
          </cell>
          <cell r="B1540">
            <v>0</v>
          </cell>
        </row>
        <row r="1541">
          <cell r="A1541">
            <v>0</v>
          </cell>
          <cell r="B1541">
            <v>0</v>
          </cell>
        </row>
        <row r="1542">
          <cell r="A1542">
            <v>0</v>
          </cell>
          <cell r="B1542">
            <v>0</v>
          </cell>
        </row>
        <row r="1543">
          <cell r="A1543">
            <v>0</v>
          </cell>
          <cell r="B1543">
            <v>0</v>
          </cell>
        </row>
        <row r="1544">
          <cell r="A1544">
            <v>0</v>
          </cell>
          <cell r="B1544">
            <v>0</v>
          </cell>
        </row>
        <row r="1545">
          <cell r="A1545">
            <v>0</v>
          </cell>
          <cell r="B1545">
            <v>0</v>
          </cell>
        </row>
        <row r="1546">
          <cell r="A1546">
            <v>0</v>
          </cell>
          <cell r="B1546">
            <v>0</v>
          </cell>
        </row>
        <row r="1547">
          <cell r="A1547">
            <v>0</v>
          </cell>
          <cell r="B1547">
            <v>0</v>
          </cell>
        </row>
        <row r="1548">
          <cell r="A1548">
            <v>0</v>
          </cell>
          <cell r="B1548">
            <v>0</v>
          </cell>
        </row>
        <row r="1549">
          <cell r="A1549">
            <v>0</v>
          </cell>
          <cell r="B1549">
            <v>0</v>
          </cell>
        </row>
        <row r="1550">
          <cell r="A1550">
            <v>0</v>
          </cell>
          <cell r="B1550">
            <v>0</v>
          </cell>
        </row>
        <row r="1551">
          <cell r="A1551">
            <v>0</v>
          </cell>
          <cell r="B1551">
            <v>0</v>
          </cell>
        </row>
        <row r="1552">
          <cell r="A1552">
            <v>0</v>
          </cell>
          <cell r="B1552">
            <v>0</v>
          </cell>
        </row>
        <row r="1553">
          <cell r="A1553">
            <v>0</v>
          </cell>
          <cell r="B1553">
            <v>0</v>
          </cell>
        </row>
        <row r="1554">
          <cell r="A1554">
            <v>0</v>
          </cell>
          <cell r="B1554">
            <v>0</v>
          </cell>
        </row>
        <row r="1555">
          <cell r="A1555">
            <v>0</v>
          </cell>
          <cell r="B1555">
            <v>0</v>
          </cell>
        </row>
        <row r="1556">
          <cell r="A1556">
            <v>0</v>
          </cell>
          <cell r="B1556">
            <v>0</v>
          </cell>
        </row>
        <row r="1557">
          <cell r="A1557">
            <v>0</v>
          </cell>
          <cell r="B1557">
            <v>0</v>
          </cell>
        </row>
        <row r="1558">
          <cell r="A1558">
            <v>0</v>
          </cell>
          <cell r="B1558">
            <v>0</v>
          </cell>
        </row>
        <row r="1559">
          <cell r="A1559">
            <v>0</v>
          </cell>
          <cell r="B1559">
            <v>0</v>
          </cell>
        </row>
        <row r="1560">
          <cell r="A1560">
            <v>0</v>
          </cell>
          <cell r="B1560">
            <v>0</v>
          </cell>
        </row>
        <row r="1561">
          <cell r="A1561">
            <v>0</v>
          </cell>
          <cell r="B1561">
            <v>0</v>
          </cell>
        </row>
        <row r="1562">
          <cell r="A1562">
            <v>0</v>
          </cell>
          <cell r="B1562">
            <v>0</v>
          </cell>
        </row>
        <row r="1563">
          <cell r="A1563">
            <v>0</v>
          </cell>
          <cell r="B1563">
            <v>0</v>
          </cell>
        </row>
        <row r="1564">
          <cell r="A1564">
            <v>0</v>
          </cell>
          <cell r="B1564">
            <v>0</v>
          </cell>
        </row>
        <row r="1565">
          <cell r="A1565">
            <v>0</v>
          </cell>
          <cell r="B1565">
            <v>0</v>
          </cell>
        </row>
        <row r="1566">
          <cell r="A1566">
            <v>0</v>
          </cell>
          <cell r="B1566">
            <v>0</v>
          </cell>
        </row>
        <row r="1567">
          <cell r="A1567">
            <v>0</v>
          </cell>
          <cell r="B1567">
            <v>0</v>
          </cell>
        </row>
        <row r="1568">
          <cell r="A1568">
            <v>0</v>
          </cell>
          <cell r="B1568">
            <v>0</v>
          </cell>
        </row>
        <row r="1569">
          <cell r="A1569">
            <v>0</v>
          </cell>
          <cell r="B1569">
            <v>0</v>
          </cell>
        </row>
        <row r="1570">
          <cell r="A1570">
            <v>0</v>
          </cell>
          <cell r="B1570">
            <v>0</v>
          </cell>
        </row>
        <row r="1571">
          <cell r="A1571">
            <v>0</v>
          </cell>
          <cell r="B1571">
            <v>0</v>
          </cell>
        </row>
        <row r="1572">
          <cell r="A1572">
            <v>0</v>
          </cell>
          <cell r="B1572">
            <v>0</v>
          </cell>
        </row>
        <row r="1573">
          <cell r="A1573">
            <v>0</v>
          </cell>
          <cell r="B1573">
            <v>0</v>
          </cell>
        </row>
        <row r="1574">
          <cell r="A1574">
            <v>0</v>
          </cell>
          <cell r="B1574">
            <v>0</v>
          </cell>
        </row>
        <row r="1575">
          <cell r="A1575">
            <v>0</v>
          </cell>
          <cell r="B1575">
            <v>0</v>
          </cell>
        </row>
        <row r="1576">
          <cell r="A1576">
            <v>0</v>
          </cell>
          <cell r="B1576">
            <v>0</v>
          </cell>
        </row>
        <row r="1577">
          <cell r="A1577">
            <v>0</v>
          </cell>
          <cell r="B1577">
            <v>0</v>
          </cell>
        </row>
        <row r="1578">
          <cell r="A1578">
            <v>0</v>
          </cell>
          <cell r="B1578">
            <v>0</v>
          </cell>
        </row>
        <row r="1579">
          <cell r="A1579">
            <v>0</v>
          </cell>
          <cell r="B1579">
            <v>0</v>
          </cell>
        </row>
        <row r="1580">
          <cell r="A1580">
            <v>0</v>
          </cell>
          <cell r="B1580">
            <v>0</v>
          </cell>
        </row>
        <row r="1581">
          <cell r="A1581">
            <v>0</v>
          </cell>
          <cell r="B1581">
            <v>0</v>
          </cell>
        </row>
        <row r="1582">
          <cell r="A1582">
            <v>0</v>
          </cell>
          <cell r="B1582">
            <v>0</v>
          </cell>
        </row>
        <row r="1583">
          <cell r="A1583">
            <v>0</v>
          </cell>
          <cell r="B1583">
            <v>0</v>
          </cell>
        </row>
        <row r="1584">
          <cell r="A1584">
            <v>0</v>
          </cell>
          <cell r="B1584">
            <v>0</v>
          </cell>
        </row>
        <row r="1585">
          <cell r="A1585">
            <v>0</v>
          </cell>
          <cell r="B1585">
            <v>0</v>
          </cell>
        </row>
        <row r="1586">
          <cell r="A1586">
            <v>0</v>
          </cell>
          <cell r="B1586">
            <v>0</v>
          </cell>
        </row>
        <row r="1587">
          <cell r="A1587">
            <v>0</v>
          </cell>
          <cell r="B1587">
            <v>0</v>
          </cell>
        </row>
        <row r="1588">
          <cell r="A1588">
            <v>0</v>
          </cell>
          <cell r="B1588">
            <v>0</v>
          </cell>
        </row>
        <row r="1589">
          <cell r="A1589">
            <v>0</v>
          </cell>
          <cell r="B1589">
            <v>0</v>
          </cell>
        </row>
        <row r="1590">
          <cell r="A1590">
            <v>0</v>
          </cell>
          <cell r="B1590">
            <v>0</v>
          </cell>
        </row>
        <row r="1591">
          <cell r="A1591">
            <v>0</v>
          </cell>
          <cell r="B1591">
            <v>0</v>
          </cell>
        </row>
        <row r="1592">
          <cell r="A1592">
            <v>0</v>
          </cell>
          <cell r="B1592">
            <v>0</v>
          </cell>
        </row>
        <row r="1593">
          <cell r="A1593">
            <v>0</v>
          </cell>
          <cell r="B1593">
            <v>0</v>
          </cell>
        </row>
        <row r="1594">
          <cell r="A1594">
            <v>0</v>
          </cell>
          <cell r="B1594">
            <v>0</v>
          </cell>
        </row>
        <row r="1595">
          <cell r="A1595">
            <v>0</v>
          </cell>
          <cell r="B1595">
            <v>0</v>
          </cell>
        </row>
        <row r="1596">
          <cell r="A1596">
            <v>0</v>
          </cell>
          <cell r="B1596">
            <v>0</v>
          </cell>
        </row>
        <row r="1597">
          <cell r="A1597">
            <v>0</v>
          </cell>
          <cell r="B1597">
            <v>0</v>
          </cell>
        </row>
        <row r="1598">
          <cell r="A1598">
            <v>0</v>
          </cell>
          <cell r="B1598">
            <v>0</v>
          </cell>
        </row>
        <row r="1599">
          <cell r="A1599">
            <v>0</v>
          </cell>
          <cell r="B1599">
            <v>0</v>
          </cell>
        </row>
        <row r="1600">
          <cell r="A1600">
            <v>0</v>
          </cell>
          <cell r="B1600">
            <v>0</v>
          </cell>
        </row>
        <row r="1601">
          <cell r="A1601">
            <v>0</v>
          </cell>
          <cell r="B1601">
            <v>0</v>
          </cell>
        </row>
        <row r="1602">
          <cell r="A1602">
            <v>0</v>
          </cell>
          <cell r="B1602">
            <v>0</v>
          </cell>
        </row>
        <row r="1603">
          <cell r="A1603">
            <v>0</v>
          </cell>
          <cell r="B1603">
            <v>0</v>
          </cell>
        </row>
        <row r="1604">
          <cell r="A1604">
            <v>0</v>
          </cell>
          <cell r="B1604">
            <v>0</v>
          </cell>
        </row>
        <row r="1605">
          <cell r="A1605">
            <v>0</v>
          </cell>
          <cell r="B1605">
            <v>0</v>
          </cell>
        </row>
        <row r="1606">
          <cell r="A1606">
            <v>0</v>
          </cell>
          <cell r="B1606">
            <v>0</v>
          </cell>
        </row>
        <row r="1607">
          <cell r="A1607">
            <v>0</v>
          </cell>
          <cell r="B1607">
            <v>0</v>
          </cell>
        </row>
        <row r="1608">
          <cell r="A1608">
            <v>0</v>
          </cell>
          <cell r="B1608">
            <v>0</v>
          </cell>
        </row>
        <row r="1609">
          <cell r="A1609">
            <v>0</v>
          </cell>
          <cell r="B1609">
            <v>0</v>
          </cell>
        </row>
        <row r="1610">
          <cell r="A1610">
            <v>0</v>
          </cell>
          <cell r="B1610">
            <v>0</v>
          </cell>
        </row>
        <row r="1611">
          <cell r="A1611">
            <v>0</v>
          </cell>
          <cell r="B1611">
            <v>0</v>
          </cell>
        </row>
        <row r="1612">
          <cell r="A1612">
            <v>0</v>
          </cell>
          <cell r="B1612">
            <v>0</v>
          </cell>
        </row>
        <row r="1613">
          <cell r="A1613">
            <v>0</v>
          </cell>
          <cell r="B1613">
            <v>0</v>
          </cell>
        </row>
        <row r="1614">
          <cell r="A1614">
            <v>0</v>
          </cell>
          <cell r="B1614">
            <v>0</v>
          </cell>
        </row>
        <row r="1615">
          <cell r="A1615">
            <v>0</v>
          </cell>
          <cell r="B1615">
            <v>0</v>
          </cell>
        </row>
        <row r="1616">
          <cell r="A1616">
            <v>0</v>
          </cell>
          <cell r="B1616">
            <v>0</v>
          </cell>
        </row>
        <row r="1617">
          <cell r="A1617">
            <v>0</v>
          </cell>
          <cell r="B1617">
            <v>0</v>
          </cell>
        </row>
        <row r="1618">
          <cell r="A1618">
            <v>0</v>
          </cell>
          <cell r="B1618">
            <v>0</v>
          </cell>
        </row>
        <row r="1619">
          <cell r="A1619">
            <v>0</v>
          </cell>
          <cell r="B1619">
            <v>0</v>
          </cell>
        </row>
        <row r="1620">
          <cell r="A1620">
            <v>0</v>
          </cell>
          <cell r="B1620">
            <v>0</v>
          </cell>
        </row>
        <row r="1621">
          <cell r="A1621">
            <v>0</v>
          </cell>
          <cell r="B1621">
            <v>0</v>
          </cell>
        </row>
        <row r="1622">
          <cell r="A1622">
            <v>0</v>
          </cell>
          <cell r="B1622">
            <v>0</v>
          </cell>
        </row>
        <row r="1623">
          <cell r="A1623">
            <v>0</v>
          </cell>
          <cell r="B1623">
            <v>0</v>
          </cell>
        </row>
        <row r="1624">
          <cell r="A1624">
            <v>0</v>
          </cell>
          <cell r="B1624">
            <v>0</v>
          </cell>
        </row>
        <row r="1625">
          <cell r="A1625">
            <v>0</v>
          </cell>
          <cell r="B1625">
            <v>0</v>
          </cell>
        </row>
        <row r="1626">
          <cell r="A1626">
            <v>0</v>
          </cell>
          <cell r="B1626">
            <v>0</v>
          </cell>
        </row>
        <row r="1627">
          <cell r="A1627">
            <v>0</v>
          </cell>
          <cell r="B1627">
            <v>0</v>
          </cell>
        </row>
        <row r="1628">
          <cell r="A1628">
            <v>0</v>
          </cell>
          <cell r="B1628">
            <v>0</v>
          </cell>
        </row>
        <row r="1629">
          <cell r="A1629">
            <v>0</v>
          </cell>
          <cell r="B1629">
            <v>0</v>
          </cell>
        </row>
        <row r="1630">
          <cell r="A1630">
            <v>0</v>
          </cell>
          <cell r="B1630">
            <v>0</v>
          </cell>
        </row>
        <row r="1631">
          <cell r="A1631">
            <v>0</v>
          </cell>
          <cell r="B1631">
            <v>0</v>
          </cell>
        </row>
        <row r="1632">
          <cell r="A1632">
            <v>0</v>
          </cell>
          <cell r="B1632">
            <v>0</v>
          </cell>
        </row>
        <row r="1633">
          <cell r="A1633">
            <v>0</v>
          </cell>
          <cell r="B1633">
            <v>0</v>
          </cell>
        </row>
        <row r="1634">
          <cell r="A1634">
            <v>0</v>
          </cell>
          <cell r="B1634">
            <v>0</v>
          </cell>
        </row>
        <row r="1635">
          <cell r="A1635">
            <v>0</v>
          </cell>
          <cell r="B1635">
            <v>0</v>
          </cell>
        </row>
        <row r="1636">
          <cell r="A1636">
            <v>0</v>
          </cell>
          <cell r="B1636">
            <v>0</v>
          </cell>
        </row>
        <row r="1637">
          <cell r="A1637">
            <v>0</v>
          </cell>
          <cell r="B1637">
            <v>0</v>
          </cell>
        </row>
        <row r="1638">
          <cell r="A1638">
            <v>0</v>
          </cell>
          <cell r="B1638">
            <v>0</v>
          </cell>
        </row>
        <row r="1639">
          <cell r="A1639">
            <v>0</v>
          </cell>
          <cell r="B1639">
            <v>0</v>
          </cell>
        </row>
        <row r="1640">
          <cell r="A1640">
            <v>0</v>
          </cell>
          <cell r="B1640">
            <v>0</v>
          </cell>
        </row>
        <row r="1641">
          <cell r="A1641">
            <v>0</v>
          </cell>
          <cell r="B1641">
            <v>0</v>
          </cell>
        </row>
        <row r="1642">
          <cell r="A1642">
            <v>0</v>
          </cell>
          <cell r="B1642">
            <v>0</v>
          </cell>
        </row>
        <row r="1643">
          <cell r="A1643">
            <v>0</v>
          </cell>
          <cell r="B1643">
            <v>0</v>
          </cell>
        </row>
        <row r="1644">
          <cell r="A1644">
            <v>0</v>
          </cell>
          <cell r="B1644">
            <v>0</v>
          </cell>
        </row>
        <row r="1645">
          <cell r="A1645">
            <v>0</v>
          </cell>
          <cell r="B1645">
            <v>0</v>
          </cell>
        </row>
        <row r="1646">
          <cell r="A1646">
            <v>0</v>
          </cell>
          <cell r="B1646">
            <v>0</v>
          </cell>
        </row>
        <row r="1647">
          <cell r="A1647">
            <v>0</v>
          </cell>
          <cell r="B1647">
            <v>0</v>
          </cell>
        </row>
        <row r="1648">
          <cell r="A1648">
            <v>0</v>
          </cell>
          <cell r="B1648">
            <v>0</v>
          </cell>
        </row>
        <row r="1649">
          <cell r="A1649">
            <v>0</v>
          </cell>
          <cell r="B1649">
            <v>0</v>
          </cell>
        </row>
        <row r="1650">
          <cell r="A1650">
            <v>0</v>
          </cell>
          <cell r="B1650">
            <v>0</v>
          </cell>
        </row>
        <row r="1651">
          <cell r="A1651">
            <v>0</v>
          </cell>
          <cell r="B1651">
            <v>0</v>
          </cell>
        </row>
        <row r="1652">
          <cell r="A1652">
            <v>0</v>
          </cell>
          <cell r="B1652">
            <v>0</v>
          </cell>
        </row>
        <row r="1653">
          <cell r="A1653">
            <v>0</v>
          </cell>
          <cell r="B1653">
            <v>0</v>
          </cell>
        </row>
        <row r="1654">
          <cell r="A1654">
            <v>0</v>
          </cell>
          <cell r="B1654">
            <v>0</v>
          </cell>
        </row>
        <row r="1655">
          <cell r="A1655">
            <v>0</v>
          </cell>
          <cell r="B1655">
            <v>0</v>
          </cell>
        </row>
        <row r="1656">
          <cell r="A1656">
            <v>0</v>
          </cell>
          <cell r="B1656">
            <v>0</v>
          </cell>
        </row>
        <row r="1657">
          <cell r="A1657">
            <v>0</v>
          </cell>
          <cell r="B1657">
            <v>0</v>
          </cell>
        </row>
        <row r="1658">
          <cell r="A1658">
            <v>0</v>
          </cell>
          <cell r="B1658">
            <v>0</v>
          </cell>
        </row>
        <row r="1659">
          <cell r="A1659">
            <v>0</v>
          </cell>
          <cell r="B1659">
            <v>0</v>
          </cell>
        </row>
        <row r="1660">
          <cell r="A1660">
            <v>0</v>
          </cell>
          <cell r="B1660">
            <v>0</v>
          </cell>
        </row>
        <row r="1661">
          <cell r="A1661">
            <v>0</v>
          </cell>
          <cell r="B1661">
            <v>0</v>
          </cell>
        </row>
        <row r="1662">
          <cell r="A1662">
            <v>0</v>
          </cell>
          <cell r="B1662">
            <v>0</v>
          </cell>
        </row>
        <row r="1663">
          <cell r="A1663">
            <v>0</v>
          </cell>
          <cell r="B1663">
            <v>0</v>
          </cell>
        </row>
        <row r="1664">
          <cell r="A1664">
            <v>0</v>
          </cell>
          <cell r="B1664">
            <v>0</v>
          </cell>
        </row>
        <row r="1665">
          <cell r="A1665">
            <v>0</v>
          </cell>
          <cell r="B1665">
            <v>0</v>
          </cell>
        </row>
        <row r="1666">
          <cell r="A1666">
            <v>0</v>
          </cell>
          <cell r="B1666">
            <v>0</v>
          </cell>
        </row>
        <row r="1667">
          <cell r="A1667">
            <v>0</v>
          </cell>
          <cell r="B1667">
            <v>0</v>
          </cell>
        </row>
        <row r="1668">
          <cell r="A1668">
            <v>0</v>
          </cell>
          <cell r="B1668">
            <v>0</v>
          </cell>
        </row>
        <row r="1669">
          <cell r="A1669">
            <v>0</v>
          </cell>
          <cell r="B1669">
            <v>0</v>
          </cell>
        </row>
        <row r="1670">
          <cell r="A1670">
            <v>0</v>
          </cell>
          <cell r="B1670">
            <v>0</v>
          </cell>
        </row>
        <row r="1671">
          <cell r="A1671">
            <v>0</v>
          </cell>
          <cell r="B1671">
            <v>0</v>
          </cell>
        </row>
        <row r="1672">
          <cell r="A1672">
            <v>0</v>
          </cell>
          <cell r="B1672">
            <v>0</v>
          </cell>
        </row>
        <row r="1673">
          <cell r="A1673">
            <v>0</v>
          </cell>
          <cell r="B1673">
            <v>0</v>
          </cell>
        </row>
        <row r="1674">
          <cell r="A1674">
            <v>0</v>
          </cell>
          <cell r="B1674">
            <v>0</v>
          </cell>
        </row>
        <row r="1675">
          <cell r="A1675">
            <v>0</v>
          </cell>
          <cell r="B1675">
            <v>0</v>
          </cell>
        </row>
        <row r="1676">
          <cell r="A1676">
            <v>0</v>
          </cell>
          <cell r="B1676">
            <v>0</v>
          </cell>
        </row>
        <row r="1677">
          <cell r="A1677">
            <v>0</v>
          </cell>
          <cell r="B1677">
            <v>0</v>
          </cell>
        </row>
        <row r="1678">
          <cell r="A1678">
            <v>0</v>
          </cell>
          <cell r="B1678">
            <v>0</v>
          </cell>
        </row>
        <row r="1679">
          <cell r="A1679">
            <v>0</v>
          </cell>
          <cell r="B1679">
            <v>0</v>
          </cell>
        </row>
        <row r="1680">
          <cell r="A1680">
            <v>0</v>
          </cell>
          <cell r="B1680">
            <v>0</v>
          </cell>
        </row>
        <row r="1681">
          <cell r="A1681">
            <v>0</v>
          </cell>
          <cell r="B1681">
            <v>0</v>
          </cell>
        </row>
        <row r="1682">
          <cell r="A1682">
            <v>0</v>
          </cell>
          <cell r="B1682">
            <v>0</v>
          </cell>
        </row>
        <row r="1683">
          <cell r="A1683">
            <v>0</v>
          </cell>
          <cell r="B1683">
            <v>0</v>
          </cell>
        </row>
        <row r="1684">
          <cell r="A1684">
            <v>0</v>
          </cell>
          <cell r="B1684">
            <v>0</v>
          </cell>
        </row>
        <row r="1685">
          <cell r="A1685">
            <v>0</v>
          </cell>
          <cell r="B1685">
            <v>0</v>
          </cell>
        </row>
        <row r="1686">
          <cell r="A1686">
            <v>0</v>
          </cell>
          <cell r="B1686">
            <v>0</v>
          </cell>
        </row>
        <row r="1687">
          <cell r="A1687">
            <v>0</v>
          </cell>
          <cell r="B1687">
            <v>0</v>
          </cell>
        </row>
        <row r="1688">
          <cell r="A1688">
            <v>0</v>
          </cell>
          <cell r="B1688">
            <v>0</v>
          </cell>
        </row>
        <row r="1689">
          <cell r="A1689">
            <v>0</v>
          </cell>
          <cell r="B1689">
            <v>0</v>
          </cell>
        </row>
        <row r="1690">
          <cell r="A1690">
            <v>0</v>
          </cell>
          <cell r="B1690">
            <v>0</v>
          </cell>
        </row>
        <row r="1691">
          <cell r="A1691">
            <v>0</v>
          </cell>
          <cell r="B1691">
            <v>0</v>
          </cell>
        </row>
        <row r="1692">
          <cell r="A1692">
            <v>0</v>
          </cell>
          <cell r="B1692">
            <v>0</v>
          </cell>
        </row>
        <row r="1693">
          <cell r="A1693">
            <v>0</v>
          </cell>
          <cell r="B1693">
            <v>0</v>
          </cell>
        </row>
        <row r="1694">
          <cell r="A1694">
            <v>0</v>
          </cell>
          <cell r="B1694">
            <v>0</v>
          </cell>
        </row>
        <row r="1695">
          <cell r="A1695">
            <v>0</v>
          </cell>
          <cell r="B1695">
            <v>0</v>
          </cell>
        </row>
        <row r="1696">
          <cell r="A1696">
            <v>0</v>
          </cell>
          <cell r="B1696">
            <v>0</v>
          </cell>
        </row>
        <row r="1697">
          <cell r="A1697">
            <v>0</v>
          </cell>
          <cell r="B1697">
            <v>0</v>
          </cell>
        </row>
        <row r="1698">
          <cell r="A1698">
            <v>0</v>
          </cell>
          <cell r="B1698">
            <v>0</v>
          </cell>
        </row>
        <row r="1699">
          <cell r="A1699">
            <v>0</v>
          </cell>
          <cell r="B1699">
            <v>0</v>
          </cell>
        </row>
        <row r="1700">
          <cell r="A1700">
            <v>0</v>
          </cell>
          <cell r="B1700">
            <v>0</v>
          </cell>
        </row>
        <row r="1701">
          <cell r="A1701">
            <v>0</v>
          </cell>
          <cell r="B1701">
            <v>0</v>
          </cell>
        </row>
        <row r="1702">
          <cell r="A1702">
            <v>0</v>
          </cell>
          <cell r="B1702">
            <v>0</v>
          </cell>
        </row>
        <row r="1703">
          <cell r="A1703">
            <v>0</v>
          </cell>
          <cell r="B1703">
            <v>0</v>
          </cell>
        </row>
        <row r="1704">
          <cell r="A1704">
            <v>0</v>
          </cell>
          <cell r="B1704">
            <v>0</v>
          </cell>
        </row>
        <row r="1705">
          <cell r="A1705">
            <v>0</v>
          </cell>
          <cell r="B1705">
            <v>0</v>
          </cell>
        </row>
        <row r="1706">
          <cell r="A1706">
            <v>0</v>
          </cell>
          <cell r="B1706">
            <v>0</v>
          </cell>
        </row>
        <row r="1707">
          <cell r="A1707">
            <v>0</v>
          </cell>
          <cell r="B1707">
            <v>0</v>
          </cell>
        </row>
        <row r="1708">
          <cell r="A1708">
            <v>0</v>
          </cell>
          <cell r="B1708">
            <v>0</v>
          </cell>
        </row>
        <row r="1709">
          <cell r="A1709">
            <v>0</v>
          </cell>
          <cell r="B1709">
            <v>0</v>
          </cell>
        </row>
        <row r="1710">
          <cell r="A1710">
            <v>0</v>
          </cell>
          <cell r="B1710">
            <v>0</v>
          </cell>
        </row>
        <row r="1711">
          <cell r="A1711">
            <v>0</v>
          </cell>
          <cell r="B1711">
            <v>0</v>
          </cell>
        </row>
        <row r="1712">
          <cell r="A1712">
            <v>0</v>
          </cell>
          <cell r="B1712">
            <v>0</v>
          </cell>
        </row>
        <row r="1713">
          <cell r="A1713">
            <v>0</v>
          </cell>
          <cell r="B1713">
            <v>0</v>
          </cell>
        </row>
        <row r="1714">
          <cell r="A1714">
            <v>0</v>
          </cell>
          <cell r="B1714">
            <v>0</v>
          </cell>
        </row>
        <row r="1715">
          <cell r="A1715">
            <v>0</v>
          </cell>
          <cell r="B1715">
            <v>0</v>
          </cell>
        </row>
        <row r="1716">
          <cell r="A1716">
            <v>0</v>
          </cell>
          <cell r="B1716">
            <v>0</v>
          </cell>
        </row>
        <row r="1717">
          <cell r="A1717">
            <v>0</v>
          </cell>
          <cell r="B1717">
            <v>0</v>
          </cell>
        </row>
        <row r="1718">
          <cell r="A1718">
            <v>0</v>
          </cell>
          <cell r="B1718">
            <v>0</v>
          </cell>
        </row>
        <row r="1719">
          <cell r="A1719">
            <v>0</v>
          </cell>
          <cell r="B1719">
            <v>0</v>
          </cell>
        </row>
        <row r="1720">
          <cell r="A1720">
            <v>0</v>
          </cell>
          <cell r="B1720">
            <v>0</v>
          </cell>
        </row>
        <row r="1721">
          <cell r="A1721">
            <v>0</v>
          </cell>
          <cell r="B1721">
            <v>0</v>
          </cell>
        </row>
        <row r="1722">
          <cell r="A1722">
            <v>0</v>
          </cell>
          <cell r="B1722">
            <v>0</v>
          </cell>
        </row>
        <row r="1723">
          <cell r="A1723">
            <v>0</v>
          </cell>
          <cell r="B1723">
            <v>0</v>
          </cell>
        </row>
        <row r="1724">
          <cell r="A1724">
            <v>0</v>
          </cell>
          <cell r="B1724">
            <v>0</v>
          </cell>
        </row>
        <row r="1725">
          <cell r="A1725">
            <v>0</v>
          </cell>
          <cell r="B1725">
            <v>0</v>
          </cell>
        </row>
        <row r="1726">
          <cell r="A1726">
            <v>0</v>
          </cell>
          <cell r="B1726">
            <v>0</v>
          </cell>
        </row>
        <row r="1727">
          <cell r="A1727">
            <v>0</v>
          </cell>
          <cell r="B1727">
            <v>0</v>
          </cell>
        </row>
        <row r="1728">
          <cell r="A1728">
            <v>0</v>
          </cell>
          <cell r="B1728">
            <v>0</v>
          </cell>
        </row>
        <row r="1729">
          <cell r="A1729">
            <v>0</v>
          </cell>
          <cell r="B1729">
            <v>0</v>
          </cell>
        </row>
        <row r="1730">
          <cell r="A1730">
            <v>0</v>
          </cell>
          <cell r="B1730">
            <v>0</v>
          </cell>
        </row>
        <row r="1731">
          <cell r="A1731">
            <v>0</v>
          </cell>
          <cell r="B1731">
            <v>0</v>
          </cell>
        </row>
        <row r="1732">
          <cell r="A1732">
            <v>0</v>
          </cell>
          <cell r="B1732">
            <v>0</v>
          </cell>
        </row>
        <row r="1733">
          <cell r="A1733">
            <v>0</v>
          </cell>
          <cell r="B1733">
            <v>0</v>
          </cell>
        </row>
        <row r="1734">
          <cell r="A1734">
            <v>0</v>
          </cell>
          <cell r="B1734">
            <v>0</v>
          </cell>
        </row>
        <row r="1735">
          <cell r="A1735">
            <v>0</v>
          </cell>
          <cell r="B1735">
            <v>0</v>
          </cell>
        </row>
        <row r="1736">
          <cell r="A1736">
            <v>0</v>
          </cell>
          <cell r="B1736">
            <v>0</v>
          </cell>
        </row>
        <row r="1737">
          <cell r="A1737">
            <v>0</v>
          </cell>
          <cell r="B1737">
            <v>0</v>
          </cell>
        </row>
        <row r="1738">
          <cell r="A1738">
            <v>0</v>
          </cell>
          <cell r="B1738">
            <v>0</v>
          </cell>
        </row>
        <row r="1739">
          <cell r="A1739">
            <v>0</v>
          </cell>
          <cell r="B1739">
            <v>0</v>
          </cell>
        </row>
        <row r="1740">
          <cell r="A1740">
            <v>0</v>
          </cell>
          <cell r="B1740">
            <v>0</v>
          </cell>
        </row>
        <row r="1741">
          <cell r="A1741">
            <v>0</v>
          </cell>
          <cell r="B1741">
            <v>0</v>
          </cell>
        </row>
        <row r="1742">
          <cell r="A1742">
            <v>0</v>
          </cell>
          <cell r="B1742">
            <v>0</v>
          </cell>
        </row>
        <row r="1743">
          <cell r="A1743">
            <v>0</v>
          </cell>
          <cell r="B1743">
            <v>0</v>
          </cell>
        </row>
        <row r="1744">
          <cell r="A1744">
            <v>0</v>
          </cell>
          <cell r="B1744">
            <v>0</v>
          </cell>
        </row>
        <row r="1745">
          <cell r="A1745">
            <v>0</v>
          </cell>
          <cell r="B1745">
            <v>0</v>
          </cell>
        </row>
        <row r="1746">
          <cell r="A1746">
            <v>0</v>
          </cell>
          <cell r="B1746">
            <v>0</v>
          </cell>
        </row>
        <row r="1747">
          <cell r="A1747">
            <v>0</v>
          </cell>
          <cell r="B1747">
            <v>0</v>
          </cell>
        </row>
        <row r="1748">
          <cell r="A1748">
            <v>0</v>
          </cell>
          <cell r="B1748">
            <v>0</v>
          </cell>
        </row>
        <row r="1749">
          <cell r="A1749">
            <v>0</v>
          </cell>
          <cell r="B1749">
            <v>0</v>
          </cell>
        </row>
        <row r="1750">
          <cell r="A1750">
            <v>0</v>
          </cell>
          <cell r="B1750">
            <v>0</v>
          </cell>
        </row>
        <row r="1751">
          <cell r="A1751">
            <v>0</v>
          </cell>
          <cell r="B1751">
            <v>0</v>
          </cell>
        </row>
        <row r="1752">
          <cell r="A1752">
            <v>0</v>
          </cell>
          <cell r="B1752">
            <v>0</v>
          </cell>
        </row>
        <row r="1753">
          <cell r="A1753">
            <v>0</v>
          </cell>
          <cell r="B1753">
            <v>0</v>
          </cell>
        </row>
        <row r="1754">
          <cell r="A1754">
            <v>0</v>
          </cell>
          <cell r="B1754">
            <v>0</v>
          </cell>
        </row>
        <row r="1755">
          <cell r="A1755">
            <v>0</v>
          </cell>
          <cell r="B1755">
            <v>0</v>
          </cell>
        </row>
        <row r="1756">
          <cell r="A1756">
            <v>0</v>
          </cell>
          <cell r="B1756">
            <v>0</v>
          </cell>
        </row>
        <row r="1757">
          <cell r="A1757">
            <v>0</v>
          </cell>
          <cell r="B1757">
            <v>0</v>
          </cell>
        </row>
        <row r="1758">
          <cell r="A1758">
            <v>0</v>
          </cell>
          <cell r="B1758">
            <v>0</v>
          </cell>
        </row>
        <row r="1759">
          <cell r="A1759">
            <v>0</v>
          </cell>
          <cell r="B1759">
            <v>0</v>
          </cell>
        </row>
        <row r="1760">
          <cell r="A1760">
            <v>0</v>
          </cell>
          <cell r="B1760">
            <v>0</v>
          </cell>
        </row>
        <row r="1761">
          <cell r="A1761">
            <v>0</v>
          </cell>
          <cell r="B1761">
            <v>0</v>
          </cell>
        </row>
        <row r="1762">
          <cell r="A1762">
            <v>0</v>
          </cell>
          <cell r="B1762">
            <v>0</v>
          </cell>
        </row>
        <row r="1763">
          <cell r="A1763">
            <v>0</v>
          </cell>
          <cell r="B1763">
            <v>0</v>
          </cell>
        </row>
        <row r="1764">
          <cell r="A1764">
            <v>0</v>
          </cell>
          <cell r="B1764">
            <v>0</v>
          </cell>
        </row>
        <row r="1765">
          <cell r="A1765">
            <v>0</v>
          </cell>
          <cell r="B1765">
            <v>0</v>
          </cell>
        </row>
        <row r="1766">
          <cell r="A1766">
            <v>0</v>
          </cell>
          <cell r="B1766">
            <v>0</v>
          </cell>
        </row>
        <row r="1767">
          <cell r="A1767">
            <v>0</v>
          </cell>
          <cell r="B1767">
            <v>0</v>
          </cell>
        </row>
        <row r="1768">
          <cell r="A1768">
            <v>0</v>
          </cell>
          <cell r="B1768">
            <v>0</v>
          </cell>
        </row>
        <row r="1769">
          <cell r="A1769">
            <v>0</v>
          </cell>
          <cell r="B1769">
            <v>0</v>
          </cell>
        </row>
        <row r="1770">
          <cell r="A1770">
            <v>0</v>
          </cell>
          <cell r="B1770">
            <v>0</v>
          </cell>
        </row>
        <row r="1771">
          <cell r="A1771">
            <v>0</v>
          </cell>
          <cell r="B1771">
            <v>0</v>
          </cell>
        </row>
        <row r="1772">
          <cell r="A1772">
            <v>0</v>
          </cell>
          <cell r="B1772">
            <v>0</v>
          </cell>
        </row>
        <row r="1773">
          <cell r="A1773">
            <v>0</v>
          </cell>
          <cell r="B1773">
            <v>0</v>
          </cell>
        </row>
        <row r="1774">
          <cell r="A1774">
            <v>0</v>
          </cell>
          <cell r="B1774">
            <v>0</v>
          </cell>
        </row>
        <row r="1775">
          <cell r="A1775">
            <v>0</v>
          </cell>
          <cell r="B1775">
            <v>0</v>
          </cell>
        </row>
        <row r="1776">
          <cell r="A1776">
            <v>0</v>
          </cell>
          <cell r="B1776">
            <v>0</v>
          </cell>
        </row>
        <row r="1777">
          <cell r="A1777">
            <v>0</v>
          </cell>
          <cell r="B1777">
            <v>0</v>
          </cell>
        </row>
        <row r="1778">
          <cell r="A1778">
            <v>0</v>
          </cell>
          <cell r="B1778">
            <v>0</v>
          </cell>
        </row>
        <row r="1779">
          <cell r="A1779">
            <v>0</v>
          </cell>
          <cell r="B1779">
            <v>0</v>
          </cell>
        </row>
        <row r="1780">
          <cell r="A1780">
            <v>0</v>
          </cell>
          <cell r="B1780">
            <v>0</v>
          </cell>
        </row>
        <row r="1781">
          <cell r="A1781">
            <v>0</v>
          </cell>
          <cell r="B1781">
            <v>0</v>
          </cell>
        </row>
        <row r="1782">
          <cell r="A1782">
            <v>0</v>
          </cell>
          <cell r="B1782">
            <v>0</v>
          </cell>
        </row>
        <row r="1783">
          <cell r="A1783">
            <v>0</v>
          </cell>
          <cell r="B1783">
            <v>0</v>
          </cell>
        </row>
        <row r="1784">
          <cell r="A1784">
            <v>0</v>
          </cell>
          <cell r="B1784">
            <v>0</v>
          </cell>
        </row>
        <row r="1785">
          <cell r="A1785">
            <v>0</v>
          </cell>
          <cell r="B1785">
            <v>0</v>
          </cell>
        </row>
        <row r="1786">
          <cell r="A1786">
            <v>0</v>
          </cell>
          <cell r="B1786">
            <v>0</v>
          </cell>
        </row>
        <row r="1787">
          <cell r="A1787">
            <v>0</v>
          </cell>
          <cell r="B1787">
            <v>0</v>
          </cell>
        </row>
        <row r="1788">
          <cell r="A1788">
            <v>0</v>
          </cell>
          <cell r="B1788">
            <v>0</v>
          </cell>
        </row>
        <row r="1789">
          <cell r="A1789">
            <v>0</v>
          </cell>
          <cell r="B1789">
            <v>0</v>
          </cell>
        </row>
        <row r="1790">
          <cell r="A1790">
            <v>0</v>
          </cell>
          <cell r="B1790">
            <v>0</v>
          </cell>
        </row>
        <row r="1791">
          <cell r="A1791">
            <v>0</v>
          </cell>
          <cell r="B1791">
            <v>0</v>
          </cell>
        </row>
        <row r="1792">
          <cell r="A1792">
            <v>0</v>
          </cell>
          <cell r="B1792">
            <v>0</v>
          </cell>
        </row>
        <row r="1793">
          <cell r="A1793">
            <v>0</v>
          </cell>
          <cell r="B1793">
            <v>0</v>
          </cell>
        </row>
        <row r="1794">
          <cell r="A1794">
            <v>0</v>
          </cell>
          <cell r="B1794">
            <v>0</v>
          </cell>
        </row>
        <row r="1795">
          <cell r="A1795">
            <v>0</v>
          </cell>
          <cell r="B1795">
            <v>0</v>
          </cell>
        </row>
        <row r="1796">
          <cell r="A1796">
            <v>0</v>
          </cell>
          <cell r="B1796">
            <v>0</v>
          </cell>
        </row>
        <row r="1797">
          <cell r="A1797">
            <v>0</v>
          </cell>
          <cell r="B1797">
            <v>0</v>
          </cell>
        </row>
        <row r="1798">
          <cell r="A1798">
            <v>0</v>
          </cell>
          <cell r="B1798">
            <v>0</v>
          </cell>
        </row>
        <row r="1799">
          <cell r="A1799">
            <v>0</v>
          </cell>
          <cell r="B1799">
            <v>0</v>
          </cell>
        </row>
        <row r="1800">
          <cell r="A1800">
            <v>0</v>
          </cell>
          <cell r="B1800">
            <v>0</v>
          </cell>
        </row>
        <row r="1801">
          <cell r="A1801">
            <v>0</v>
          </cell>
          <cell r="B1801">
            <v>0</v>
          </cell>
        </row>
        <row r="1802">
          <cell r="A1802">
            <v>0</v>
          </cell>
          <cell r="B1802">
            <v>0</v>
          </cell>
        </row>
        <row r="1803">
          <cell r="A1803">
            <v>0</v>
          </cell>
          <cell r="B1803">
            <v>0</v>
          </cell>
        </row>
        <row r="1804">
          <cell r="A1804">
            <v>0</v>
          </cell>
          <cell r="B1804">
            <v>0</v>
          </cell>
        </row>
        <row r="1805">
          <cell r="A1805">
            <v>0</v>
          </cell>
          <cell r="B1805">
            <v>0</v>
          </cell>
        </row>
        <row r="1806">
          <cell r="A1806">
            <v>0</v>
          </cell>
          <cell r="B1806">
            <v>0</v>
          </cell>
        </row>
        <row r="1807">
          <cell r="A1807">
            <v>0</v>
          </cell>
          <cell r="B1807">
            <v>0</v>
          </cell>
        </row>
        <row r="1808">
          <cell r="A1808">
            <v>0</v>
          </cell>
          <cell r="B1808">
            <v>0</v>
          </cell>
        </row>
        <row r="1809">
          <cell r="A1809">
            <v>0</v>
          </cell>
          <cell r="B1809">
            <v>0</v>
          </cell>
        </row>
        <row r="1810">
          <cell r="A1810">
            <v>0</v>
          </cell>
          <cell r="B1810">
            <v>0</v>
          </cell>
        </row>
        <row r="1811">
          <cell r="A1811">
            <v>0</v>
          </cell>
          <cell r="B1811">
            <v>0</v>
          </cell>
        </row>
        <row r="1812">
          <cell r="A1812">
            <v>0</v>
          </cell>
          <cell r="B1812">
            <v>0</v>
          </cell>
        </row>
        <row r="1813">
          <cell r="A1813">
            <v>0</v>
          </cell>
          <cell r="B1813">
            <v>0</v>
          </cell>
        </row>
        <row r="1814">
          <cell r="A1814">
            <v>0</v>
          </cell>
          <cell r="B1814">
            <v>0</v>
          </cell>
        </row>
        <row r="1815">
          <cell r="A1815">
            <v>0</v>
          </cell>
          <cell r="B1815">
            <v>0</v>
          </cell>
        </row>
        <row r="1816">
          <cell r="A1816">
            <v>0</v>
          </cell>
          <cell r="B1816">
            <v>0</v>
          </cell>
        </row>
        <row r="1817">
          <cell r="A1817">
            <v>0</v>
          </cell>
          <cell r="B1817">
            <v>0</v>
          </cell>
        </row>
        <row r="1818">
          <cell r="A1818">
            <v>0</v>
          </cell>
          <cell r="B1818">
            <v>0</v>
          </cell>
        </row>
        <row r="1819">
          <cell r="A1819">
            <v>0</v>
          </cell>
          <cell r="B1819">
            <v>0</v>
          </cell>
        </row>
        <row r="1820">
          <cell r="A1820">
            <v>0</v>
          </cell>
          <cell r="B1820">
            <v>0</v>
          </cell>
        </row>
        <row r="1821">
          <cell r="A1821">
            <v>0</v>
          </cell>
          <cell r="B1821">
            <v>0</v>
          </cell>
        </row>
        <row r="1822">
          <cell r="A1822">
            <v>0</v>
          </cell>
          <cell r="B1822">
            <v>0</v>
          </cell>
        </row>
        <row r="1823">
          <cell r="A1823">
            <v>0</v>
          </cell>
          <cell r="B1823">
            <v>0</v>
          </cell>
        </row>
        <row r="1824">
          <cell r="A1824">
            <v>0</v>
          </cell>
          <cell r="B1824">
            <v>0</v>
          </cell>
        </row>
        <row r="1825">
          <cell r="A1825">
            <v>0</v>
          </cell>
          <cell r="B1825">
            <v>0</v>
          </cell>
        </row>
        <row r="1826">
          <cell r="A1826">
            <v>0</v>
          </cell>
          <cell r="B1826">
            <v>0</v>
          </cell>
        </row>
        <row r="1827">
          <cell r="A1827">
            <v>0</v>
          </cell>
          <cell r="B1827">
            <v>0</v>
          </cell>
        </row>
        <row r="1828">
          <cell r="A1828">
            <v>0</v>
          </cell>
          <cell r="B1828">
            <v>0</v>
          </cell>
        </row>
        <row r="1829">
          <cell r="A1829">
            <v>0</v>
          </cell>
          <cell r="B1829">
            <v>0</v>
          </cell>
        </row>
        <row r="1830">
          <cell r="A1830">
            <v>0</v>
          </cell>
          <cell r="B1830">
            <v>0</v>
          </cell>
        </row>
        <row r="1831">
          <cell r="A1831">
            <v>0</v>
          </cell>
          <cell r="B1831">
            <v>0</v>
          </cell>
        </row>
        <row r="1832">
          <cell r="A1832">
            <v>0</v>
          </cell>
          <cell r="B1832">
            <v>0</v>
          </cell>
        </row>
        <row r="1833">
          <cell r="A1833">
            <v>0</v>
          </cell>
          <cell r="B1833">
            <v>0</v>
          </cell>
        </row>
        <row r="1834">
          <cell r="A1834">
            <v>0</v>
          </cell>
          <cell r="B1834">
            <v>0</v>
          </cell>
        </row>
        <row r="1835">
          <cell r="A1835">
            <v>0</v>
          </cell>
          <cell r="B1835">
            <v>0</v>
          </cell>
        </row>
        <row r="1836">
          <cell r="A1836">
            <v>0</v>
          </cell>
          <cell r="B1836">
            <v>0</v>
          </cell>
        </row>
        <row r="1837">
          <cell r="A1837">
            <v>0</v>
          </cell>
          <cell r="B1837">
            <v>0</v>
          </cell>
        </row>
        <row r="1838">
          <cell r="A1838">
            <v>0</v>
          </cell>
          <cell r="B1838">
            <v>0</v>
          </cell>
        </row>
        <row r="1839">
          <cell r="A1839">
            <v>0</v>
          </cell>
          <cell r="B1839">
            <v>0</v>
          </cell>
        </row>
        <row r="1840">
          <cell r="A1840">
            <v>0</v>
          </cell>
          <cell r="B1840">
            <v>0</v>
          </cell>
        </row>
        <row r="1841">
          <cell r="A1841">
            <v>0</v>
          </cell>
          <cell r="B1841">
            <v>0</v>
          </cell>
        </row>
        <row r="1842">
          <cell r="A1842">
            <v>0</v>
          </cell>
          <cell r="B1842">
            <v>0</v>
          </cell>
        </row>
        <row r="1843">
          <cell r="A1843">
            <v>0</v>
          </cell>
          <cell r="B1843">
            <v>0</v>
          </cell>
        </row>
        <row r="1844">
          <cell r="A1844">
            <v>0</v>
          </cell>
          <cell r="B1844">
            <v>0</v>
          </cell>
        </row>
        <row r="1845">
          <cell r="A1845">
            <v>0</v>
          </cell>
          <cell r="B1845">
            <v>0</v>
          </cell>
        </row>
        <row r="1846">
          <cell r="A1846">
            <v>0</v>
          </cell>
          <cell r="B1846">
            <v>0</v>
          </cell>
        </row>
        <row r="1847">
          <cell r="A1847">
            <v>0</v>
          </cell>
          <cell r="B1847">
            <v>0</v>
          </cell>
        </row>
        <row r="1848">
          <cell r="A1848">
            <v>0</v>
          </cell>
          <cell r="B1848">
            <v>0</v>
          </cell>
        </row>
        <row r="1849">
          <cell r="A1849">
            <v>0</v>
          </cell>
          <cell r="B1849">
            <v>0</v>
          </cell>
        </row>
        <row r="1850">
          <cell r="A1850">
            <v>0</v>
          </cell>
          <cell r="B1850">
            <v>0</v>
          </cell>
        </row>
        <row r="1851">
          <cell r="A1851">
            <v>0</v>
          </cell>
          <cell r="B1851">
            <v>0</v>
          </cell>
        </row>
        <row r="1852">
          <cell r="A1852">
            <v>0</v>
          </cell>
          <cell r="B1852">
            <v>0</v>
          </cell>
        </row>
        <row r="1853">
          <cell r="A1853">
            <v>0</v>
          </cell>
          <cell r="B1853">
            <v>0</v>
          </cell>
        </row>
        <row r="1854">
          <cell r="A1854">
            <v>0</v>
          </cell>
          <cell r="B1854">
            <v>0</v>
          </cell>
        </row>
        <row r="1855">
          <cell r="A1855">
            <v>0</v>
          </cell>
          <cell r="B1855">
            <v>0</v>
          </cell>
        </row>
        <row r="1856">
          <cell r="A1856">
            <v>0</v>
          </cell>
          <cell r="B1856">
            <v>0</v>
          </cell>
        </row>
        <row r="1857">
          <cell r="A1857">
            <v>0</v>
          </cell>
          <cell r="B1857">
            <v>0</v>
          </cell>
        </row>
        <row r="1858">
          <cell r="A1858">
            <v>0</v>
          </cell>
          <cell r="B1858">
            <v>0</v>
          </cell>
        </row>
        <row r="1859">
          <cell r="A1859">
            <v>0</v>
          </cell>
          <cell r="B1859">
            <v>0</v>
          </cell>
        </row>
        <row r="1860">
          <cell r="A1860">
            <v>0</v>
          </cell>
          <cell r="B1860">
            <v>0</v>
          </cell>
        </row>
        <row r="1861">
          <cell r="A1861">
            <v>0</v>
          </cell>
          <cell r="B1861">
            <v>0</v>
          </cell>
        </row>
        <row r="1862">
          <cell r="A1862">
            <v>0</v>
          </cell>
          <cell r="B1862">
            <v>0</v>
          </cell>
        </row>
        <row r="1863">
          <cell r="A1863">
            <v>0</v>
          </cell>
          <cell r="B1863">
            <v>0</v>
          </cell>
        </row>
        <row r="1864">
          <cell r="A1864">
            <v>0</v>
          </cell>
          <cell r="B1864">
            <v>0</v>
          </cell>
        </row>
        <row r="1865">
          <cell r="A1865">
            <v>0</v>
          </cell>
          <cell r="B1865">
            <v>0</v>
          </cell>
        </row>
        <row r="1866">
          <cell r="A1866">
            <v>0</v>
          </cell>
          <cell r="B1866">
            <v>0</v>
          </cell>
        </row>
        <row r="1867">
          <cell r="A1867">
            <v>0</v>
          </cell>
          <cell r="B1867">
            <v>0</v>
          </cell>
        </row>
        <row r="1868">
          <cell r="A1868">
            <v>0</v>
          </cell>
          <cell r="B1868">
            <v>0</v>
          </cell>
        </row>
        <row r="1869">
          <cell r="A1869">
            <v>0</v>
          </cell>
          <cell r="B1869">
            <v>0</v>
          </cell>
        </row>
        <row r="1870">
          <cell r="A1870">
            <v>0</v>
          </cell>
          <cell r="B1870">
            <v>0</v>
          </cell>
        </row>
        <row r="1871">
          <cell r="A1871">
            <v>0</v>
          </cell>
          <cell r="B1871">
            <v>0</v>
          </cell>
        </row>
        <row r="1872">
          <cell r="A1872">
            <v>0</v>
          </cell>
          <cell r="B1872">
            <v>0</v>
          </cell>
        </row>
        <row r="1873">
          <cell r="A1873">
            <v>0</v>
          </cell>
          <cell r="B1873">
            <v>0</v>
          </cell>
        </row>
        <row r="1874">
          <cell r="A1874">
            <v>0</v>
          </cell>
          <cell r="B1874">
            <v>0</v>
          </cell>
        </row>
        <row r="1875">
          <cell r="A1875">
            <v>0</v>
          </cell>
          <cell r="B1875">
            <v>0</v>
          </cell>
        </row>
        <row r="1876">
          <cell r="A1876">
            <v>0</v>
          </cell>
          <cell r="B1876">
            <v>0</v>
          </cell>
        </row>
        <row r="1877">
          <cell r="A1877">
            <v>0</v>
          </cell>
          <cell r="B1877">
            <v>0</v>
          </cell>
        </row>
        <row r="1878">
          <cell r="A1878">
            <v>0</v>
          </cell>
          <cell r="B1878">
            <v>0</v>
          </cell>
        </row>
        <row r="1879">
          <cell r="A1879">
            <v>0</v>
          </cell>
          <cell r="B1879">
            <v>0</v>
          </cell>
        </row>
        <row r="1880">
          <cell r="A1880">
            <v>0</v>
          </cell>
          <cell r="B1880">
            <v>0</v>
          </cell>
        </row>
        <row r="1881">
          <cell r="A1881">
            <v>0</v>
          </cell>
          <cell r="B1881">
            <v>0</v>
          </cell>
        </row>
        <row r="1882">
          <cell r="A1882">
            <v>0</v>
          </cell>
          <cell r="B1882">
            <v>0</v>
          </cell>
        </row>
        <row r="1883">
          <cell r="A1883">
            <v>0</v>
          </cell>
          <cell r="B1883">
            <v>0</v>
          </cell>
        </row>
        <row r="1884">
          <cell r="A1884">
            <v>0</v>
          </cell>
          <cell r="B1884">
            <v>0</v>
          </cell>
        </row>
        <row r="1885">
          <cell r="A1885">
            <v>0</v>
          </cell>
          <cell r="B1885">
            <v>0</v>
          </cell>
        </row>
        <row r="1886">
          <cell r="A1886">
            <v>0</v>
          </cell>
          <cell r="B1886">
            <v>0</v>
          </cell>
        </row>
        <row r="1887">
          <cell r="A1887">
            <v>0</v>
          </cell>
          <cell r="B1887">
            <v>0</v>
          </cell>
        </row>
        <row r="1888">
          <cell r="A1888">
            <v>0</v>
          </cell>
          <cell r="B1888">
            <v>0</v>
          </cell>
        </row>
        <row r="1889">
          <cell r="A1889">
            <v>0</v>
          </cell>
          <cell r="B1889">
            <v>0</v>
          </cell>
        </row>
        <row r="1890">
          <cell r="A1890">
            <v>0</v>
          </cell>
          <cell r="B1890">
            <v>0</v>
          </cell>
        </row>
        <row r="1891">
          <cell r="A1891">
            <v>0</v>
          </cell>
          <cell r="B1891">
            <v>0</v>
          </cell>
        </row>
        <row r="1892">
          <cell r="A1892">
            <v>0</v>
          </cell>
          <cell r="B1892">
            <v>0</v>
          </cell>
        </row>
        <row r="1893">
          <cell r="A1893">
            <v>0</v>
          </cell>
          <cell r="B1893">
            <v>0</v>
          </cell>
        </row>
        <row r="1894">
          <cell r="A1894">
            <v>0</v>
          </cell>
          <cell r="B1894">
            <v>0</v>
          </cell>
        </row>
        <row r="1895">
          <cell r="A1895">
            <v>0</v>
          </cell>
          <cell r="B1895">
            <v>0</v>
          </cell>
        </row>
        <row r="1896">
          <cell r="A1896">
            <v>0</v>
          </cell>
          <cell r="B1896">
            <v>0</v>
          </cell>
        </row>
        <row r="1897">
          <cell r="A1897">
            <v>0</v>
          </cell>
          <cell r="B1897">
            <v>0</v>
          </cell>
        </row>
        <row r="1898">
          <cell r="A1898">
            <v>0</v>
          </cell>
          <cell r="B1898">
            <v>0</v>
          </cell>
        </row>
        <row r="1899">
          <cell r="A1899">
            <v>0</v>
          </cell>
          <cell r="B1899">
            <v>0</v>
          </cell>
        </row>
        <row r="1900">
          <cell r="A1900">
            <v>0</v>
          </cell>
          <cell r="B1900">
            <v>0</v>
          </cell>
        </row>
        <row r="1901">
          <cell r="A1901">
            <v>0</v>
          </cell>
          <cell r="B1901">
            <v>0</v>
          </cell>
        </row>
        <row r="1902">
          <cell r="A1902">
            <v>0</v>
          </cell>
          <cell r="B1902">
            <v>0</v>
          </cell>
        </row>
        <row r="1903">
          <cell r="A1903">
            <v>0</v>
          </cell>
          <cell r="B1903">
            <v>0</v>
          </cell>
        </row>
        <row r="1904">
          <cell r="A1904">
            <v>0</v>
          </cell>
          <cell r="B1904">
            <v>0</v>
          </cell>
        </row>
        <row r="1905">
          <cell r="A1905">
            <v>0</v>
          </cell>
          <cell r="B1905">
            <v>0</v>
          </cell>
        </row>
        <row r="1906">
          <cell r="A1906">
            <v>0</v>
          </cell>
          <cell r="B1906">
            <v>0</v>
          </cell>
        </row>
        <row r="1907">
          <cell r="A1907">
            <v>0</v>
          </cell>
          <cell r="B1907">
            <v>0</v>
          </cell>
        </row>
        <row r="1908">
          <cell r="A1908">
            <v>0</v>
          </cell>
          <cell r="B1908">
            <v>0</v>
          </cell>
        </row>
        <row r="1909">
          <cell r="A1909">
            <v>0</v>
          </cell>
          <cell r="B1909">
            <v>0</v>
          </cell>
        </row>
        <row r="1910">
          <cell r="A1910">
            <v>0</v>
          </cell>
          <cell r="B1910">
            <v>0</v>
          </cell>
        </row>
        <row r="1911">
          <cell r="A1911">
            <v>0</v>
          </cell>
          <cell r="B1911">
            <v>0</v>
          </cell>
        </row>
        <row r="1912">
          <cell r="A1912">
            <v>0</v>
          </cell>
          <cell r="B1912">
            <v>0</v>
          </cell>
        </row>
        <row r="1913">
          <cell r="A1913">
            <v>0</v>
          </cell>
          <cell r="B1913">
            <v>0</v>
          </cell>
        </row>
        <row r="1914">
          <cell r="A1914">
            <v>0</v>
          </cell>
          <cell r="B1914">
            <v>0</v>
          </cell>
        </row>
        <row r="1915">
          <cell r="A1915">
            <v>0</v>
          </cell>
          <cell r="B1915">
            <v>0</v>
          </cell>
        </row>
        <row r="1916">
          <cell r="A1916">
            <v>0</v>
          </cell>
          <cell r="B1916">
            <v>0</v>
          </cell>
        </row>
        <row r="1917">
          <cell r="A1917">
            <v>0</v>
          </cell>
          <cell r="B1917">
            <v>0</v>
          </cell>
        </row>
        <row r="1918">
          <cell r="A1918">
            <v>0</v>
          </cell>
          <cell r="B1918">
            <v>0</v>
          </cell>
        </row>
        <row r="1919">
          <cell r="A1919">
            <v>0</v>
          </cell>
          <cell r="B1919">
            <v>0</v>
          </cell>
        </row>
        <row r="1920">
          <cell r="A1920">
            <v>0</v>
          </cell>
          <cell r="B1920">
            <v>0</v>
          </cell>
        </row>
        <row r="1921">
          <cell r="A1921">
            <v>0</v>
          </cell>
          <cell r="B1921">
            <v>0</v>
          </cell>
        </row>
        <row r="1922">
          <cell r="A1922">
            <v>0</v>
          </cell>
          <cell r="B1922">
            <v>0</v>
          </cell>
        </row>
        <row r="1923">
          <cell r="A1923">
            <v>0</v>
          </cell>
          <cell r="B1923">
            <v>0</v>
          </cell>
        </row>
        <row r="1924">
          <cell r="A1924">
            <v>0</v>
          </cell>
          <cell r="B1924">
            <v>0</v>
          </cell>
        </row>
        <row r="1925">
          <cell r="A1925">
            <v>0</v>
          </cell>
          <cell r="B1925">
            <v>0</v>
          </cell>
        </row>
        <row r="1926">
          <cell r="A1926">
            <v>0</v>
          </cell>
          <cell r="B1926">
            <v>0</v>
          </cell>
        </row>
        <row r="1927">
          <cell r="A1927">
            <v>0</v>
          </cell>
          <cell r="B1927">
            <v>0</v>
          </cell>
        </row>
        <row r="1928">
          <cell r="A1928">
            <v>0</v>
          </cell>
          <cell r="B1928">
            <v>0</v>
          </cell>
        </row>
        <row r="1929">
          <cell r="A1929">
            <v>0</v>
          </cell>
          <cell r="B1929">
            <v>0</v>
          </cell>
        </row>
        <row r="1930">
          <cell r="A1930">
            <v>0</v>
          </cell>
          <cell r="B1930">
            <v>0</v>
          </cell>
        </row>
        <row r="1931">
          <cell r="A1931">
            <v>0</v>
          </cell>
          <cell r="B1931">
            <v>0</v>
          </cell>
        </row>
        <row r="1932">
          <cell r="A1932">
            <v>0</v>
          </cell>
          <cell r="B1932">
            <v>0</v>
          </cell>
        </row>
        <row r="1933">
          <cell r="A1933">
            <v>0</v>
          </cell>
          <cell r="B1933">
            <v>0</v>
          </cell>
        </row>
        <row r="1934">
          <cell r="A1934">
            <v>0</v>
          </cell>
          <cell r="B1934">
            <v>0</v>
          </cell>
        </row>
        <row r="1935">
          <cell r="A1935">
            <v>0</v>
          </cell>
          <cell r="B1935">
            <v>0</v>
          </cell>
        </row>
        <row r="1936">
          <cell r="A1936">
            <v>0</v>
          </cell>
          <cell r="B1936">
            <v>0</v>
          </cell>
        </row>
        <row r="1937">
          <cell r="A1937">
            <v>0</v>
          </cell>
          <cell r="B1937">
            <v>0</v>
          </cell>
        </row>
        <row r="1938">
          <cell r="A1938">
            <v>0</v>
          </cell>
          <cell r="B1938">
            <v>0</v>
          </cell>
        </row>
        <row r="1939">
          <cell r="A1939">
            <v>0</v>
          </cell>
          <cell r="B1939">
            <v>0</v>
          </cell>
        </row>
        <row r="1940">
          <cell r="A1940">
            <v>0</v>
          </cell>
          <cell r="B1940">
            <v>0</v>
          </cell>
        </row>
        <row r="1941">
          <cell r="A1941">
            <v>0</v>
          </cell>
          <cell r="B1941">
            <v>0</v>
          </cell>
        </row>
        <row r="1942">
          <cell r="A1942">
            <v>0</v>
          </cell>
          <cell r="B1942">
            <v>0</v>
          </cell>
        </row>
        <row r="1943">
          <cell r="A1943">
            <v>0</v>
          </cell>
          <cell r="B1943">
            <v>0</v>
          </cell>
        </row>
        <row r="1944">
          <cell r="A1944">
            <v>0</v>
          </cell>
          <cell r="B1944">
            <v>0</v>
          </cell>
        </row>
        <row r="1945">
          <cell r="A1945">
            <v>0</v>
          </cell>
          <cell r="B1945">
            <v>0</v>
          </cell>
        </row>
        <row r="1946">
          <cell r="A1946">
            <v>0</v>
          </cell>
          <cell r="B1946">
            <v>0</v>
          </cell>
        </row>
        <row r="1947">
          <cell r="A1947">
            <v>0</v>
          </cell>
          <cell r="B1947">
            <v>0</v>
          </cell>
        </row>
        <row r="1948">
          <cell r="A1948">
            <v>0</v>
          </cell>
          <cell r="B1948">
            <v>0</v>
          </cell>
        </row>
        <row r="1949">
          <cell r="A1949">
            <v>0</v>
          </cell>
          <cell r="B1949">
            <v>0</v>
          </cell>
        </row>
        <row r="1950">
          <cell r="A1950">
            <v>0</v>
          </cell>
          <cell r="B1950">
            <v>0</v>
          </cell>
        </row>
        <row r="1951">
          <cell r="A1951">
            <v>0</v>
          </cell>
          <cell r="B1951">
            <v>0</v>
          </cell>
        </row>
        <row r="1952">
          <cell r="A1952">
            <v>0</v>
          </cell>
          <cell r="B1952">
            <v>0</v>
          </cell>
        </row>
        <row r="1953">
          <cell r="A1953">
            <v>0</v>
          </cell>
          <cell r="B1953">
            <v>0</v>
          </cell>
        </row>
        <row r="1954">
          <cell r="A1954">
            <v>0</v>
          </cell>
          <cell r="B1954">
            <v>0</v>
          </cell>
        </row>
        <row r="1955">
          <cell r="A1955">
            <v>0</v>
          </cell>
          <cell r="B1955">
            <v>0</v>
          </cell>
        </row>
        <row r="1956">
          <cell r="A1956">
            <v>0</v>
          </cell>
          <cell r="B1956">
            <v>0</v>
          </cell>
        </row>
        <row r="1957">
          <cell r="A1957">
            <v>0</v>
          </cell>
          <cell r="B1957">
            <v>0</v>
          </cell>
        </row>
        <row r="1958">
          <cell r="A1958">
            <v>0</v>
          </cell>
          <cell r="B1958">
            <v>0</v>
          </cell>
        </row>
        <row r="1959">
          <cell r="A1959">
            <v>0</v>
          </cell>
          <cell r="B1959">
            <v>0</v>
          </cell>
        </row>
        <row r="1960">
          <cell r="A1960">
            <v>0</v>
          </cell>
          <cell r="B1960">
            <v>0</v>
          </cell>
        </row>
        <row r="1961">
          <cell r="A1961">
            <v>0</v>
          </cell>
          <cell r="B1961">
            <v>0</v>
          </cell>
        </row>
        <row r="1962">
          <cell r="A1962">
            <v>0</v>
          </cell>
          <cell r="B1962">
            <v>0</v>
          </cell>
        </row>
        <row r="1963">
          <cell r="A1963">
            <v>0</v>
          </cell>
          <cell r="B1963">
            <v>0</v>
          </cell>
        </row>
        <row r="1964">
          <cell r="A1964">
            <v>0</v>
          </cell>
          <cell r="B1964">
            <v>0</v>
          </cell>
        </row>
        <row r="1965">
          <cell r="A1965">
            <v>0</v>
          </cell>
          <cell r="B1965">
            <v>0</v>
          </cell>
        </row>
        <row r="1966">
          <cell r="A1966">
            <v>0</v>
          </cell>
          <cell r="B1966">
            <v>0</v>
          </cell>
        </row>
        <row r="1967">
          <cell r="A1967">
            <v>0</v>
          </cell>
          <cell r="B1967">
            <v>0</v>
          </cell>
        </row>
        <row r="1968">
          <cell r="A1968">
            <v>0</v>
          </cell>
          <cell r="B1968">
            <v>0</v>
          </cell>
        </row>
        <row r="1969">
          <cell r="A1969">
            <v>0</v>
          </cell>
          <cell r="B1969">
            <v>0</v>
          </cell>
        </row>
        <row r="1970">
          <cell r="A1970">
            <v>0</v>
          </cell>
          <cell r="B1970">
            <v>0</v>
          </cell>
        </row>
        <row r="1971">
          <cell r="A1971">
            <v>0</v>
          </cell>
          <cell r="B1971">
            <v>0</v>
          </cell>
        </row>
        <row r="1972">
          <cell r="A1972">
            <v>0</v>
          </cell>
          <cell r="B1972">
            <v>0</v>
          </cell>
        </row>
        <row r="1973">
          <cell r="A1973">
            <v>0</v>
          </cell>
          <cell r="B1973">
            <v>0</v>
          </cell>
        </row>
        <row r="1974">
          <cell r="A1974">
            <v>0</v>
          </cell>
          <cell r="B1974">
            <v>0</v>
          </cell>
        </row>
        <row r="1975">
          <cell r="A1975">
            <v>0</v>
          </cell>
          <cell r="B1975">
            <v>0</v>
          </cell>
        </row>
        <row r="1976">
          <cell r="A1976">
            <v>0</v>
          </cell>
          <cell r="B1976">
            <v>0</v>
          </cell>
        </row>
        <row r="1977">
          <cell r="A1977">
            <v>0</v>
          </cell>
          <cell r="B1977">
            <v>0</v>
          </cell>
        </row>
        <row r="1978">
          <cell r="A1978">
            <v>0</v>
          </cell>
          <cell r="B1978">
            <v>0</v>
          </cell>
        </row>
        <row r="1979">
          <cell r="A1979">
            <v>0</v>
          </cell>
          <cell r="B1979">
            <v>0</v>
          </cell>
        </row>
        <row r="1980">
          <cell r="A1980">
            <v>0</v>
          </cell>
          <cell r="B1980">
            <v>0</v>
          </cell>
        </row>
        <row r="1981">
          <cell r="A1981">
            <v>0</v>
          </cell>
          <cell r="B1981">
            <v>0</v>
          </cell>
        </row>
        <row r="1982">
          <cell r="A1982">
            <v>0</v>
          </cell>
          <cell r="B1982">
            <v>0</v>
          </cell>
        </row>
        <row r="1983">
          <cell r="A1983">
            <v>0</v>
          </cell>
          <cell r="B1983">
            <v>0</v>
          </cell>
        </row>
        <row r="1984">
          <cell r="A1984">
            <v>0</v>
          </cell>
          <cell r="B1984">
            <v>0</v>
          </cell>
        </row>
        <row r="1985">
          <cell r="A1985">
            <v>0</v>
          </cell>
          <cell r="B1985">
            <v>0</v>
          </cell>
        </row>
        <row r="1986">
          <cell r="A1986">
            <v>0</v>
          </cell>
          <cell r="B1986">
            <v>0</v>
          </cell>
        </row>
        <row r="1987">
          <cell r="A1987">
            <v>0</v>
          </cell>
          <cell r="B1987">
            <v>0</v>
          </cell>
        </row>
        <row r="1988">
          <cell r="A1988">
            <v>0</v>
          </cell>
          <cell r="B1988">
            <v>0</v>
          </cell>
        </row>
        <row r="1989">
          <cell r="A1989">
            <v>0</v>
          </cell>
          <cell r="B1989">
            <v>0</v>
          </cell>
        </row>
        <row r="1990">
          <cell r="A1990">
            <v>0</v>
          </cell>
          <cell r="B1990">
            <v>0</v>
          </cell>
        </row>
        <row r="1991">
          <cell r="A1991">
            <v>0</v>
          </cell>
          <cell r="B1991">
            <v>0</v>
          </cell>
        </row>
        <row r="1992">
          <cell r="A1992">
            <v>0</v>
          </cell>
          <cell r="B1992">
            <v>0</v>
          </cell>
        </row>
        <row r="1993">
          <cell r="A1993">
            <v>0</v>
          </cell>
          <cell r="B1993">
            <v>0</v>
          </cell>
        </row>
        <row r="1994">
          <cell r="A1994">
            <v>0</v>
          </cell>
          <cell r="B1994">
            <v>0</v>
          </cell>
        </row>
        <row r="1995">
          <cell r="A1995">
            <v>0</v>
          </cell>
          <cell r="B1995">
            <v>0</v>
          </cell>
        </row>
        <row r="1996">
          <cell r="A1996">
            <v>0</v>
          </cell>
          <cell r="B1996">
            <v>0</v>
          </cell>
        </row>
        <row r="1997">
          <cell r="A1997">
            <v>0</v>
          </cell>
          <cell r="B1997">
            <v>0</v>
          </cell>
        </row>
        <row r="1998">
          <cell r="A1998">
            <v>0</v>
          </cell>
          <cell r="B1998">
            <v>0</v>
          </cell>
        </row>
        <row r="1999">
          <cell r="A1999">
            <v>0</v>
          </cell>
          <cell r="B1999">
            <v>0</v>
          </cell>
        </row>
        <row r="2000">
          <cell r="A2000">
            <v>0</v>
          </cell>
          <cell r="B2000">
            <v>0</v>
          </cell>
        </row>
        <row r="2001">
          <cell r="A2001">
            <v>0</v>
          </cell>
          <cell r="B2001">
            <v>0</v>
          </cell>
        </row>
        <row r="2002">
          <cell r="A2002">
            <v>0</v>
          </cell>
          <cell r="B2002">
            <v>0</v>
          </cell>
        </row>
        <row r="2003">
          <cell r="A2003">
            <v>0</v>
          </cell>
          <cell r="B2003">
            <v>0</v>
          </cell>
        </row>
        <row r="2004">
          <cell r="A2004">
            <v>0</v>
          </cell>
          <cell r="B2004">
            <v>0</v>
          </cell>
        </row>
        <row r="2005">
          <cell r="A2005">
            <v>0</v>
          </cell>
          <cell r="B2005">
            <v>0</v>
          </cell>
        </row>
        <row r="2006">
          <cell r="A2006">
            <v>0</v>
          </cell>
          <cell r="B2006">
            <v>0</v>
          </cell>
        </row>
        <row r="2007">
          <cell r="A2007">
            <v>0</v>
          </cell>
          <cell r="B2007">
            <v>0</v>
          </cell>
        </row>
        <row r="2008">
          <cell r="A2008">
            <v>0</v>
          </cell>
          <cell r="B2008">
            <v>0</v>
          </cell>
        </row>
        <row r="2009">
          <cell r="A2009">
            <v>0</v>
          </cell>
          <cell r="B2009">
            <v>0</v>
          </cell>
        </row>
        <row r="2010">
          <cell r="A2010">
            <v>0</v>
          </cell>
          <cell r="B2010">
            <v>0</v>
          </cell>
        </row>
        <row r="2011">
          <cell r="A2011">
            <v>0</v>
          </cell>
          <cell r="B2011">
            <v>0</v>
          </cell>
        </row>
        <row r="2012">
          <cell r="A2012">
            <v>0</v>
          </cell>
          <cell r="B2012">
            <v>0</v>
          </cell>
        </row>
        <row r="2013">
          <cell r="A2013">
            <v>0</v>
          </cell>
          <cell r="B2013">
            <v>0</v>
          </cell>
        </row>
        <row r="2014">
          <cell r="A2014">
            <v>0</v>
          </cell>
          <cell r="B2014">
            <v>0</v>
          </cell>
        </row>
        <row r="2015">
          <cell r="A2015">
            <v>0</v>
          </cell>
          <cell r="B2015">
            <v>0</v>
          </cell>
        </row>
        <row r="2016">
          <cell r="A2016">
            <v>0</v>
          </cell>
          <cell r="B2016">
            <v>0</v>
          </cell>
        </row>
        <row r="2017">
          <cell r="A2017">
            <v>0</v>
          </cell>
          <cell r="B2017">
            <v>0</v>
          </cell>
        </row>
        <row r="2018">
          <cell r="A2018">
            <v>0</v>
          </cell>
          <cell r="B2018">
            <v>0</v>
          </cell>
        </row>
        <row r="2019">
          <cell r="A2019">
            <v>0</v>
          </cell>
          <cell r="B2019">
            <v>0</v>
          </cell>
        </row>
        <row r="2020">
          <cell r="A2020">
            <v>0</v>
          </cell>
          <cell r="B2020">
            <v>0</v>
          </cell>
        </row>
        <row r="2021">
          <cell r="A2021">
            <v>0</v>
          </cell>
          <cell r="B2021">
            <v>0</v>
          </cell>
        </row>
        <row r="2022">
          <cell r="A2022">
            <v>0</v>
          </cell>
          <cell r="B2022">
            <v>0</v>
          </cell>
        </row>
        <row r="2023">
          <cell r="A2023">
            <v>0</v>
          </cell>
          <cell r="B2023">
            <v>0</v>
          </cell>
        </row>
        <row r="2024">
          <cell r="A2024">
            <v>0</v>
          </cell>
          <cell r="B2024">
            <v>0</v>
          </cell>
        </row>
        <row r="2025">
          <cell r="A2025">
            <v>0</v>
          </cell>
          <cell r="B2025">
            <v>0</v>
          </cell>
        </row>
        <row r="2026">
          <cell r="A2026">
            <v>0</v>
          </cell>
          <cell r="B2026">
            <v>0</v>
          </cell>
        </row>
        <row r="2027">
          <cell r="A2027">
            <v>0</v>
          </cell>
          <cell r="B2027">
            <v>0</v>
          </cell>
        </row>
        <row r="2028">
          <cell r="A2028">
            <v>0</v>
          </cell>
          <cell r="B2028">
            <v>0</v>
          </cell>
        </row>
        <row r="2029">
          <cell r="A2029">
            <v>0</v>
          </cell>
          <cell r="B2029">
            <v>0</v>
          </cell>
        </row>
        <row r="2030">
          <cell r="A2030">
            <v>0</v>
          </cell>
          <cell r="B2030">
            <v>0</v>
          </cell>
        </row>
        <row r="2031">
          <cell r="A2031">
            <v>0</v>
          </cell>
          <cell r="B2031">
            <v>0</v>
          </cell>
        </row>
        <row r="2032">
          <cell r="A2032">
            <v>0</v>
          </cell>
          <cell r="B2032">
            <v>0</v>
          </cell>
        </row>
        <row r="2033">
          <cell r="A2033">
            <v>0</v>
          </cell>
          <cell r="B2033">
            <v>0</v>
          </cell>
        </row>
        <row r="2034">
          <cell r="A2034">
            <v>0</v>
          </cell>
          <cell r="B2034">
            <v>0</v>
          </cell>
        </row>
        <row r="2035">
          <cell r="A2035">
            <v>0</v>
          </cell>
          <cell r="B2035">
            <v>0</v>
          </cell>
        </row>
        <row r="2036">
          <cell r="A2036">
            <v>0</v>
          </cell>
          <cell r="B2036">
            <v>0</v>
          </cell>
        </row>
        <row r="2037">
          <cell r="A2037">
            <v>0</v>
          </cell>
          <cell r="B2037">
            <v>0</v>
          </cell>
        </row>
        <row r="2038">
          <cell r="A2038">
            <v>0</v>
          </cell>
          <cell r="B2038">
            <v>0</v>
          </cell>
        </row>
        <row r="2039">
          <cell r="A2039">
            <v>0</v>
          </cell>
          <cell r="B2039">
            <v>0</v>
          </cell>
        </row>
        <row r="2040">
          <cell r="A2040">
            <v>0</v>
          </cell>
          <cell r="B2040">
            <v>0</v>
          </cell>
        </row>
        <row r="2041">
          <cell r="A2041">
            <v>0</v>
          </cell>
          <cell r="B2041">
            <v>0</v>
          </cell>
        </row>
        <row r="2042">
          <cell r="A2042">
            <v>0</v>
          </cell>
          <cell r="B2042">
            <v>0</v>
          </cell>
        </row>
        <row r="2043">
          <cell r="A2043">
            <v>0</v>
          </cell>
          <cell r="B2043">
            <v>0</v>
          </cell>
        </row>
        <row r="2044">
          <cell r="A2044">
            <v>0</v>
          </cell>
          <cell r="B2044">
            <v>0</v>
          </cell>
        </row>
        <row r="2045">
          <cell r="A2045">
            <v>0</v>
          </cell>
          <cell r="B2045">
            <v>0</v>
          </cell>
        </row>
        <row r="2046">
          <cell r="A2046">
            <v>0</v>
          </cell>
          <cell r="B2046">
            <v>0</v>
          </cell>
        </row>
        <row r="2047">
          <cell r="A2047">
            <v>0</v>
          </cell>
          <cell r="B2047">
            <v>0</v>
          </cell>
        </row>
        <row r="2048">
          <cell r="A2048">
            <v>0</v>
          </cell>
          <cell r="B2048">
            <v>0</v>
          </cell>
        </row>
        <row r="2049">
          <cell r="A2049">
            <v>0</v>
          </cell>
          <cell r="B2049">
            <v>0</v>
          </cell>
        </row>
        <row r="2050">
          <cell r="A2050">
            <v>0</v>
          </cell>
          <cell r="B2050">
            <v>0</v>
          </cell>
        </row>
        <row r="2051">
          <cell r="A2051">
            <v>0</v>
          </cell>
          <cell r="B2051">
            <v>0</v>
          </cell>
        </row>
        <row r="2052">
          <cell r="A2052">
            <v>0</v>
          </cell>
          <cell r="B2052">
            <v>0</v>
          </cell>
        </row>
        <row r="2053">
          <cell r="A2053">
            <v>0</v>
          </cell>
          <cell r="B2053">
            <v>0</v>
          </cell>
        </row>
        <row r="2054">
          <cell r="A2054">
            <v>0</v>
          </cell>
          <cell r="B2054">
            <v>0</v>
          </cell>
        </row>
        <row r="2055">
          <cell r="A2055">
            <v>0</v>
          </cell>
          <cell r="B2055">
            <v>0</v>
          </cell>
        </row>
        <row r="2056">
          <cell r="A2056">
            <v>0</v>
          </cell>
          <cell r="B2056">
            <v>0</v>
          </cell>
        </row>
        <row r="2057">
          <cell r="A2057">
            <v>0</v>
          </cell>
          <cell r="B2057">
            <v>0</v>
          </cell>
        </row>
        <row r="2058">
          <cell r="A2058">
            <v>0</v>
          </cell>
          <cell r="B2058">
            <v>0</v>
          </cell>
        </row>
        <row r="2059">
          <cell r="A2059">
            <v>0</v>
          </cell>
          <cell r="B2059">
            <v>0</v>
          </cell>
        </row>
        <row r="2060">
          <cell r="A2060">
            <v>0</v>
          </cell>
          <cell r="B2060">
            <v>0</v>
          </cell>
        </row>
        <row r="2061">
          <cell r="A2061">
            <v>0</v>
          </cell>
          <cell r="B2061">
            <v>0</v>
          </cell>
        </row>
        <row r="2062">
          <cell r="A2062">
            <v>0</v>
          </cell>
          <cell r="B2062">
            <v>0</v>
          </cell>
        </row>
        <row r="2063">
          <cell r="A2063">
            <v>0</v>
          </cell>
          <cell r="B2063">
            <v>0</v>
          </cell>
        </row>
        <row r="2064">
          <cell r="A2064">
            <v>0</v>
          </cell>
          <cell r="B2064">
            <v>0</v>
          </cell>
        </row>
        <row r="2065">
          <cell r="A2065">
            <v>0</v>
          </cell>
          <cell r="B2065">
            <v>0</v>
          </cell>
        </row>
        <row r="2066">
          <cell r="A2066">
            <v>0</v>
          </cell>
          <cell r="B2066">
            <v>0</v>
          </cell>
        </row>
        <row r="2067">
          <cell r="A2067">
            <v>0</v>
          </cell>
          <cell r="B2067">
            <v>0</v>
          </cell>
        </row>
        <row r="2068">
          <cell r="A2068">
            <v>0</v>
          </cell>
          <cell r="B2068">
            <v>0</v>
          </cell>
        </row>
        <row r="2069">
          <cell r="A2069">
            <v>0</v>
          </cell>
          <cell r="B2069">
            <v>0</v>
          </cell>
        </row>
        <row r="2070">
          <cell r="A2070">
            <v>0</v>
          </cell>
          <cell r="B2070">
            <v>0</v>
          </cell>
        </row>
        <row r="2071">
          <cell r="A2071">
            <v>0</v>
          </cell>
          <cell r="B2071">
            <v>0</v>
          </cell>
        </row>
        <row r="2072">
          <cell r="A2072">
            <v>0</v>
          </cell>
          <cell r="B2072">
            <v>0</v>
          </cell>
        </row>
        <row r="2073">
          <cell r="A2073">
            <v>0</v>
          </cell>
          <cell r="B2073">
            <v>0</v>
          </cell>
        </row>
        <row r="2074">
          <cell r="A2074">
            <v>0</v>
          </cell>
          <cell r="B2074">
            <v>0</v>
          </cell>
        </row>
        <row r="2075">
          <cell r="A2075">
            <v>0</v>
          </cell>
          <cell r="B2075">
            <v>0</v>
          </cell>
        </row>
        <row r="2076">
          <cell r="A2076">
            <v>0</v>
          </cell>
          <cell r="B2076">
            <v>0</v>
          </cell>
        </row>
        <row r="2077">
          <cell r="A2077">
            <v>0</v>
          </cell>
          <cell r="B2077">
            <v>0</v>
          </cell>
        </row>
        <row r="2078">
          <cell r="A2078">
            <v>0</v>
          </cell>
          <cell r="B2078">
            <v>0</v>
          </cell>
        </row>
        <row r="2079">
          <cell r="A2079">
            <v>0</v>
          </cell>
          <cell r="B2079">
            <v>0</v>
          </cell>
        </row>
        <row r="2080">
          <cell r="A2080">
            <v>0</v>
          </cell>
          <cell r="B2080">
            <v>0</v>
          </cell>
        </row>
        <row r="2081">
          <cell r="A2081">
            <v>0</v>
          </cell>
          <cell r="B2081">
            <v>0</v>
          </cell>
        </row>
        <row r="2082">
          <cell r="A2082">
            <v>0</v>
          </cell>
          <cell r="B2082">
            <v>0</v>
          </cell>
        </row>
        <row r="2083">
          <cell r="A2083">
            <v>0</v>
          </cell>
          <cell r="B2083">
            <v>0</v>
          </cell>
        </row>
        <row r="2084">
          <cell r="A2084">
            <v>0</v>
          </cell>
          <cell r="B2084">
            <v>0</v>
          </cell>
        </row>
        <row r="2085">
          <cell r="A2085">
            <v>0</v>
          </cell>
          <cell r="B2085">
            <v>0</v>
          </cell>
        </row>
        <row r="2086">
          <cell r="A2086">
            <v>0</v>
          </cell>
          <cell r="B2086">
            <v>0</v>
          </cell>
        </row>
        <row r="2087">
          <cell r="A2087">
            <v>0</v>
          </cell>
          <cell r="B2087">
            <v>0</v>
          </cell>
        </row>
        <row r="2088">
          <cell r="A2088">
            <v>0</v>
          </cell>
          <cell r="B2088">
            <v>0</v>
          </cell>
        </row>
        <row r="2089">
          <cell r="A2089">
            <v>0</v>
          </cell>
          <cell r="B2089">
            <v>0</v>
          </cell>
        </row>
        <row r="2090">
          <cell r="A2090">
            <v>0</v>
          </cell>
          <cell r="B2090">
            <v>0</v>
          </cell>
        </row>
        <row r="2091">
          <cell r="A2091">
            <v>0</v>
          </cell>
          <cell r="B2091">
            <v>0</v>
          </cell>
        </row>
        <row r="2092">
          <cell r="A2092">
            <v>0</v>
          </cell>
          <cell r="B2092">
            <v>0</v>
          </cell>
        </row>
        <row r="2093">
          <cell r="A2093">
            <v>0</v>
          </cell>
          <cell r="B2093">
            <v>0</v>
          </cell>
        </row>
        <row r="2094">
          <cell r="A2094">
            <v>0</v>
          </cell>
          <cell r="B2094">
            <v>0</v>
          </cell>
        </row>
        <row r="2095">
          <cell r="A2095">
            <v>0</v>
          </cell>
          <cell r="B2095">
            <v>0</v>
          </cell>
        </row>
        <row r="2096">
          <cell r="A2096">
            <v>0</v>
          </cell>
          <cell r="B2096">
            <v>0</v>
          </cell>
        </row>
        <row r="2097">
          <cell r="A2097">
            <v>0</v>
          </cell>
          <cell r="B2097">
            <v>0</v>
          </cell>
        </row>
        <row r="2098">
          <cell r="A2098">
            <v>0</v>
          </cell>
          <cell r="B2098">
            <v>0</v>
          </cell>
        </row>
        <row r="2099">
          <cell r="A2099">
            <v>0</v>
          </cell>
          <cell r="B2099">
            <v>0</v>
          </cell>
        </row>
        <row r="2100">
          <cell r="A2100">
            <v>0</v>
          </cell>
          <cell r="B2100">
            <v>0</v>
          </cell>
        </row>
        <row r="2101">
          <cell r="A2101">
            <v>0</v>
          </cell>
          <cell r="B2101">
            <v>0</v>
          </cell>
        </row>
        <row r="2102">
          <cell r="A2102">
            <v>0</v>
          </cell>
          <cell r="B2102">
            <v>0</v>
          </cell>
        </row>
        <row r="2103">
          <cell r="A2103">
            <v>0</v>
          </cell>
          <cell r="B2103">
            <v>0</v>
          </cell>
        </row>
        <row r="2104">
          <cell r="A2104">
            <v>0</v>
          </cell>
          <cell r="B2104">
            <v>0</v>
          </cell>
        </row>
        <row r="2105">
          <cell r="A2105">
            <v>0</v>
          </cell>
          <cell r="B2105">
            <v>0</v>
          </cell>
        </row>
        <row r="2106">
          <cell r="A2106">
            <v>0</v>
          </cell>
          <cell r="B2106">
            <v>0</v>
          </cell>
        </row>
        <row r="2107">
          <cell r="A2107">
            <v>0</v>
          </cell>
          <cell r="B2107">
            <v>0</v>
          </cell>
        </row>
        <row r="2108">
          <cell r="A2108">
            <v>0</v>
          </cell>
          <cell r="B2108">
            <v>0</v>
          </cell>
        </row>
        <row r="2109">
          <cell r="A2109">
            <v>0</v>
          </cell>
          <cell r="B2109">
            <v>0</v>
          </cell>
        </row>
        <row r="2110">
          <cell r="A2110">
            <v>0</v>
          </cell>
          <cell r="B2110">
            <v>0</v>
          </cell>
        </row>
        <row r="2111">
          <cell r="A2111">
            <v>0</v>
          </cell>
          <cell r="B2111">
            <v>0</v>
          </cell>
        </row>
        <row r="2112">
          <cell r="A2112">
            <v>0</v>
          </cell>
          <cell r="B2112">
            <v>0</v>
          </cell>
        </row>
        <row r="2113">
          <cell r="A2113">
            <v>0</v>
          </cell>
          <cell r="B2113">
            <v>0</v>
          </cell>
        </row>
        <row r="2114">
          <cell r="A2114">
            <v>0</v>
          </cell>
          <cell r="B2114">
            <v>0</v>
          </cell>
        </row>
        <row r="2115">
          <cell r="A2115">
            <v>0</v>
          </cell>
          <cell r="B2115">
            <v>0</v>
          </cell>
        </row>
        <row r="2116">
          <cell r="A2116">
            <v>0</v>
          </cell>
          <cell r="B2116">
            <v>0</v>
          </cell>
        </row>
        <row r="2117">
          <cell r="A2117">
            <v>0</v>
          </cell>
          <cell r="B2117">
            <v>0</v>
          </cell>
        </row>
        <row r="2118">
          <cell r="A2118">
            <v>0</v>
          </cell>
          <cell r="B2118">
            <v>0</v>
          </cell>
        </row>
        <row r="2119">
          <cell r="A2119">
            <v>0</v>
          </cell>
          <cell r="B2119">
            <v>0</v>
          </cell>
        </row>
        <row r="2120">
          <cell r="A2120">
            <v>0</v>
          </cell>
          <cell r="B2120">
            <v>0</v>
          </cell>
        </row>
        <row r="2121">
          <cell r="A2121">
            <v>0</v>
          </cell>
          <cell r="B2121">
            <v>0</v>
          </cell>
        </row>
        <row r="2122">
          <cell r="A2122">
            <v>0</v>
          </cell>
          <cell r="B2122">
            <v>0</v>
          </cell>
        </row>
        <row r="2123">
          <cell r="A2123">
            <v>0</v>
          </cell>
          <cell r="B2123">
            <v>0</v>
          </cell>
        </row>
        <row r="2124">
          <cell r="A2124">
            <v>0</v>
          </cell>
          <cell r="B2124">
            <v>0</v>
          </cell>
        </row>
        <row r="2125">
          <cell r="A2125">
            <v>0</v>
          </cell>
          <cell r="B2125">
            <v>0</v>
          </cell>
        </row>
        <row r="2126">
          <cell r="A2126">
            <v>0</v>
          </cell>
          <cell r="B2126">
            <v>0</v>
          </cell>
        </row>
        <row r="2127">
          <cell r="A2127">
            <v>0</v>
          </cell>
          <cell r="B2127">
            <v>0</v>
          </cell>
        </row>
        <row r="2128">
          <cell r="A2128">
            <v>0</v>
          </cell>
          <cell r="B2128">
            <v>0</v>
          </cell>
        </row>
        <row r="2129">
          <cell r="A2129">
            <v>0</v>
          </cell>
          <cell r="B2129">
            <v>0</v>
          </cell>
        </row>
        <row r="2130">
          <cell r="A2130">
            <v>0</v>
          </cell>
          <cell r="B2130">
            <v>0</v>
          </cell>
        </row>
        <row r="2131">
          <cell r="A2131">
            <v>0</v>
          </cell>
          <cell r="B2131">
            <v>0</v>
          </cell>
        </row>
        <row r="2132">
          <cell r="A2132">
            <v>0</v>
          </cell>
          <cell r="B2132">
            <v>0</v>
          </cell>
        </row>
        <row r="2133">
          <cell r="A2133">
            <v>0</v>
          </cell>
          <cell r="B2133">
            <v>0</v>
          </cell>
        </row>
        <row r="2134">
          <cell r="A2134">
            <v>0</v>
          </cell>
          <cell r="B2134">
            <v>0</v>
          </cell>
        </row>
        <row r="2135">
          <cell r="A2135">
            <v>0</v>
          </cell>
          <cell r="B2135">
            <v>0</v>
          </cell>
        </row>
        <row r="2136">
          <cell r="A2136">
            <v>0</v>
          </cell>
          <cell r="B2136">
            <v>0</v>
          </cell>
        </row>
        <row r="2137">
          <cell r="A2137">
            <v>0</v>
          </cell>
          <cell r="B2137">
            <v>0</v>
          </cell>
        </row>
        <row r="2138">
          <cell r="A2138">
            <v>0</v>
          </cell>
          <cell r="B2138">
            <v>0</v>
          </cell>
        </row>
        <row r="2139">
          <cell r="A2139">
            <v>0</v>
          </cell>
          <cell r="B2139">
            <v>0</v>
          </cell>
        </row>
        <row r="2140">
          <cell r="A2140">
            <v>0</v>
          </cell>
          <cell r="B2140">
            <v>0</v>
          </cell>
        </row>
        <row r="2141">
          <cell r="A2141">
            <v>0</v>
          </cell>
          <cell r="B2141">
            <v>0</v>
          </cell>
        </row>
        <row r="2142">
          <cell r="A2142">
            <v>0</v>
          </cell>
          <cell r="B2142">
            <v>0</v>
          </cell>
        </row>
        <row r="2143">
          <cell r="A2143">
            <v>0</v>
          </cell>
          <cell r="B2143">
            <v>0</v>
          </cell>
        </row>
        <row r="2144">
          <cell r="A2144">
            <v>0</v>
          </cell>
          <cell r="B2144">
            <v>0</v>
          </cell>
        </row>
        <row r="2145">
          <cell r="A2145">
            <v>0</v>
          </cell>
          <cell r="B2145">
            <v>0</v>
          </cell>
        </row>
        <row r="2146">
          <cell r="A2146">
            <v>0</v>
          </cell>
          <cell r="B2146">
            <v>0</v>
          </cell>
        </row>
        <row r="2147">
          <cell r="A2147">
            <v>0</v>
          </cell>
          <cell r="B2147">
            <v>0</v>
          </cell>
        </row>
        <row r="2148">
          <cell r="A2148">
            <v>0</v>
          </cell>
          <cell r="B2148">
            <v>0</v>
          </cell>
        </row>
        <row r="2149">
          <cell r="A2149">
            <v>0</v>
          </cell>
          <cell r="B2149">
            <v>0</v>
          </cell>
        </row>
        <row r="2150">
          <cell r="A2150">
            <v>0</v>
          </cell>
          <cell r="B2150">
            <v>0</v>
          </cell>
        </row>
        <row r="2151">
          <cell r="A2151">
            <v>0</v>
          </cell>
          <cell r="B2151">
            <v>0</v>
          </cell>
        </row>
        <row r="2152">
          <cell r="A2152">
            <v>0</v>
          </cell>
          <cell r="B2152">
            <v>0</v>
          </cell>
        </row>
        <row r="2153">
          <cell r="A2153">
            <v>0</v>
          </cell>
          <cell r="B2153">
            <v>0</v>
          </cell>
        </row>
        <row r="2154">
          <cell r="A2154">
            <v>0</v>
          </cell>
          <cell r="B2154">
            <v>0</v>
          </cell>
        </row>
        <row r="2155">
          <cell r="A2155">
            <v>0</v>
          </cell>
          <cell r="B2155">
            <v>0</v>
          </cell>
        </row>
        <row r="2156">
          <cell r="A2156">
            <v>0</v>
          </cell>
          <cell r="B2156">
            <v>0</v>
          </cell>
        </row>
        <row r="2157">
          <cell r="A2157">
            <v>0</v>
          </cell>
          <cell r="B2157">
            <v>0</v>
          </cell>
        </row>
        <row r="2158">
          <cell r="A2158">
            <v>0</v>
          </cell>
          <cell r="B2158">
            <v>0</v>
          </cell>
        </row>
        <row r="2159">
          <cell r="A2159">
            <v>0</v>
          </cell>
          <cell r="B2159">
            <v>0</v>
          </cell>
        </row>
        <row r="2160">
          <cell r="A2160">
            <v>0</v>
          </cell>
          <cell r="B2160">
            <v>0</v>
          </cell>
        </row>
        <row r="2161">
          <cell r="A2161">
            <v>0</v>
          </cell>
          <cell r="B2161">
            <v>0</v>
          </cell>
        </row>
        <row r="2162">
          <cell r="A2162">
            <v>0</v>
          </cell>
          <cell r="B2162">
            <v>0</v>
          </cell>
        </row>
        <row r="2163">
          <cell r="A2163">
            <v>0</v>
          </cell>
          <cell r="B2163">
            <v>0</v>
          </cell>
        </row>
        <row r="2164">
          <cell r="A2164">
            <v>0</v>
          </cell>
          <cell r="B2164">
            <v>0</v>
          </cell>
        </row>
        <row r="2165">
          <cell r="A2165">
            <v>0</v>
          </cell>
          <cell r="B2165">
            <v>0</v>
          </cell>
        </row>
        <row r="2166">
          <cell r="A2166">
            <v>0</v>
          </cell>
          <cell r="B2166">
            <v>0</v>
          </cell>
        </row>
        <row r="2167">
          <cell r="A2167">
            <v>0</v>
          </cell>
          <cell r="B2167">
            <v>0</v>
          </cell>
        </row>
        <row r="2168">
          <cell r="A2168">
            <v>0</v>
          </cell>
          <cell r="B2168">
            <v>0</v>
          </cell>
        </row>
        <row r="2169">
          <cell r="A2169">
            <v>0</v>
          </cell>
          <cell r="B2169">
            <v>0</v>
          </cell>
        </row>
        <row r="2170">
          <cell r="A2170">
            <v>0</v>
          </cell>
          <cell r="B2170">
            <v>0</v>
          </cell>
        </row>
        <row r="2171">
          <cell r="A2171">
            <v>0</v>
          </cell>
          <cell r="B2171">
            <v>0</v>
          </cell>
        </row>
        <row r="2172">
          <cell r="A2172">
            <v>0</v>
          </cell>
          <cell r="B2172">
            <v>0</v>
          </cell>
        </row>
        <row r="2173">
          <cell r="A2173">
            <v>0</v>
          </cell>
          <cell r="B2173">
            <v>0</v>
          </cell>
        </row>
        <row r="2174">
          <cell r="A2174">
            <v>0</v>
          </cell>
          <cell r="B2174">
            <v>0</v>
          </cell>
        </row>
        <row r="2175">
          <cell r="A2175">
            <v>0</v>
          </cell>
          <cell r="B2175">
            <v>0</v>
          </cell>
        </row>
        <row r="2176">
          <cell r="A2176">
            <v>0</v>
          </cell>
          <cell r="B2176">
            <v>0</v>
          </cell>
        </row>
        <row r="2177">
          <cell r="A2177">
            <v>0</v>
          </cell>
          <cell r="B2177">
            <v>0</v>
          </cell>
        </row>
        <row r="2178">
          <cell r="A2178">
            <v>0</v>
          </cell>
          <cell r="B2178">
            <v>0</v>
          </cell>
        </row>
        <row r="2179">
          <cell r="A2179">
            <v>0</v>
          </cell>
          <cell r="B2179">
            <v>0</v>
          </cell>
        </row>
        <row r="2180">
          <cell r="A2180">
            <v>0</v>
          </cell>
          <cell r="B2180">
            <v>0</v>
          </cell>
        </row>
        <row r="2181">
          <cell r="A2181">
            <v>0</v>
          </cell>
          <cell r="B2181">
            <v>0</v>
          </cell>
        </row>
        <row r="2182">
          <cell r="A2182">
            <v>0</v>
          </cell>
          <cell r="B2182">
            <v>0</v>
          </cell>
        </row>
        <row r="2183">
          <cell r="A2183">
            <v>0</v>
          </cell>
          <cell r="B2183">
            <v>0</v>
          </cell>
        </row>
        <row r="2184">
          <cell r="A2184">
            <v>0</v>
          </cell>
          <cell r="B2184">
            <v>0</v>
          </cell>
        </row>
        <row r="2185">
          <cell r="A2185">
            <v>0</v>
          </cell>
          <cell r="B2185">
            <v>0</v>
          </cell>
        </row>
        <row r="2186">
          <cell r="A2186">
            <v>0</v>
          </cell>
          <cell r="B2186">
            <v>0</v>
          </cell>
        </row>
        <row r="2187">
          <cell r="A2187">
            <v>0</v>
          </cell>
          <cell r="B2187">
            <v>0</v>
          </cell>
        </row>
        <row r="2188">
          <cell r="A2188">
            <v>0</v>
          </cell>
          <cell r="B2188">
            <v>0</v>
          </cell>
        </row>
        <row r="2189">
          <cell r="A2189">
            <v>0</v>
          </cell>
          <cell r="B2189">
            <v>0</v>
          </cell>
        </row>
        <row r="2190">
          <cell r="A2190">
            <v>0</v>
          </cell>
          <cell r="B2190">
            <v>0</v>
          </cell>
        </row>
        <row r="2191">
          <cell r="A2191">
            <v>0</v>
          </cell>
          <cell r="B2191">
            <v>0</v>
          </cell>
        </row>
        <row r="2192">
          <cell r="A2192">
            <v>0</v>
          </cell>
          <cell r="B2192">
            <v>0</v>
          </cell>
        </row>
        <row r="2193">
          <cell r="A2193">
            <v>0</v>
          </cell>
          <cell r="B2193">
            <v>0</v>
          </cell>
        </row>
        <row r="2194">
          <cell r="A2194">
            <v>0</v>
          </cell>
          <cell r="B2194">
            <v>0</v>
          </cell>
        </row>
        <row r="2195">
          <cell r="A2195">
            <v>0</v>
          </cell>
          <cell r="B2195">
            <v>0</v>
          </cell>
        </row>
        <row r="2196">
          <cell r="A2196">
            <v>0</v>
          </cell>
          <cell r="B2196">
            <v>0</v>
          </cell>
        </row>
        <row r="2197">
          <cell r="A2197">
            <v>0</v>
          </cell>
          <cell r="B2197">
            <v>0</v>
          </cell>
        </row>
        <row r="2198">
          <cell r="A2198">
            <v>0</v>
          </cell>
          <cell r="B2198">
            <v>0</v>
          </cell>
        </row>
        <row r="2199">
          <cell r="A2199">
            <v>0</v>
          </cell>
          <cell r="B2199">
            <v>0</v>
          </cell>
        </row>
        <row r="2200">
          <cell r="A2200">
            <v>0</v>
          </cell>
          <cell r="B2200">
            <v>0</v>
          </cell>
        </row>
        <row r="2201">
          <cell r="A2201">
            <v>0</v>
          </cell>
          <cell r="B2201">
            <v>0</v>
          </cell>
        </row>
        <row r="2202">
          <cell r="A2202">
            <v>0</v>
          </cell>
          <cell r="B2202">
            <v>0</v>
          </cell>
        </row>
        <row r="2203">
          <cell r="A2203">
            <v>0</v>
          </cell>
          <cell r="B2203">
            <v>0</v>
          </cell>
        </row>
        <row r="2204">
          <cell r="A2204">
            <v>0</v>
          </cell>
          <cell r="B2204">
            <v>0</v>
          </cell>
        </row>
        <row r="2205">
          <cell r="A2205">
            <v>0</v>
          </cell>
          <cell r="B2205">
            <v>0</v>
          </cell>
        </row>
        <row r="2206">
          <cell r="A2206">
            <v>0</v>
          </cell>
          <cell r="B2206">
            <v>0</v>
          </cell>
        </row>
        <row r="2207">
          <cell r="A2207">
            <v>0</v>
          </cell>
          <cell r="B2207">
            <v>0</v>
          </cell>
        </row>
        <row r="2208">
          <cell r="A2208">
            <v>0</v>
          </cell>
          <cell r="B2208">
            <v>0</v>
          </cell>
        </row>
        <row r="2209">
          <cell r="A2209">
            <v>0</v>
          </cell>
          <cell r="B2209">
            <v>0</v>
          </cell>
        </row>
        <row r="2210">
          <cell r="A2210">
            <v>0</v>
          </cell>
          <cell r="B2210">
            <v>0</v>
          </cell>
        </row>
        <row r="2211">
          <cell r="A2211">
            <v>0</v>
          </cell>
          <cell r="B2211">
            <v>0</v>
          </cell>
        </row>
        <row r="2212">
          <cell r="A2212">
            <v>0</v>
          </cell>
          <cell r="B2212">
            <v>0</v>
          </cell>
        </row>
        <row r="2213">
          <cell r="A2213">
            <v>0</v>
          </cell>
          <cell r="B2213">
            <v>0</v>
          </cell>
        </row>
        <row r="2214">
          <cell r="A2214">
            <v>0</v>
          </cell>
          <cell r="B2214">
            <v>0</v>
          </cell>
        </row>
        <row r="2215">
          <cell r="A2215">
            <v>0</v>
          </cell>
          <cell r="B2215">
            <v>0</v>
          </cell>
        </row>
        <row r="2216">
          <cell r="A2216">
            <v>0</v>
          </cell>
          <cell r="B2216">
            <v>0</v>
          </cell>
        </row>
        <row r="2217">
          <cell r="A2217">
            <v>0</v>
          </cell>
          <cell r="B2217">
            <v>0</v>
          </cell>
        </row>
        <row r="2218">
          <cell r="A2218">
            <v>0</v>
          </cell>
          <cell r="B2218">
            <v>0</v>
          </cell>
        </row>
        <row r="2219">
          <cell r="A2219">
            <v>0</v>
          </cell>
          <cell r="B2219">
            <v>0</v>
          </cell>
        </row>
        <row r="2220">
          <cell r="A2220">
            <v>0</v>
          </cell>
          <cell r="B2220">
            <v>0</v>
          </cell>
        </row>
        <row r="2221">
          <cell r="A2221">
            <v>0</v>
          </cell>
          <cell r="B2221">
            <v>0</v>
          </cell>
        </row>
        <row r="2222">
          <cell r="A2222">
            <v>0</v>
          </cell>
          <cell r="B2222">
            <v>0</v>
          </cell>
        </row>
        <row r="2223">
          <cell r="A2223">
            <v>0</v>
          </cell>
          <cell r="B2223">
            <v>0</v>
          </cell>
        </row>
        <row r="2224">
          <cell r="A2224">
            <v>0</v>
          </cell>
          <cell r="B2224">
            <v>0</v>
          </cell>
        </row>
        <row r="2225">
          <cell r="A2225">
            <v>0</v>
          </cell>
          <cell r="B2225">
            <v>0</v>
          </cell>
        </row>
        <row r="2226">
          <cell r="A2226">
            <v>0</v>
          </cell>
          <cell r="B2226">
            <v>0</v>
          </cell>
        </row>
        <row r="2227">
          <cell r="A2227">
            <v>0</v>
          </cell>
          <cell r="B2227">
            <v>0</v>
          </cell>
        </row>
        <row r="2228">
          <cell r="A2228">
            <v>0</v>
          </cell>
          <cell r="B2228">
            <v>0</v>
          </cell>
        </row>
        <row r="2229">
          <cell r="A2229">
            <v>0</v>
          </cell>
          <cell r="B2229">
            <v>0</v>
          </cell>
        </row>
        <row r="2230">
          <cell r="A2230">
            <v>0</v>
          </cell>
          <cell r="B2230">
            <v>0</v>
          </cell>
        </row>
        <row r="2231">
          <cell r="A2231">
            <v>0</v>
          </cell>
          <cell r="B2231">
            <v>0</v>
          </cell>
        </row>
        <row r="2232">
          <cell r="A2232">
            <v>0</v>
          </cell>
          <cell r="B2232">
            <v>0</v>
          </cell>
        </row>
        <row r="2233">
          <cell r="A2233">
            <v>0</v>
          </cell>
          <cell r="B2233">
            <v>0</v>
          </cell>
        </row>
        <row r="2234">
          <cell r="A2234">
            <v>0</v>
          </cell>
          <cell r="B2234">
            <v>0</v>
          </cell>
        </row>
        <row r="2235">
          <cell r="A2235">
            <v>0</v>
          </cell>
          <cell r="B2235">
            <v>0</v>
          </cell>
        </row>
        <row r="2236">
          <cell r="A2236">
            <v>0</v>
          </cell>
          <cell r="B2236">
            <v>0</v>
          </cell>
        </row>
        <row r="2237">
          <cell r="A2237">
            <v>0</v>
          </cell>
          <cell r="B2237">
            <v>0</v>
          </cell>
        </row>
        <row r="2238">
          <cell r="A2238">
            <v>0</v>
          </cell>
          <cell r="B2238">
            <v>0</v>
          </cell>
        </row>
        <row r="2239">
          <cell r="A2239">
            <v>0</v>
          </cell>
          <cell r="B2239">
            <v>0</v>
          </cell>
        </row>
        <row r="2240">
          <cell r="A2240">
            <v>0</v>
          </cell>
          <cell r="B2240">
            <v>0</v>
          </cell>
        </row>
        <row r="2241">
          <cell r="A2241">
            <v>0</v>
          </cell>
          <cell r="B2241">
            <v>0</v>
          </cell>
        </row>
        <row r="2242">
          <cell r="A2242">
            <v>0</v>
          </cell>
          <cell r="B2242">
            <v>0</v>
          </cell>
        </row>
        <row r="2243">
          <cell r="A2243">
            <v>0</v>
          </cell>
          <cell r="B2243">
            <v>0</v>
          </cell>
        </row>
        <row r="2244">
          <cell r="A2244">
            <v>0</v>
          </cell>
          <cell r="B2244">
            <v>0</v>
          </cell>
        </row>
        <row r="2245">
          <cell r="A2245">
            <v>0</v>
          </cell>
          <cell r="B2245">
            <v>0</v>
          </cell>
        </row>
        <row r="2246">
          <cell r="A2246">
            <v>0</v>
          </cell>
          <cell r="B2246">
            <v>0</v>
          </cell>
        </row>
        <row r="2247">
          <cell r="A2247">
            <v>0</v>
          </cell>
          <cell r="B2247">
            <v>0</v>
          </cell>
        </row>
        <row r="2248">
          <cell r="A2248">
            <v>0</v>
          </cell>
          <cell r="B2248">
            <v>0</v>
          </cell>
        </row>
        <row r="2249">
          <cell r="A2249">
            <v>0</v>
          </cell>
          <cell r="B2249">
            <v>0</v>
          </cell>
        </row>
        <row r="2250">
          <cell r="A2250">
            <v>0</v>
          </cell>
          <cell r="B2250">
            <v>0</v>
          </cell>
        </row>
        <row r="2251">
          <cell r="A2251">
            <v>0</v>
          </cell>
          <cell r="B2251">
            <v>0</v>
          </cell>
        </row>
        <row r="2252">
          <cell r="A2252">
            <v>0</v>
          </cell>
          <cell r="B2252">
            <v>0</v>
          </cell>
        </row>
        <row r="2253">
          <cell r="A2253">
            <v>0</v>
          </cell>
          <cell r="B2253">
            <v>0</v>
          </cell>
        </row>
        <row r="2254">
          <cell r="A2254">
            <v>0</v>
          </cell>
          <cell r="B2254">
            <v>0</v>
          </cell>
        </row>
        <row r="2255">
          <cell r="A2255">
            <v>0</v>
          </cell>
          <cell r="B2255">
            <v>0</v>
          </cell>
        </row>
        <row r="2256">
          <cell r="A2256">
            <v>0</v>
          </cell>
          <cell r="B2256">
            <v>0</v>
          </cell>
        </row>
        <row r="2257">
          <cell r="A2257">
            <v>0</v>
          </cell>
          <cell r="B2257">
            <v>0</v>
          </cell>
        </row>
        <row r="2258">
          <cell r="A2258">
            <v>0</v>
          </cell>
          <cell r="B2258">
            <v>0</v>
          </cell>
        </row>
        <row r="2259">
          <cell r="A2259">
            <v>0</v>
          </cell>
          <cell r="B2259">
            <v>0</v>
          </cell>
        </row>
        <row r="2260">
          <cell r="A2260">
            <v>0</v>
          </cell>
          <cell r="B2260">
            <v>0</v>
          </cell>
        </row>
        <row r="2261">
          <cell r="A2261">
            <v>0</v>
          </cell>
          <cell r="B2261">
            <v>0</v>
          </cell>
        </row>
        <row r="2262">
          <cell r="A2262">
            <v>0</v>
          </cell>
          <cell r="B2262">
            <v>0</v>
          </cell>
        </row>
        <row r="2263">
          <cell r="A2263">
            <v>0</v>
          </cell>
          <cell r="B2263">
            <v>0</v>
          </cell>
        </row>
        <row r="2264">
          <cell r="A2264">
            <v>0</v>
          </cell>
          <cell r="B2264">
            <v>0</v>
          </cell>
        </row>
        <row r="2265">
          <cell r="A2265">
            <v>0</v>
          </cell>
          <cell r="B2265">
            <v>0</v>
          </cell>
        </row>
        <row r="2266">
          <cell r="A2266">
            <v>0</v>
          </cell>
          <cell r="B2266">
            <v>0</v>
          </cell>
        </row>
        <row r="2267">
          <cell r="A2267">
            <v>0</v>
          </cell>
          <cell r="B2267">
            <v>0</v>
          </cell>
        </row>
        <row r="2268">
          <cell r="A2268">
            <v>0</v>
          </cell>
          <cell r="B2268">
            <v>0</v>
          </cell>
        </row>
        <row r="2269">
          <cell r="A2269">
            <v>0</v>
          </cell>
          <cell r="B2269">
            <v>0</v>
          </cell>
        </row>
        <row r="2270">
          <cell r="A2270">
            <v>0</v>
          </cell>
          <cell r="B2270">
            <v>0</v>
          </cell>
        </row>
        <row r="2271">
          <cell r="A2271">
            <v>0</v>
          </cell>
          <cell r="B2271">
            <v>0</v>
          </cell>
        </row>
        <row r="2272">
          <cell r="A2272">
            <v>0</v>
          </cell>
          <cell r="B2272">
            <v>0</v>
          </cell>
        </row>
        <row r="2273">
          <cell r="A2273">
            <v>0</v>
          </cell>
          <cell r="B2273">
            <v>0</v>
          </cell>
        </row>
        <row r="2274">
          <cell r="A2274">
            <v>0</v>
          </cell>
          <cell r="B2274">
            <v>0</v>
          </cell>
        </row>
        <row r="2275">
          <cell r="A2275">
            <v>0</v>
          </cell>
          <cell r="B2275">
            <v>0</v>
          </cell>
        </row>
        <row r="2276">
          <cell r="A2276">
            <v>0</v>
          </cell>
          <cell r="B2276">
            <v>0</v>
          </cell>
        </row>
        <row r="2277">
          <cell r="A2277">
            <v>0</v>
          </cell>
          <cell r="B2277">
            <v>0</v>
          </cell>
        </row>
        <row r="2278">
          <cell r="A2278">
            <v>0</v>
          </cell>
          <cell r="B2278">
            <v>0</v>
          </cell>
        </row>
        <row r="2279">
          <cell r="A2279">
            <v>0</v>
          </cell>
          <cell r="B2279">
            <v>0</v>
          </cell>
        </row>
        <row r="2280">
          <cell r="A2280">
            <v>0</v>
          </cell>
          <cell r="B2280">
            <v>0</v>
          </cell>
        </row>
        <row r="2281">
          <cell r="A2281">
            <v>0</v>
          </cell>
          <cell r="B2281">
            <v>0</v>
          </cell>
        </row>
        <row r="2282">
          <cell r="A2282">
            <v>0</v>
          </cell>
          <cell r="B2282">
            <v>0</v>
          </cell>
        </row>
        <row r="2283">
          <cell r="A2283">
            <v>0</v>
          </cell>
          <cell r="B2283">
            <v>0</v>
          </cell>
        </row>
        <row r="2284">
          <cell r="A2284">
            <v>0</v>
          </cell>
          <cell r="B2284">
            <v>0</v>
          </cell>
        </row>
        <row r="2285">
          <cell r="A2285">
            <v>0</v>
          </cell>
          <cell r="B2285">
            <v>0</v>
          </cell>
        </row>
        <row r="2286">
          <cell r="A2286">
            <v>0</v>
          </cell>
          <cell r="B2286">
            <v>0</v>
          </cell>
        </row>
        <row r="2287">
          <cell r="A2287">
            <v>0</v>
          </cell>
          <cell r="B2287">
            <v>0</v>
          </cell>
        </row>
        <row r="2288">
          <cell r="A2288">
            <v>0</v>
          </cell>
          <cell r="B2288">
            <v>0</v>
          </cell>
        </row>
        <row r="2289">
          <cell r="A2289">
            <v>0</v>
          </cell>
          <cell r="B2289">
            <v>0</v>
          </cell>
        </row>
        <row r="2290">
          <cell r="A2290">
            <v>0</v>
          </cell>
          <cell r="B2290">
            <v>0</v>
          </cell>
        </row>
        <row r="2291">
          <cell r="A2291">
            <v>0</v>
          </cell>
          <cell r="B2291">
            <v>0</v>
          </cell>
        </row>
        <row r="2292">
          <cell r="A2292">
            <v>0</v>
          </cell>
          <cell r="B2292">
            <v>0</v>
          </cell>
        </row>
        <row r="2293">
          <cell r="A2293">
            <v>0</v>
          </cell>
          <cell r="B2293">
            <v>0</v>
          </cell>
        </row>
        <row r="2294">
          <cell r="A2294">
            <v>0</v>
          </cell>
          <cell r="B2294">
            <v>0</v>
          </cell>
        </row>
        <row r="2295">
          <cell r="A2295">
            <v>0</v>
          </cell>
          <cell r="B2295">
            <v>0</v>
          </cell>
        </row>
        <row r="2296">
          <cell r="A2296">
            <v>0</v>
          </cell>
          <cell r="B2296">
            <v>0</v>
          </cell>
        </row>
        <row r="2297">
          <cell r="A2297">
            <v>0</v>
          </cell>
          <cell r="B2297">
            <v>0</v>
          </cell>
        </row>
        <row r="2298">
          <cell r="A2298">
            <v>0</v>
          </cell>
          <cell r="B2298">
            <v>0</v>
          </cell>
        </row>
        <row r="2299">
          <cell r="A2299">
            <v>0</v>
          </cell>
          <cell r="B2299">
            <v>0</v>
          </cell>
        </row>
        <row r="2300">
          <cell r="A2300">
            <v>0</v>
          </cell>
          <cell r="B2300">
            <v>0</v>
          </cell>
        </row>
        <row r="2301">
          <cell r="A2301">
            <v>0</v>
          </cell>
          <cell r="B2301">
            <v>0</v>
          </cell>
        </row>
        <row r="2302">
          <cell r="A2302">
            <v>0</v>
          </cell>
          <cell r="B2302">
            <v>0</v>
          </cell>
        </row>
        <row r="2303">
          <cell r="A2303">
            <v>0</v>
          </cell>
          <cell r="B2303">
            <v>0</v>
          </cell>
        </row>
        <row r="2304">
          <cell r="A2304">
            <v>0</v>
          </cell>
          <cell r="B2304">
            <v>0</v>
          </cell>
        </row>
        <row r="2305">
          <cell r="A2305">
            <v>0</v>
          </cell>
          <cell r="B2305">
            <v>0</v>
          </cell>
        </row>
        <row r="2306">
          <cell r="A2306">
            <v>0</v>
          </cell>
          <cell r="B2306">
            <v>0</v>
          </cell>
        </row>
        <row r="2307">
          <cell r="A2307">
            <v>0</v>
          </cell>
          <cell r="B2307">
            <v>0</v>
          </cell>
        </row>
        <row r="2308">
          <cell r="A2308">
            <v>0</v>
          </cell>
          <cell r="B2308">
            <v>0</v>
          </cell>
        </row>
        <row r="2309">
          <cell r="A2309">
            <v>0</v>
          </cell>
          <cell r="B2309">
            <v>0</v>
          </cell>
        </row>
        <row r="2310">
          <cell r="A2310">
            <v>0</v>
          </cell>
          <cell r="B2310">
            <v>0</v>
          </cell>
        </row>
        <row r="2311">
          <cell r="A2311">
            <v>0</v>
          </cell>
          <cell r="B2311">
            <v>0</v>
          </cell>
        </row>
        <row r="2312">
          <cell r="A2312">
            <v>0</v>
          </cell>
          <cell r="B2312">
            <v>0</v>
          </cell>
        </row>
        <row r="2313">
          <cell r="A2313">
            <v>0</v>
          </cell>
          <cell r="B2313">
            <v>0</v>
          </cell>
        </row>
        <row r="2314">
          <cell r="A2314">
            <v>0</v>
          </cell>
          <cell r="B2314">
            <v>0</v>
          </cell>
        </row>
        <row r="2315">
          <cell r="A2315">
            <v>0</v>
          </cell>
          <cell r="B2315">
            <v>0</v>
          </cell>
        </row>
        <row r="2316">
          <cell r="A2316">
            <v>0</v>
          </cell>
          <cell r="B2316">
            <v>0</v>
          </cell>
        </row>
        <row r="2317">
          <cell r="A2317">
            <v>0</v>
          </cell>
          <cell r="B2317">
            <v>0</v>
          </cell>
        </row>
        <row r="2318">
          <cell r="A2318">
            <v>0</v>
          </cell>
          <cell r="B2318">
            <v>0</v>
          </cell>
        </row>
        <row r="2319">
          <cell r="A2319">
            <v>0</v>
          </cell>
          <cell r="B2319">
            <v>0</v>
          </cell>
        </row>
        <row r="2320">
          <cell r="A2320">
            <v>0</v>
          </cell>
          <cell r="B2320">
            <v>0</v>
          </cell>
        </row>
        <row r="2321">
          <cell r="A2321">
            <v>0</v>
          </cell>
          <cell r="B2321">
            <v>0</v>
          </cell>
        </row>
        <row r="2322">
          <cell r="A2322">
            <v>0</v>
          </cell>
          <cell r="B2322">
            <v>0</v>
          </cell>
        </row>
        <row r="2323">
          <cell r="A2323">
            <v>0</v>
          </cell>
          <cell r="B2323">
            <v>0</v>
          </cell>
        </row>
        <row r="2324">
          <cell r="A2324">
            <v>0</v>
          </cell>
          <cell r="B2324">
            <v>0</v>
          </cell>
        </row>
        <row r="2325">
          <cell r="A2325">
            <v>0</v>
          </cell>
          <cell r="B2325">
            <v>0</v>
          </cell>
        </row>
        <row r="2326">
          <cell r="A2326">
            <v>0</v>
          </cell>
          <cell r="B2326">
            <v>0</v>
          </cell>
        </row>
        <row r="2327">
          <cell r="A2327">
            <v>0</v>
          </cell>
          <cell r="B2327">
            <v>0</v>
          </cell>
        </row>
        <row r="2328">
          <cell r="A2328">
            <v>0</v>
          </cell>
          <cell r="B2328">
            <v>0</v>
          </cell>
        </row>
        <row r="2329">
          <cell r="A2329">
            <v>0</v>
          </cell>
          <cell r="B2329">
            <v>0</v>
          </cell>
        </row>
        <row r="2330">
          <cell r="A2330">
            <v>0</v>
          </cell>
          <cell r="B2330">
            <v>0</v>
          </cell>
        </row>
        <row r="2331">
          <cell r="A2331">
            <v>0</v>
          </cell>
          <cell r="B2331">
            <v>0</v>
          </cell>
        </row>
        <row r="2332">
          <cell r="A2332">
            <v>0</v>
          </cell>
          <cell r="B2332">
            <v>0</v>
          </cell>
        </row>
        <row r="2333">
          <cell r="A2333">
            <v>0</v>
          </cell>
          <cell r="B2333">
            <v>0</v>
          </cell>
        </row>
        <row r="2334">
          <cell r="A2334">
            <v>0</v>
          </cell>
          <cell r="B2334">
            <v>0</v>
          </cell>
        </row>
        <row r="2335">
          <cell r="A2335">
            <v>0</v>
          </cell>
          <cell r="B2335">
            <v>0</v>
          </cell>
        </row>
        <row r="2336">
          <cell r="A2336">
            <v>0</v>
          </cell>
          <cell r="B2336">
            <v>0</v>
          </cell>
        </row>
        <row r="2337">
          <cell r="A2337">
            <v>0</v>
          </cell>
          <cell r="B2337">
            <v>0</v>
          </cell>
        </row>
        <row r="2338">
          <cell r="A2338">
            <v>0</v>
          </cell>
          <cell r="B2338">
            <v>0</v>
          </cell>
        </row>
        <row r="2339">
          <cell r="A2339">
            <v>0</v>
          </cell>
          <cell r="B2339">
            <v>0</v>
          </cell>
        </row>
        <row r="2340">
          <cell r="A2340">
            <v>0</v>
          </cell>
          <cell r="B2340">
            <v>0</v>
          </cell>
        </row>
        <row r="2341">
          <cell r="A2341">
            <v>0</v>
          </cell>
          <cell r="B2341">
            <v>0</v>
          </cell>
        </row>
        <row r="2342">
          <cell r="A2342">
            <v>0</v>
          </cell>
          <cell r="B2342">
            <v>0</v>
          </cell>
        </row>
        <row r="2343">
          <cell r="A2343">
            <v>0</v>
          </cell>
          <cell r="B2343">
            <v>0</v>
          </cell>
        </row>
        <row r="2344">
          <cell r="A2344">
            <v>0</v>
          </cell>
          <cell r="B2344">
            <v>0</v>
          </cell>
        </row>
        <row r="2345">
          <cell r="A2345">
            <v>0</v>
          </cell>
          <cell r="B2345">
            <v>0</v>
          </cell>
        </row>
        <row r="2346">
          <cell r="A2346">
            <v>0</v>
          </cell>
          <cell r="B2346">
            <v>0</v>
          </cell>
        </row>
        <row r="2347">
          <cell r="A2347">
            <v>0</v>
          </cell>
          <cell r="B2347">
            <v>0</v>
          </cell>
        </row>
        <row r="2348">
          <cell r="A2348">
            <v>0</v>
          </cell>
          <cell r="B2348">
            <v>0</v>
          </cell>
        </row>
        <row r="2349">
          <cell r="A2349">
            <v>0</v>
          </cell>
          <cell r="B2349">
            <v>0</v>
          </cell>
        </row>
        <row r="2350">
          <cell r="A2350">
            <v>0</v>
          </cell>
          <cell r="B2350">
            <v>0</v>
          </cell>
        </row>
        <row r="2351">
          <cell r="A2351">
            <v>0</v>
          </cell>
          <cell r="B2351">
            <v>0</v>
          </cell>
        </row>
        <row r="2352">
          <cell r="A2352">
            <v>0</v>
          </cell>
          <cell r="B2352">
            <v>0</v>
          </cell>
        </row>
        <row r="2353">
          <cell r="A2353">
            <v>0</v>
          </cell>
          <cell r="B2353">
            <v>0</v>
          </cell>
        </row>
        <row r="2354">
          <cell r="A2354">
            <v>0</v>
          </cell>
          <cell r="B2354">
            <v>0</v>
          </cell>
        </row>
        <row r="2355">
          <cell r="A2355">
            <v>0</v>
          </cell>
          <cell r="B2355">
            <v>0</v>
          </cell>
        </row>
        <row r="2356">
          <cell r="A2356">
            <v>0</v>
          </cell>
          <cell r="B2356">
            <v>0</v>
          </cell>
        </row>
        <row r="2357">
          <cell r="A2357">
            <v>0</v>
          </cell>
          <cell r="B2357">
            <v>0</v>
          </cell>
        </row>
        <row r="2358">
          <cell r="A2358">
            <v>0</v>
          </cell>
          <cell r="B2358">
            <v>0</v>
          </cell>
        </row>
        <row r="2359">
          <cell r="A2359">
            <v>0</v>
          </cell>
          <cell r="B2359">
            <v>0</v>
          </cell>
        </row>
        <row r="2360">
          <cell r="A2360">
            <v>0</v>
          </cell>
          <cell r="B2360">
            <v>0</v>
          </cell>
        </row>
        <row r="2361">
          <cell r="A2361">
            <v>0</v>
          </cell>
          <cell r="B2361">
            <v>0</v>
          </cell>
        </row>
        <row r="2362">
          <cell r="A2362">
            <v>0</v>
          </cell>
          <cell r="B2362">
            <v>0</v>
          </cell>
        </row>
        <row r="2363">
          <cell r="A2363">
            <v>0</v>
          </cell>
          <cell r="B2363">
            <v>0</v>
          </cell>
        </row>
        <row r="2364">
          <cell r="A2364">
            <v>0</v>
          </cell>
          <cell r="B2364">
            <v>0</v>
          </cell>
        </row>
        <row r="2365">
          <cell r="A2365">
            <v>0</v>
          </cell>
          <cell r="B2365">
            <v>0</v>
          </cell>
        </row>
        <row r="2366">
          <cell r="A2366">
            <v>0</v>
          </cell>
          <cell r="B2366">
            <v>0</v>
          </cell>
        </row>
        <row r="2367">
          <cell r="A2367">
            <v>0</v>
          </cell>
          <cell r="B2367">
            <v>0</v>
          </cell>
        </row>
        <row r="2368">
          <cell r="A2368">
            <v>0</v>
          </cell>
          <cell r="B2368">
            <v>0</v>
          </cell>
        </row>
        <row r="2369">
          <cell r="A2369">
            <v>0</v>
          </cell>
          <cell r="B2369">
            <v>0</v>
          </cell>
        </row>
        <row r="2370">
          <cell r="A2370">
            <v>0</v>
          </cell>
          <cell r="B2370">
            <v>0</v>
          </cell>
        </row>
        <row r="2371">
          <cell r="A2371">
            <v>0</v>
          </cell>
          <cell r="B2371">
            <v>0</v>
          </cell>
        </row>
        <row r="2372">
          <cell r="A2372">
            <v>0</v>
          </cell>
          <cell r="B2372">
            <v>0</v>
          </cell>
        </row>
        <row r="2373">
          <cell r="A2373">
            <v>0</v>
          </cell>
          <cell r="B2373">
            <v>0</v>
          </cell>
        </row>
        <row r="2374">
          <cell r="A2374">
            <v>0</v>
          </cell>
          <cell r="B2374">
            <v>0</v>
          </cell>
        </row>
        <row r="2375">
          <cell r="A2375">
            <v>0</v>
          </cell>
          <cell r="B2375">
            <v>0</v>
          </cell>
        </row>
        <row r="2376">
          <cell r="A2376">
            <v>0</v>
          </cell>
          <cell r="B2376">
            <v>0</v>
          </cell>
        </row>
        <row r="2377">
          <cell r="A2377">
            <v>0</v>
          </cell>
          <cell r="B2377">
            <v>0</v>
          </cell>
        </row>
        <row r="2378">
          <cell r="A2378">
            <v>0</v>
          </cell>
          <cell r="B2378">
            <v>0</v>
          </cell>
        </row>
        <row r="2379">
          <cell r="A2379">
            <v>0</v>
          </cell>
          <cell r="B2379">
            <v>0</v>
          </cell>
        </row>
        <row r="2380">
          <cell r="A2380">
            <v>0</v>
          </cell>
          <cell r="B2380">
            <v>0</v>
          </cell>
        </row>
        <row r="2381">
          <cell r="A2381">
            <v>0</v>
          </cell>
          <cell r="B2381">
            <v>0</v>
          </cell>
        </row>
        <row r="2382">
          <cell r="A2382">
            <v>0</v>
          </cell>
          <cell r="B2382">
            <v>0</v>
          </cell>
        </row>
        <row r="2383">
          <cell r="A2383">
            <v>0</v>
          </cell>
          <cell r="B2383">
            <v>0</v>
          </cell>
        </row>
        <row r="2384">
          <cell r="A2384">
            <v>0</v>
          </cell>
          <cell r="B2384">
            <v>0</v>
          </cell>
        </row>
        <row r="2385">
          <cell r="A2385">
            <v>0</v>
          </cell>
          <cell r="B2385">
            <v>0</v>
          </cell>
        </row>
        <row r="2386">
          <cell r="A2386">
            <v>0</v>
          </cell>
          <cell r="B2386">
            <v>0</v>
          </cell>
        </row>
        <row r="2387">
          <cell r="A2387">
            <v>0</v>
          </cell>
          <cell r="B2387">
            <v>0</v>
          </cell>
        </row>
        <row r="2388">
          <cell r="A2388">
            <v>0</v>
          </cell>
          <cell r="B2388">
            <v>0</v>
          </cell>
        </row>
        <row r="2389">
          <cell r="A2389">
            <v>0</v>
          </cell>
          <cell r="B2389">
            <v>0</v>
          </cell>
        </row>
        <row r="2390">
          <cell r="A2390">
            <v>0</v>
          </cell>
          <cell r="B2390">
            <v>0</v>
          </cell>
        </row>
        <row r="2391">
          <cell r="A2391">
            <v>0</v>
          </cell>
          <cell r="B2391">
            <v>0</v>
          </cell>
        </row>
        <row r="2392">
          <cell r="A2392">
            <v>0</v>
          </cell>
          <cell r="B2392">
            <v>0</v>
          </cell>
        </row>
        <row r="2393">
          <cell r="A2393">
            <v>0</v>
          </cell>
          <cell r="B2393">
            <v>0</v>
          </cell>
        </row>
        <row r="2394">
          <cell r="A2394">
            <v>0</v>
          </cell>
          <cell r="B2394">
            <v>0</v>
          </cell>
        </row>
        <row r="2395">
          <cell r="A2395">
            <v>0</v>
          </cell>
          <cell r="B2395">
            <v>0</v>
          </cell>
        </row>
        <row r="2396">
          <cell r="A2396">
            <v>0</v>
          </cell>
          <cell r="B2396">
            <v>0</v>
          </cell>
        </row>
        <row r="2397">
          <cell r="A2397">
            <v>0</v>
          </cell>
          <cell r="B2397">
            <v>0</v>
          </cell>
        </row>
        <row r="2398">
          <cell r="A2398">
            <v>0</v>
          </cell>
          <cell r="B2398">
            <v>0</v>
          </cell>
        </row>
        <row r="2399">
          <cell r="A2399">
            <v>0</v>
          </cell>
          <cell r="B2399">
            <v>0</v>
          </cell>
        </row>
        <row r="2400">
          <cell r="A2400">
            <v>0</v>
          </cell>
          <cell r="B2400">
            <v>0</v>
          </cell>
        </row>
        <row r="2401">
          <cell r="A2401">
            <v>0</v>
          </cell>
          <cell r="B2401">
            <v>0</v>
          </cell>
        </row>
        <row r="2402">
          <cell r="A2402">
            <v>0</v>
          </cell>
          <cell r="B2402">
            <v>0</v>
          </cell>
        </row>
        <row r="2403">
          <cell r="A2403">
            <v>0</v>
          </cell>
          <cell r="B2403">
            <v>0</v>
          </cell>
        </row>
        <row r="2404">
          <cell r="A2404">
            <v>0</v>
          </cell>
          <cell r="B2404">
            <v>0</v>
          </cell>
        </row>
        <row r="2405">
          <cell r="A2405">
            <v>0</v>
          </cell>
          <cell r="B2405">
            <v>0</v>
          </cell>
        </row>
        <row r="2406">
          <cell r="A2406">
            <v>0</v>
          </cell>
          <cell r="B2406">
            <v>0</v>
          </cell>
        </row>
        <row r="2407">
          <cell r="A2407">
            <v>0</v>
          </cell>
          <cell r="B2407">
            <v>0</v>
          </cell>
        </row>
        <row r="2408">
          <cell r="A2408">
            <v>0</v>
          </cell>
          <cell r="B2408">
            <v>0</v>
          </cell>
        </row>
        <row r="2409">
          <cell r="A2409">
            <v>0</v>
          </cell>
          <cell r="B2409">
            <v>0</v>
          </cell>
        </row>
        <row r="2410">
          <cell r="A2410">
            <v>0</v>
          </cell>
          <cell r="B2410">
            <v>0</v>
          </cell>
        </row>
        <row r="2411">
          <cell r="A2411">
            <v>0</v>
          </cell>
          <cell r="B2411">
            <v>0</v>
          </cell>
        </row>
        <row r="2412">
          <cell r="A2412">
            <v>0</v>
          </cell>
          <cell r="B2412">
            <v>0</v>
          </cell>
        </row>
        <row r="2413">
          <cell r="A2413">
            <v>0</v>
          </cell>
          <cell r="B2413">
            <v>0</v>
          </cell>
        </row>
        <row r="2414">
          <cell r="A2414">
            <v>0</v>
          </cell>
          <cell r="B2414">
            <v>0</v>
          </cell>
        </row>
        <row r="2415">
          <cell r="A2415">
            <v>0</v>
          </cell>
          <cell r="B2415">
            <v>0</v>
          </cell>
        </row>
        <row r="2416">
          <cell r="A2416">
            <v>0</v>
          </cell>
          <cell r="B2416">
            <v>0</v>
          </cell>
        </row>
        <row r="2417">
          <cell r="A2417">
            <v>0</v>
          </cell>
          <cell r="B2417">
            <v>0</v>
          </cell>
        </row>
        <row r="2418">
          <cell r="A2418">
            <v>0</v>
          </cell>
          <cell r="B2418">
            <v>0</v>
          </cell>
        </row>
        <row r="2419">
          <cell r="A2419">
            <v>0</v>
          </cell>
          <cell r="B2419">
            <v>0</v>
          </cell>
        </row>
        <row r="2420">
          <cell r="A2420">
            <v>0</v>
          </cell>
          <cell r="B2420">
            <v>0</v>
          </cell>
        </row>
        <row r="2421">
          <cell r="A2421">
            <v>0</v>
          </cell>
          <cell r="B2421">
            <v>0</v>
          </cell>
        </row>
        <row r="2422">
          <cell r="A2422">
            <v>0</v>
          </cell>
          <cell r="B2422">
            <v>0</v>
          </cell>
        </row>
        <row r="2423">
          <cell r="A2423">
            <v>0</v>
          </cell>
          <cell r="B2423">
            <v>0</v>
          </cell>
        </row>
        <row r="2424">
          <cell r="A2424">
            <v>0</v>
          </cell>
          <cell r="B2424">
            <v>0</v>
          </cell>
        </row>
        <row r="2425">
          <cell r="A2425">
            <v>0</v>
          </cell>
          <cell r="B2425">
            <v>0</v>
          </cell>
        </row>
        <row r="2426">
          <cell r="A2426">
            <v>0</v>
          </cell>
          <cell r="B2426">
            <v>0</v>
          </cell>
        </row>
        <row r="2427">
          <cell r="A2427">
            <v>0</v>
          </cell>
          <cell r="B2427">
            <v>0</v>
          </cell>
        </row>
        <row r="2428">
          <cell r="A2428">
            <v>0</v>
          </cell>
          <cell r="B2428">
            <v>0</v>
          </cell>
        </row>
        <row r="2429">
          <cell r="A2429">
            <v>0</v>
          </cell>
          <cell r="B2429">
            <v>0</v>
          </cell>
        </row>
        <row r="2430">
          <cell r="A2430">
            <v>0</v>
          </cell>
          <cell r="B2430">
            <v>0</v>
          </cell>
        </row>
        <row r="2431">
          <cell r="A2431">
            <v>0</v>
          </cell>
          <cell r="B2431">
            <v>0</v>
          </cell>
        </row>
        <row r="2432">
          <cell r="A2432">
            <v>0</v>
          </cell>
          <cell r="B2432">
            <v>0</v>
          </cell>
        </row>
        <row r="2433">
          <cell r="A2433">
            <v>0</v>
          </cell>
          <cell r="B2433">
            <v>0</v>
          </cell>
        </row>
        <row r="2434">
          <cell r="A2434">
            <v>0</v>
          </cell>
          <cell r="B2434">
            <v>0</v>
          </cell>
        </row>
        <row r="2435">
          <cell r="A2435">
            <v>0</v>
          </cell>
          <cell r="B2435">
            <v>0</v>
          </cell>
        </row>
        <row r="2436">
          <cell r="A2436">
            <v>0</v>
          </cell>
          <cell r="B2436">
            <v>0</v>
          </cell>
        </row>
        <row r="2437">
          <cell r="A2437">
            <v>0</v>
          </cell>
          <cell r="B2437">
            <v>0</v>
          </cell>
        </row>
        <row r="2438">
          <cell r="A2438">
            <v>0</v>
          </cell>
          <cell r="B2438">
            <v>0</v>
          </cell>
        </row>
        <row r="2439">
          <cell r="A2439">
            <v>0</v>
          </cell>
          <cell r="B2439">
            <v>0</v>
          </cell>
        </row>
        <row r="2440">
          <cell r="A2440">
            <v>0</v>
          </cell>
          <cell r="B2440">
            <v>0</v>
          </cell>
        </row>
        <row r="2441">
          <cell r="A2441">
            <v>0</v>
          </cell>
          <cell r="B2441">
            <v>0</v>
          </cell>
        </row>
        <row r="2442">
          <cell r="A2442">
            <v>0</v>
          </cell>
          <cell r="B2442">
            <v>0</v>
          </cell>
        </row>
        <row r="2443">
          <cell r="A2443">
            <v>0</v>
          </cell>
          <cell r="B2443">
            <v>0</v>
          </cell>
        </row>
        <row r="2444">
          <cell r="A2444">
            <v>0</v>
          </cell>
          <cell r="B2444">
            <v>0</v>
          </cell>
        </row>
        <row r="2445">
          <cell r="A2445">
            <v>0</v>
          </cell>
          <cell r="B2445">
            <v>0</v>
          </cell>
        </row>
        <row r="2446">
          <cell r="A2446">
            <v>0</v>
          </cell>
          <cell r="B2446">
            <v>0</v>
          </cell>
        </row>
        <row r="2447">
          <cell r="A2447">
            <v>0</v>
          </cell>
          <cell r="B2447">
            <v>0</v>
          </cell>
        </row>
        <row r="2448">
          <cell r="A2448">
            <v>0</v>
          </cell>
          <cell r="B2448">
            <v>0</v>
          </cell>
        </row>
        <row r="2449">
          <cell r="A2449">
            <v>0</v>
          </cell>
          <cell r="B2449">
            <v>0</v>
          </cell>
        </row>
        <row r="2450">
          <cell r="A2450">
            <v>0</v>
          </cell>
          <cell r="B2450">
            <v>0</v>
          </cell>
        </row>
        <row r="2451">
          <cell r="A2451">
            <v>0</v>
          </cell>
          <cell r="B2451">
            <v>0</v>
          </cell>
        </row>
        <row r="2452">
          <cell r="A2452">
            <v>0</v>
          </cell>
          <cell r="B2452">
            <v>0</v>
          </cell>
        </row>
        <row r="2453">
          <cell r="A2453">
            <v>0</v>
          </cell>
          <cell r="B2453">
            <v>0</v>
          </cell>
        </row>
        <row r="2454">
          <cell r="A2454">
            <v>0</v>
          </cell>
          <cell r="B2454">
            <v>0</v>
          </cell>
        </row>
        <row r="2455">
          <cell r="A2455">
            <v>0</v>
          </cell>
          <cell r="B2455">
            <v>0</v>
          </cell>
        </row>
        <row r="2456">
          <cell r="A2456">
            <v>0</v>
          </cell>
          <cell r="B2456">
            <v>0</v>
          </cell>
        </row>
        <row r="2457">
          <cell r="A2457">
            <v>0</v>
          </cell>
          <cell r="B2457">
            <v>0</v>
          </cell>
        </row>
        <row r="2458">
          <cell r="A2458">
            <v>0</v>
          </cell>
          <cell r="B2458">
            <v>0</v>
          </cell>
        </row>
        <row r="2459">
          <cell r="A2459">
            <v>0</v>
          </cell>
          <cell r="B2459">
            <v>0</v>
          </cell>
        </row>
        <row r="2460">
          <cell r="A2460">
            <v>0</v>
          </cell>
          <cell r="B2460">
            <v>0</v>
          </cell>
        </row>
        <row r="2461">
          <cell r="A2461">
            <v>0</v>
          </cell>
          <cell r="B2461">
            <v>0</v>
          </cell>
        </row>
        <row r="2462">
          <cell r="A2462">
            <v>0</v>
          </cell>
          <cell r="B2462">
            <v>0</v>
          </cell>
        </row>
        <row r="2463">
          <cell r="A2463">
            <v>0</v>
          </cell>
          <cell r="B2463">
            <v>0</v>
          </cell>
        </row>
        <row r="2464">
          <cell r="A2464">
            <v>0</v>
          </cell>
          <cell r="B2464">
            <v>0</v>
          </cell>
        </row>
        <row r="2465">
          <cell r="A2465">
            <v>0</v>
          </cell>
          <cell r="B2465">
            <v>0</v>
          </cell>
        </row>
        <row r="2466">
          <cell r="A2466">
            <v>0</v>
          </cell>
          <cell r="B2466">
            <v>0</v>
          </cell>
        </row>
        <row r="2467">
          <cell r="A2467">
            <v>0</v>
          </cell>
          <cell r="B2467">
            <v>0</v>
          </cell>
        </row>
        <row r="2468">
          <cell r="A2468">
            <v>0</v>
          </cell>
          <cell r="B2468">
            <v>0</v>
          </cell>
        </row>
        <row r="2469">
          <cell r="A2469">
            <v>0</v>
          </cell>
          <cell r="B2469">
            <v>0</v>
          </cell>
        </row>
        <row r="2470">
          <cell r="A2470">
            <v>0</v>
          </cell>
          <cell r="B2470">
            <v>0</v>
          </cell>
        </row>
        <row r="2471">
          <cell r="A2471">
            <v>0</v>
          </cell>
          <cell r="B2471">
            <v>0</v>
          </cell>
        </row>
        <row r="2472">
          <cell r="A2472">
            <v>0</v>
          </cell>
          <cell r="B2472">
            <v>0</v>
          </cell>
        </row>
        <row r="2473">
          <cell r="A2473">
            <v>0</v>
          </cell>
          <cell r="B2473">
            <v>0</v>
          </cell>
        </row>
        <row r="2474">
          <cell r="A2474">
            <v>0</v>
          </cell>
          <cell r="B2474">
            <v>0</v>
          </cell>
        </row>
        <row r="2475">
          <cell r="A2475">
            <v>0</v>
          </cell>
          <cell r="B2475">
            <v>0</v>
          </cell>
        </row>
        <row r="2476">
          <cell r="A2476">
            <v>0</v>
          </cell>
          <cell r="B2476">
            <v>0</v>
          </cell>
        </row>
        <row r="2477">
          <cell r="A2477">
            <v>0</v>
          </cell>
          <cell r="B2477">
            <v>0</v>
          </cell>
        </row>
        <row r="2478">
          <cell r="A2478">
            <v>0</v>
          </cell>
          <cell r="B2478">
            <v>0</v>
          </cell>
        </row>
        <row r="2479">
          <cell r="A2479">
            <v>0</v>
          </cell>
          <cell r="B2479">
            <v>0</v>
          </cell>
        </row>
        <row r="2480">
          <cell r="A2480">
            <v>0</v>
          </cell>
          <cell r="B2480">
            <v>0</v>
          </cell>
        </row>
        <row r="2481">
          <cell r="A2481">
            <v>0</v>
          </cell>
          <cell r="B2481">
            <v>0</v>
          </cell>
        </row>
        <row r="2482">
          <cell r="A2482">
            <v>0</v>
          </cell>
          <cell r="B2482">
            <v>0</v>
          </cell>
        </row>
        <row r="2483">
          <cell r="A2483">
            <v>0</v>
          </cell>
          <cell r="B2483">
            <v>0</v>
          </cell>
        </row>
        <row r="2484">
          <cell r="A2484">
            <v>0</v>
          </cell>
          <cell r="B2484">
            <v>0</v>
          </cell>
        </row>
        <row r="2485">
          <cell r="A2485">
            <v>0</v>
          </cell>
          <cell r="B2485">
            <v>0</v>
          </cell>
        </row>
        <row r="2486">
          <cell r="A2486">
            <v>0</v>
          </cell>
          <cell r="B2486">
            <v>0</v>
          </cell>
        </row>
        <row r="2487">
          <cell r="A2487">
            <v>0</v>
          </cell>
          <cell r="B2487">
            <v>0</v>
          </cell>
        </row>
        <row r="2488">
          <cell r="A2488">
            <v>0</v>
          </cell>
          <cell r="B2488">
            <v>0</v>
          </cell>
        </row>
        <row r="2489">
          <cell r="A2489">
            <v>0</v>
          </cell>
          <cell r="B2489">
            <v>0</v>
          </cell>
        </row>
        <row r="2490">
          <cell r="A2490">
            <v>0</v>
          </cell>
          <cell r="B2490">
            <v>0</v>
          </cell>
        </row>
        <row r="2491">
          <cell r="A2491">
            <v>0</v>
          </cell>
          <cell r="B2491">
            <v>0</v>
          </cell>
        </row>
        <row r="2492">
          <cell r="A2492">
            <v>0</v>
          </cell>
          <cell r="B2492">
            <v>0</v>
          </cell>
        </row>
        <row r="2493">
          <cell r="A2493">
            <v>0</v>
          </cell>
          <cell r="B2493">
            <v>0</v>
          </cell>
        </row>
        <row r="2494">
          <cell r="A2494">
            <v>0</v>
          </cell>
          <cell r="B2494">
            <v>0</v>
          </cell>
        </row>
        <row r="2495">
          <cell r="A2495">
            <v>0</v>
          </cell>
          <cell r="B2495">
            <v>0</v>
          </cell>
        </row>
        <row r="2496">
          <cell r="A2496">
            <v>0</v>
          </cell>
          <cell r="B2496">
            <v>0</v>
          </cell>
        </row>
        <row r="2497">
          <cell r="A2497">
            <v>0</v>
          </cell>
          <cell r="B2497">
            <v>0</v>
          </cell>
        </row>
        <row r="2498">
          <cell r="A2498">
            <v>0</v>
          </cell>
          <cell r="B2498">
            <v>0</v>
          </cell>
        </row>
        <row r="2499">
          <cell r="A2499">
            <v>0</v>
          </cell>
          <cell r="B2499">
            <v>0</v>
          </cell>
        </row>
        <row r="2500">
          <cell r="A2500">
            <v>0</v>
          </cell>
          <cell r="B2500">
            <v>0</v>
          </cell>
        </row>
        <row r="2501">
          <cell r="A2501">
            <v>0</v>
          </cell>
          <cell r="B2501">
            <v>0</v>
          </cell>
        </row>
        <row r="2502">
          <cell r="A2502">
            <v>0</v>
          </cell>
          <cell r="B2502">
            <v>0</v>
          </cell>
        </row>
        <row r="2503">
          <cell r="A2503">
            <v>0</v>
          </cell>
          <cell r="B2503">
            <v>0</v>
          </cell>
        </row>
        <row r="2504">
          <cell r="A2504">
            <v>0</v>
          </cell>
          <cell r="B2504">
            <v>0</v>
          </cell>
        </row>
        <row r="2505">
          <cell r="A2505">
            <v>0</v>
          </cell>
          <cell r="B2505">
            <v>0</v>
          </cell>
        </row>
        <row r="2506">
          <cell r="A2506">
            <v>0</v>
          </cell>
          <cell r="B2506">
            <v>0</v>
          </cell>
        </row>
        <row r="2507">
          <cell r="A2507">
            <v>0</v>
          </cell>
          <cell r="B2507">
            <v>0</v>
          </cell>
        </row>
        <row r="2508">
          <cell r="A2508">
            <v>0</v>
          </cell>
          <cell r="B2508">
            <v>0</v>
          </cell>
        </row>
        <row r="2509">
          <cell r="A2509">
            <v>0</v>
          </cell>
          <cell r="B2509">
            <v>0</v>
          </cell>
        </row>
        <row r="2510">
          <cell r="A2510">
            <v>0</v>
          </cell>
          <cell r="B2510">
            <v>0</v>
          </cell>
        </row>
        <row r="2511">
          <cell r="A2511">
            <v>0</v>
          </cell>
          <cell r="B2511">
            <v>0</v>
          </cell>
        </row>
        <row r="2512">
          <cell r="A2512">
            <v>0</v>
          </cell>
          <cell r="B2512">
            <v>0</v>
          </cell>
        </row>
        <row r="2513">
          <cell r="A2513">
            <v>0</v>
          </cell>
          <cell r="B2513">
            <v>0</v>
          </cell>
        </row>
        <row r="2514">
          <cell r="A2514">
            <v>0</v>
          </cell>
          <cell r="B2514">
            <v>0</v>
          </cell>
        </row>
        <row r="2515">
          <cell r="A2515">
            <v>0</v>
          </cell>
          <cell r="B2515">
            <v>0</v>
          </cell>
        </row>
        <row r="2516">
          <cell r="A2516">
            <v>0</v>
          </cell>
          <cell r="B2516">
            <v>0</v>
          </cell>
        </row>
        <row r="2517">
          <cell r="A2517">
            <v>0</v>
          </cell>
          <cell r="B2517">
            <v>0</v>
          </cell>
        </row>
        <row r="2518">
          <cell r="A2518">
            <v>0</v>
          </cell>
          <cell r="B2518">
            <v>0</v>
          </cell>
        </row>
        <row r="2519">
          <cell r="A2519">
            <v>0</v>
          </cell>
          <cell r="B2519">
            <v>0</v>
          </cell>
        </row>
        <row r="2520">
          <cell r="A2520">
            <v>0</v>
          </cell>
          <cell r="B2520">
            <v>0</v>
          </cell>
        </row>
        <row r="2521">
          <cell r="A2521">
            <v>0</v>
          </cell>
          <cell r="B2521">
            <v>0</v>
          </cell>
        </row>
        <row r="2522">
          <cell r="A2522">
            <v>0</v>
          </cell>
          <cell r="B2522">
            <v>0</v>
          </cell>
        </row>
        <row r="2523">
          <cell r="A2523">
            <v>0</v>
          </cell>
          <cell r="B2523">
            <v>0</v>
          </cell>
        </row>
        <row r="2524">
          <cell r="A2524">
            <v>0</v>
          </cell>
          <cell r="B2524">
            <v>0</v>
          </cell>
        </row>
        <row r="2525">
          <cell r="A2525">
            <v>0</v>
          </cell>
          <cell r="B2525">
            <v>0</v>
          </cell>
        </row>
        <row r="2526">
          <cell r="A2526">
            <v>0</v>
          </cell>
          <cell r="B2526">
            <v>0</v>
          </cell>
        </row>
        <row r="2527">
          <cell r="A2527">
            <v>0</v>
          </cell>
          <cell r="B2527">
            <v>0</v>
          </cell>
        </row>
        <row r="2528">
          <cell r="A2528">
            <v>0</v>
          </cell>
          <cell r="B2528">
            <v>0</v>
          </cell>
        </row>
        <row r="2529">
          <cell r="A2529">
            <v>0</v>
          </cell>
          <cell r="B2529">
            <v>0</v>
          </cell>
        </row>
        <row r="2530">
          <cell r="A2530">
            <v>0</v>
          </cell>
          <cell r="B2530">
            <v>0</v>
          </cell>
        </row>
        <row r="2531">
          <cell r="A2531">
            <v>0</v>
          </cell>
          <cell r="B2531">
            <v>0</v>
          </cell>
        </row>
        <row r="2532">
          <cell r="A2532">
            <v>0</v>
          </cell>
          <cell r="B2532">
            <v>0</v>
          </cell>
        </row>
        <row r="2533">
          <cell r="A2533">
            <v>0</v>
          </cell>
          <cell r="B2533">
            <v>0</v>
          </cell>
        </row>
        <row r="2534">
          <cell r="A2534">
            <v>0</v>
          </cell>
          <cell r="B2534">
            <v>0</v>
          </cell>
        </row>
        <row r="2535">
          <cell r="A2535">
            <v>0</v>
          </cell>
          <cell r="B2535">
            <v>0</v>
          </cell>
        </row>
        <row r="2536">
          <cell r="A2536">
            <v>0</v>
          </cell>
          <cell r="B2536">
            <v>0</v>
          </cell>
        </row>
        <row r="2537">
          <cell r="A2537">
            <v>0</v>
          </cell>
          <cell r="B2537">
            <v>0</v>
          </cell>
        </row>
        <row r="2538">
          <cell r="A2538">
            <v>0</v>
          </cell>
          <cell r="B2538">
            <v>0</v>
          </cell>
        </row>
        <row r="2539">
          <cell r="A2539">
            <v>0</v>
          </cell>
          <cell r="B2539">
            <v>0</v>
          </cell>
        </row>
        <row r="2540">
          <cell r="A2540">
            <v>0</v>
          </cell>
          <cell r="B2540">
            <v>0</v>
          </cell>
        </row>
        <row r="2541">
          <cell r="A2541">
            <v>0</v>
          </cell>
          <cell r="B2541">
            <v>0</v>
          </cell>
        </row>
        <row r="2542">
          <cell r="A2542">
            <v>0</v>
          </cell>
          <cell r="B2542">
            <v>0</v>
          </cell>
        </row>
        <row r="2543">
          <cell r="A2543">
            <v>0</v>
          </cell>
          <cell r="B2543">
            <v>0</v>
          </cell>
        </row>
        <row r="2544">
          <cell r="A2544">
            <v>0</v>
          </cell>
          <cell r="B2544">
            <v>0</v>
          </cell>
        </row>
        <row r="2545">
          <cell r="A2545">
            <v>0</v>
          </cell>
          <cell r="B2545">
            <v>0</v>
          </cell>
        </row>
        <row r="2546">
          <cell r="A2546">
            <v>0</v>
          </cell>
          <cell r="B2546">
            <v>0</v>
          </cell>
        </row>
        <row r="2547">
          <cell r="A2547">
            <v>0</v>
          </cell>
          <cell r="B2547">
            <v>0</v>
          </cell>
        </row>
        <row r="2548">
          <cell r="A2548">
            <v>0</v>
          </cell>
          <cell r="B2548">
            <v>0</v>
          </cell>
        </row>
        <row r="2549">
          <cell r="A2549">
            <v>0</v>
          </cell>
          <cell r="B2549">
            <v>0</v>
          </cell>
        </row>
        <row r="2550">
          <cell r="A2550">
            <v>0</v>
          </cell>
          <cell r="B2550">
            <v>0</v>
          </cell>
        </row>
        <row r="2551">
          <cell r="A2551">
            <v>0</v>
          </cell>
          <cell r="B2551">
            <v>0</v>
          </cell>
        </row>
        <row r="2552">
          <cell r="A2552">
            <v>0</v>
          </cell>
          <cell r="B2552">
            <v>0</v>
          </cell>
        </row>
        <row r="2553">
          <cell r="A2553">
            <v>0</v>
          </cell>
          <cell r="B2553">
            <v>0</v>
          </cell>
        </row>
        <row r="2554">
          <cell r="A2554">
            <v>0</v>
          </cell>
          <cell r="B2554">
            <v>0</v>
          </cell>
        </row>
        <row r="2555">
          <cell r="A2555">
            <v>0</v>
          </cell>
          <cell r="B2555">
            <v>0</v>
          </cell>
        </row>
        <row r="2556">
          <cell r="A2556">
            <v>0</v>
          </cell>
          <cell r="B2556">
            <v>0</v>
          </cell>
        </row>
        <row r="2557">
          <cell r="A2557">
            <v>0</v>
          </cell>
          <cell r="B2557">
            <v>0</v>
          </cell>
        </row>
        <row r="2558">
          <cell r="A2558">
            <v>0</v>
          </cell>
          <cell r="B2558">
            <v>0</v>
          </cell>
        </row>
        <row r="2559">
          <cell r="A2559">
            <v>0</v>
          </cell>
          <cell r="B2559">
            <v>0</v>
          </cell>
        </row>
        <row r="2560">
          <cell r="A2560">
            <v>0</v>
          </cell>
          <cell r="B2560">
            <v>0</v>
          </cell>
        </row>
        <row r="2561">
          <cell r="A2561">
            <v>0</v>
          </cell>
          <cell r="B2561">
            <v>0</v>
          </cell>
        </row>
        <row r="2562">
          <cell r="A2562">
            <v>0</v>
          </cell>
          <cell r="B2562">
            <v>0</v>
          </cell>
        </row>
        <row r="2563">
          <cell r="A2563">
            <v>0</v>
          </cell>
          <cell r="B2563">
            <v>0</v>
          </cell>
        </row>
        <row r="2564">
          <cell r="A2564">
            <v>0</v>
          </cell>
          <cell r="B2564">
            <v>0</v>
          </cell>
        </row>
        <row r="2565">
          <cell r="A2565">
            <v>0</v>
          </cell>
          <cell r="B2565">
            <v>0</v>
          </cell>
        </row>
        <row r="2566">
          <cell r="A2566">
            <v>0</v>
          </cell>
          <cell r="B2566">
            <v>0</v>
          </cell>
        </row>
        <row r="2567">
          <cell r="A2567">
            <v>0</v>
          </cell>
          <cell r="B2567">
            <v>0</v>
          </cell>
        </row>
        <row r="2568">
          <cell r="A2568">
            <v>0</v>
          </cell>
          <cell r="B2568">
            <v>0</v>
          </cell>
        </row>
        <row r="2569">
          <cell r="A2569">
            <v>0</v>
          </cell>
          <cell r="B2569">
            <v>0</v>
          </cell>
        </row>
        <row r="2570">
          <cell r="A2570">
            <v>0</v>
          </cell>
          <cell r="B2570">
            <v>0</v>
          </cell>
        </row>
        <row r="2571">
          <cell r="A2571">
            <v>0</v>
          </cell>
          <cell r="B2571">
            <v>0</v>
          </cell>
        </row>
        <row r="2572">
          <cell r="A2572">
            <v>0</v>
          </cell>
          <cell r="B2572">
            <v>0</v>
          </cell>
        </row>
        <row r="2573">
          <cell r="A2573">
            <v>0</v>
          </cell>
          <cell r="B2573">
            <v>0</v>
          </cell>
        </row>
        <row r="2574">
          <cell r="A2574">
            <v>0</v>
          </cell>
          <cell r="B2574">
            <v>0</v>
          </cell>
        </row>
        <row r="2575">
          <cell r="A2575">
            <v>0</v>
          </cell>
          <cell r="B2575">
            <v>0</v>
          </cell>
        </row>
        <row r="2576">
          <cell r="A2576">
            <v>0</v>
          </cell>
          <cell r="B2576">
            <v>0</v>
          </cell>
        </row>
        <row r="2577">
          <cell r="A2577">
            <v>0</v>
          </cell>
          <cell r="B2577">
            <v>0</v>
          </cell>
        </row>
        <row r="2578">
          <cell r="A2578">
            <v>0</v>
          </cell>
          <cell r="B2578">
            <v>0</v>
          </cell>
        </row>
        <row r="2579">
          <cell r="A2579">
            <v>0</v>
          </cell>
          <cell r="B2579">
            <v>0</v>
          </cell>
        </row>
        <row r="2580">
          <cell r="A2580">
            <v>0</v>
          </cell>
          <cell r="B2580">
            <v>0</v>
          </cell>
        </row>
        <row r="2581">
          <cell r="A2581">
            <v>0</v>
          </cell>
          <cell r="B2581">
            <v>0</v>
          </cell>
        </row>
        <row r="2582">
          <cell r="A2582">
            <v>0</v>
          </cell>
          <cell r="B2582">
            <v>0</v>
          </cell>
        </row>
        <row r="2583">
          <cell r="A2583">
            <v>0</v>
          </cell>
          <cell r="B2583">
            <v>0</v>
          </cell>
        </row>
        <row r="2584">
          <cell r="A2584">
            <v>0</v>
          </cell>
          <cell r="B2584">
            <v>0</v>
          </cell>
        </row>
        <row r="2585">
          <cell r="A2585">
            <v>0</v>
          </cell>
          <cell r="B2585">
            <v>0</v>
          </cell>
        </row>
        <row r="2586">
          <cell r="A2586">
            <v>0</v>
          </cell>
          <cell r="B2586">
            <v>0</v>
          </cell>
        </row>
        <row r="2587">
          <cell r="A2587">
            <v>0</v>
          </cell>
          <cell r="B2587">
            <v>0</v>
          </cell>
        </row>
        <row r="2588">
          <cell r="A2588">
            <v>0</v>
          </cell>
          <cell r="B2588">
            <v>0</v>
          </cell>
        </row>
        <row r="2589">
          <cell r="A2589">
            <v>0</v>
          </cell>
          <cell r="B2589">
            <v>0</v>
          </cell>
        </row>
        <row r="2590">
          <cell r="A2590">
            <v>0</v>
          </cell>
          <cell r="B2590">
            <v>0</v>
          </cell>
        </row>
        <row r="2591">
          <cell r="A2591">
            <v>0</v>
          </cell>
          <cell r="B2591">
            <v>0</v>
          </cell>
        </row>
        <row r="2592">
          <cell r="A2592">
            <v>0</v>
          </cell>
          <cell r="B2592">
            <v>0</v>
          </cell>
        </row>
        <row r="2593">
          <cell r="A2593">
            <v>0</v>
          </cell>
          <cell r="B2593">
            <v>0</v>
          </cell>
        </row>
        <row r="2594">
          <cell r="A2594">
            <v>0</v>
          </cell>
          <cell r="B2594">
            <v>0</v>
          </cell>
        </row>
        <row r="2595">
          <cell r="A2595">
            <v>0</v>
          </cell>
          <cell r="B2595">
            <v>0</v>
          </cell>
        </row>
        <row r="2596">
          <cell r="A2596">
            <v>0</v>
          </cell>
          <cell r="B2596">
            <v>0</v>
          </cell>
        </row>
        <row r="2597">
          <cell r="A2597">
            <v>0</v>
          </cell>
          <cell r="B2597">
            <v>0</v>
          </cell>
        </row>
        <row r="2598">
          <cell r="A2598">
            <v>0</v>
          </cell>
          <cell r="B2598">
            <v>0</v>
          </cell>
        </row>
        <row r="2599">
          <cell r="A2599">
            <v>0</v>
          </cell>
          <cell r="B2599">
            <v>0</v>
          </cell>
        </row>
        <row r="2600">
          <cell r="A2600">
            <v>0</v>
          </cell>
          <cell r="B2600">
            <v>0</v>
          </cell>
        </row>
        <row r="2601">
          <cell r="A2601">
            <v>0</v>
          </cell>
          <cell r="B2601">
            <v>0</v>
          </cell>
        </row>
        <row r="2602">
          <cell r="A2602">
            <v>0</v>
          </cell>
          <cell r="B2602">
            <v>0</v>
          </cell>
        </row>
        <row r="2603">
          <cell r="A2603">
            <v>0</v>
          </cell>
          <cell r="B2603">
            <v>0</v>
          </cell>
        </row>
        <row r="2604">
          <cell r="A2604">
            <v>0</v>
          </cell>
          <cell r="B2604">
            <v>0</v>
          </cell>
        </row>
        <row r="2605">
          <cell r="A2605">
            <v>0</v>
          </cell>
          <cell r="B2605">
            <v>0</v>
          </cell>
        </row>
        <row r="2606">
          <cell r="A2606">
            <v>0</v>
          </cell>
          <cell r="B2606">
            <v>0</v>
          </cell>
        </row>
        <row r="2607">
          <cell r="A2607">
            <v>0</v>
          </cell>
          <cell r="B2607">
            <v>0</v>
          </cell>
        </row>
        <row r="2608">
          <cell r="A2608">
            <v>0</v>
          </cell>
          <cell r="B2608">
            <v>0</v>
          </cell>
        </row>
        <row r="2609">
          <cell r="A2609">
            <v>0</v>
          </cell>
          <cell r="B2609">
            <v>0</v>
          </cell>
        </row>
        <row r="2610">
          <cell r="A2610">
            <v>0</v>
          </cell>
          <cell r="B2610">
            <v>0</v>
          </cell>
        </row>
        <row r="2611">
          <cell r="A2611">
            <v>0</v>
          </cell>
          <cell r="B2611">
            <v>0</v>
          </cell>
        </row>
        <row r="2612">
          <cell r="A2612">
            <v>0</v>
          </cell>
          <cell r="B2612">
            <v>0</v>
          </cell>
        </row>
        <row r="2613">
          <cell r="A2613">
            <v>0</v>
          </cell>
          <cell r="B2613">
            <v>0</v>
          </cell>
        </row>
        <row r="2614">
          <cell r="A2614">
            <v>0</v>
          </cell>
          <cell r="B2614">
            <v>0</v>
          </cell>
        </row>
        <row r="2615">
          <cell r="A2615">
            <v>0</v>
          </cell>
          <cell r="B2615">
            <v>0</v>
          </cell>
        </row>
        <row r="2616">
          <cell r="A2616">
            <v>0</v>
          </cell>
          <cell r="B2616">
            <v>0</v>
          </cell>
        </row>
        <row r="2617">
          <cell r="A2617">
            <v>0</v>
          </cell>
          <cell r="B2617">
            <v>0</v>
          </cell>
        </row>
        <row r="2618">
          <cell r="A2618">
            <v>0</v>
          </cell>
          <cell r="B2618">
            <v>0</v>
          </cell>
        </row>
        <row r="2619">
          <cell r="A2619">
            <v>0</v>
          </cell>
          <cell r="B2619">
            <v>0</v>
          </cell>
        </row>
        <row r="2620">
          <cell r="A2620">
            <v>0</v>
          </cell>
          <cell r="B2620">
            <v>0</v>
          </cell>
        </row>
        <row r="2621">
          <cell r="A2621">
            <v>0</v>
          </cell>
          <cell r="B2621">
            <v>0</v>
          </cell>
        </row>
        <row r="2622">
          <cell r="A2622">
            <v>0</v>
          </cell>
          <cell r="B2622">
            <v>0</v>
          </cell>
        </row>
        <row r="2623">
          <cell r="A2623">
            <v>0</v>
          </cell>
          <cell r="B2623">
            <v>0</v>
          </cell>
        </row>
        <row r="2624">
          <cell r="A2624">
            <v>0</v>
          </cell>
          <cell r="B2624">
            <v>0</v>
          </cell>
        </row>
        <row r="2625">
          <cell r="A2625">
            <v>0</v>
          </cell>
          <cell r="B2625">
            <v>0</v>
          </cell>
        </row>
        <row r="2626">
          <cell r="A2626">
            <v>0</v>
          </cell>
          <cell r="B2626">
            <v>0</v>
          </cell>
        </row>
        <row r="2627">
          <cell r="A2627">
            <v>0</v>
          </cell>
          <cell r="B2627">
            <v>0</v>
          </cell>
        </row>
        <row r="2628">
          <cell r="A2628">
            <v>0</v>
          </cell>
          <cell r="B2628">
            <v>0</v>
          </cell>
        </row>
        <row r="2629">
          <cell r="A2629">
            <v>0</v>
          </cell>
          <cell r="B2629">
            <v>0</v>
          </cell>
        </row>
        <row r="2630">
          <cell r="A2630">
            <v>0</v>
          </cell>
          <cell r="B2630">
            <v>0</v>
          </cell>
        </row>
        <row r="2631">
          <cell r="A2631">
            <v>0</v>
          </cell>
          <cell r="B2631">
            <v>0</v>
          </cell>
        </row>
        <row r="2632">
          <cell r="A2632">
            <v>0</v>
          </cell>
          <cell r="B2632">
            <v>0</v>
          </cell>
        </row>
        <row r="2633">
          <cell r="A2633">
            <v>0</v>
          </cell>
          <cell r="B2633">
            <v>0</v>
          </cell>
        </row>
        <row r="2634">
          <cell r="A2634">
            <v>0</v>
          </cell>
          <cell r="B2634">
            <v>0</v>
          </cell>
        </row>
        <row r="2635">
          <cell r="A2635">
            <v>0</v>
          </cell>
          <cell r="B2635">
            <v>0</v>
          </cell>
        </row>
        <row r="2636">
          <cell r="A2636">
            <v>0</v>
          </cell>
          <cell r="B2636">
            <v>0</v>
          </cell>
        </row>
        <row r="2637">
          <cell r="A2637">
            <v>0</v>
          </cell>
          <cell r="B2637">
            <v>0</v>
          </cell>
        </row>
        <row r="2638">
          <cell r="A2638">
            <v>0</v>
          </cell>
          <cell r="B2638">
            <v>0</v>
          </cell>
        </row>
        <row r="2639">
          <cell r="A2639">
            <v>0</v>
          </cell>
          <cell r="B2639">
            <v>0</v>
          </cell>
        </row>
        <row r="2640">
          <cell r="A2640">
            <v>0</v>
          </cell>
          <cell r="B2640">
            <v>0</v>
          </cell>
        </row>
        <row r="2641">
          <cell r="A2641">
            <v>0</v>
          </cell>
          <cell r="B2641">
            <v>0</v>
          </cell>
        </row>
        <row r="2642">
          <cell r="A2642">
            <v>0</v>
          </cell>
          <cell r="B2642">
            <v>0</v>
          </cell>
        </row>
        <row r="2643">
          <cell r="A2643">
            <v>0</v>
          </cell>
          <cell r="B2643">
            <v>0</v>
          </cell>
        </row>
        <row r="2644">
          <cell r="A2644">
            <v>0</v>
          </cell>
          <cell r="B2644">
            <v>0</v>
          </cell>
        </row>
        <row r="2645">
          <cell r="A2645">
            <v>0</v>
          </cell>
          <cell r="B2645">
            <v>0</v>
          </cell>
        </row>
        <row r="2646">
          <cell r="A2646">
            <v>0</v>
          </cell>
          <cell r="B2646">
            <v>0</v>
          </cell>
        </row>
        <row r="2647">
          <cell r="A2647">
            <v>0</v>
          </cell>
          <cell r="B2647">
            <v>0</v>
          </cell>
        </row>
        <row r="2648">
          <cell r="A2648">
            <v>0</v>
          </cell>
          <cell r="B2648">
            <v>0</v>
          </cell>
        </row>
        <row r="2649">
          <cell r="A2649">
            <v>0</v>
          </cell>
          <cell r="B2649">
            <v>0</v>
          </cell>
        </row>
        <row r="2650">
          <cell r="A2650">
            <v>0</v>
          </cell>
          <cell r="B2650">
            <v>0</v>
          </cell>
        </row>
        <row r="2651">
          <cell r="A2651">
            <v>0</v>
          </cell>
          <cell r="B2651">
            <v>0</v>
          </cell>
        </row>
        <row r="2652">
          <cell r="A2652">
            <v>0</v>
          </cell>
          <cell r="B2652">
            <v>0</v>
          </cell>
        </row>
        <row r="2653">
          <cell r="A2653">
            <v>0</v>
          </cell>
          <cell r="B2653">
            <v>0</v>
          </cell>
        </row>
        <row r="2654">
          <cell r="A2654">
            <v>0</v>
          </cell>
          <cell r="B2654">
            <v>0</v>
          </cell>
        </row>
        <row r="2655">
          <cell r="A2655">
            <v>0</v>
          </cell>
          <cell r="B2655">
            <v>0</v>
          </cell>
        </row>
        <row r="2656">
          <cell r="A2656">
            <v>0</v>
          </cell>
          <cell r="B2656">
            <v>0</v>
          </cell>
        </row>
        <row r="2657">
          <cell r="A2657">
            <v>0</v>
          </cell>
          <cell r="B2657">
            <v>0</v>
          </cell>
        </row>
        <row r="2658">
          <cell r="A2658">
            <v>0</v>
          </cell>
          <cell r="B2658">
            <v>0</v>
          </cell>
        </row>
        <row r="2659">
          <cell r="A2659">
            <v>0</v>
          </cell>
          <cell r="B2659">
            <v>0</v>
          </cell>
        </row>
        <row r="2660">
          <cell r="A2660">
            <v>0</v>
          </cell>
          <cell r="B2660">
            <v>0</v>
          </cell>
        </row>
        <row r="2661">
          <cell r="A2661">
            <v>0</v>
          </cell>
          <cell r="B2661">
            <v>0</v>
          </cell>
        </row>
        <row r="2662">
          <cell r="A2662">
            <v>0</v>
          </cell>
          <cell r="B2662">
            <v>0</v>
          </cell>
        </row>
        <row r="2663">
          <cell r="A2663">
            <v>0</v>
          </cell>
          <cell r="B2663">
            <v>0</v>
          </cell>
        </row>
        <row r="2664">
          <cell r="A2664">
            <v>0</v>
          </cell>
          <cell r="B2664">
            <v>0</v>
          </cell>
        </row>
        <row r="2665">
          <cell r="A2665">
            <v>0</v>
          </cell>
          <cell r="B2665">
            <v>0</v>
          </cell>
        </row>
        <row r="2666">
          <cell r="A2666">
            <v>0</v>
          </cell>
          <cell r="B2666">
            <v>0</v>
          </cell>
        </row>
        <row r="2667">
          <cell r="A2667">
            <v>0</v>
          </cell>
          <cell r="B2667">
            <v>0</v>
          </cell>
        </row>
        <row r="2668">
          <cell r="A2668">
            <v>0</v>
          </cell>
          <cell r="B2668">
            <v>0</v>
          </cell>
        </row>
        <row r="2669">
          <cell r="A2669">
            <v>0</v>
          </cell>
          <cell r="B2669">
            <v>0</v>
          </cell>
        </row>
        <row r="2670">
          <cell r="A2670">
            <v>0</v>
          </cell>
          <cell r="B2670">
            <v>0</v>
          </cell>
        </row>
        <row r="2671">
          <cell r="A2671">
            <v>0</v>
          </cell>
          <cell r="B2671">
            <v>0</v>
          </cell>
        </row>
        <row r="2672">
          <cell r="A2672">
            <v>0</v>
          </cell>
          <cell r="B2672">
            <v>0</v>
          </cell>
        </row>
        <row r="2673">
          <cell r="A2673">
            <v>0</v>
          </cell>
          <cell r="B2673">
            <v>0</v>
          </cell>
        </row>
        <row r="2674">
          <cell r="A2674">
            <v>0</v>
          </cell>
          <cell r="B2674">
            <v>0</v>
          </cell>
        </row>
        <row r="2675">
          <cell r="A2675">
            <v>0</v>
          </cell>
          <cell r="B2675">
            <v>0</v>
          </cell>
        </row>
        <row r="2676">
          <cell r="A2676">
            <v>0</v>
          </cell>
          <cell r="B2676">
            <v>0</v>
          </cell>
        </row>
        <row r="2677">
          <cell r="A2677">
            <v>0</v>
          </cell>
          <cell r="B2677">
            <v>0</v>
          </cell>
        </row>
        <row r="2678">
          <cell r="A2678">
            <v>0</v>
          </cell>
          <cell r="B2678">
            <v>0</v>
          </cell>
        </row>
        <row r="2679">
          <cell r="A2679">
            <v>0</v>
          </cell>
          <cell r="B2679">
            <v>0</v>
          </cell>
        </row>
        <row r="2680">
          <cell r="A2680">
            <v>0</v>
          </cell>
          <cell r="B2680">
            <v>0</v>
          </cell>
        </row>
        <row r="2681">
          <cell r="A2681">
            <v>0</v>
          </cell>
          <cell r="B2681">
            <v>0</v>
          </cell>
        </row>
        <row r="2682">
          <cell r="A2682">
            <v>0</v>
          </cell>
          <cell r="B2682">
            <v>0</v>
          </cell>
        </row>
        <row r="2683">
          <cell r="A2683">
            <v>0</v>
          </cell>
          <cell r="B2683">
            <v>0</v>
          </cell>
        </row>
        <row r="2684">
          <cell r="A2684">
            <v>0</v>
          </cell>
          <cell r="B2684">
            <v>0</v>
          </cell>
        </row>
        <row r="2685">
          <cell r="A2685">
            <v>0</v>
          </cell>
          <cell r="B2685">
            <v>0</v>
          </cell>
        </row>
        <row r="2686">
          <cell r="A2686">
            <v>0</v>
          </cell>
          <cell r="B2686">
            <v>0</v>
          </cell>
        </row>
        <row r="2687">
          <cell r="A2687">
            <v>0</v>
          </cell>
          <cell r="B2687">
            <v>0</v>
          </cell>
        </row>
        <row r="2688">
          <cell r="A2688">
            <v>0</v>
          </cell>
          <cell r="B2688">
            <v>0</v>
          </cell>
        </row>
        <row r="2689">
          <cell r="A2689">
            <v>0</v>
          </cell>
          <cell r="B2689">
            <v>0</v>
          </cell>
        </row>
        <row r="2690">
          <cell r="A2690">
            <v>0</v>
          </cell>
          <cell r="B2690">
            <v>0</v>
          </cell>
        </row>
        <row r="2691">
          <cell r="A2691">
            <v>0</v>
          </cell>
          <cell r="B2691">
            <v>0</v>
          </cell>
        </row>
        <row r="2692">
          <cell r="A2692">
            <v>0</v>
          </cell>
          <cell r="B2692">
            <v>0</v>
          </cell>
        </row>
        <row r="2693">
          <cell r="A2693">
            <v>0</v>
          </cell>
          <cell r="B2693">
            <v>0</v>
          </cell>
        </row>
        <row r="2694">
          <cell r="A2694">
            <v>0</v>
          </cell>
          <cell r="B2694">
            <v>0</v>
          </cell>
        </row>
        <row r="2695">
          <cell r="A2695">
            <v>0</v>
          </cell>
          <cell r="B2695">
            <v>0</v>
          </cell>
        </row>
        <row r="2696">
          <cell r="A2696">
            <v>0</v>
          </cell>
          <cell r="B2696">
            <v>0</v>
          </cell>
        </row>
        <row r="2697">
          <cell r="A2697">
            <v>0</v>
          </cell>
          <cell r="B2697">
            <v>0</v>
          </cell>
        </row>
        <row r="2698">
          <cell r="A2698">
            <v>0</v>
          </cell>
          <cell r="B2698">
            <v>0</v>
          </cell>
        </row>
        <row r="2699">
          <cell r="A2699">
            <v>0</v>
          </cell>
          <cell r="B2699">
            <v>0</v>
          </cell>
        </row>
        <row r="2700">
          <cell r="A2700">
            <v>0</v>
          </cell>
          <cell r="B2700">
            <v>0</v>
          </cell>
        </row>
        <row r="2701">
          <cell r="A2701">
            <v>0</v>
          </cell>
          <cell r="B2701">
            <v>0</v>
          </cell>
        </row>
        <row r="2702">
          <cell r="A2702">
            <v>0</v>
          </cell>
          <cell r="B2702">
            <v>0</v>
          </cell>
        </row>
        <row r="2703">
          <cell r="A2703">
            <v>0</v>
          </cell>
          <cell r="B2703">
            <v>0</v>
          </cell>
        </row>
        <row r="2704">
          <cell r="A2704">
            <v>0</v>
          </cell>
          <cell r="B2704">
            <v>0</v>
          </cell>
        </row>
        <row r="2705">
          <cell r="A2705">
            <v>0</v>
          </cell>
          <cell r="B2705">
            <v>0</v>
          </cell>
        </row>
        <row r="2706">
          <cell r="A2706">
            <v>0</v>
          </cell>
          <cell r="B2706">
            <v>0</v>
          </cell>
        </row>
        <row r="2707">
          <cell r="A2707">
            <v>0</v>
          </cell>
          <cell r="B2707">
            <v>0</v>
          </cell>
        </row>
        <row r="2708">
          <cell r="A2708">
            <v>0</v>
          </cell>
          <cell r="B2708">
            <v>0</v>
          </cell>
        </row>
        <row r="2709">
          <cell r="A2709">
            <v>0</v>
          </cell>
          <cell r="B2709">
            <v>0</v>
          </cell>
        </row>
        <row r="2710">
          <cell r="A2710">
            <v>0</v>
          </cell>
          <cell r="B2710">
            <v>0</v>
          </cell>
        </row>
        <row r="2711">
          <cell r="A2711">
            <v>0</v>
          </cell>
          <cell r="B2711">
            <v>0</v>
          </cell>
        </row>
        <row r="2712">
          <cell r="A2712">
            <v>0</v>
          </cell>
          <cell r="B2712">
            <v>0</v>
          </cell>
        </row>
        <row r="2713">
          <cell r="A2713">
            <v>0</v>
          </cell>
          <cell r="B2713">
            <v>0</v>
          </cell>
        </row>
        <row r="2714">
          <cell r="A2714">
            <v>0</v>
          </cell>
          <cell r="B2714">
            <v>0</v>
          </cell>
        </row>
        <row r="2715">
          <cell r="A2715">
            <v>0</v>
          </cell>
          <cell r="B2715">
            <v>0</v>
          </cell>
        </row>
        <row r="2716">
          <cell r="A2716">
            <v>0</v>
          </cell>
          <cell r="B2716">
            <v>0</v>
          </cell>
        </row>
        <row r="2717">
          <cell r="A2717">
            <v>0</v>
          </cell>
          <cell r="B2717">
            <v>0</v>
          </cell>
        </row>
        <row r="2718">
          <cell r="A2718">
            <v>0</v>
          </cell>
          <cell r="B2718">
            <v>0</v>
          </cell>
        </row>
        <row r="2719">
          <cell r="A2719">
            <v>0</v>
          </cell>
          <cell r="B2719">
            <v>0</v>
          </cell>
        </row>
        <row r="2720">
          <cell r="A2720">
            <v>0</v>
          </cell>
          <cell r="B2720">
            <v>0</v>
          </cell>
        </row>
        <row r="2721">
          <cell r="A2721">
            <v>0</v>
          </cell>
          <cell r="B2721">
            <v>0</v>
          </cell>
        </row>
        <row r="2722">
          <cell r="A2722">
            <v>0</v>
          </cell>
          <cell r="B2722">
            <v>0</v>
          </cell>
        </row>
        <row r="2723">
          <cell r="A2723">
            <v>0</v>
          </cell>
          <cell r="B2723">
            <v>0</v>
          </cell>
        </row>
        <row r="2724">
          <cell r="A2724">
            <v>0</v>
          </cell>
          <cell r="B2724">
            <v>0</v>
          </cell>
        </row>
        <row r="2725">
          <cell r="A2725">
            <v>0</v>
          </cell>
          <cell r="B2725">
            <v>0</v>
          </cell>
        </row>
        <row r="2726">
          <cell r="A2726">
            <v>0</v>
          </cell>
          <cell r="B2726">
            <v>0</v>
          </cell>
        </row>
        <row r="2727">
          <cell r="A2727">
            <v>0</v>
          </cell>
          <cell r="B2727">
            <v>0</v>
          </cell>
        </row>
        <row r="2728">
          <cell r="A2728">
            <v>0</v>
          </cell>
          <cell r="B2728">
            <v>0</v>
          </cell>
        </row>
        <row r="2729">
          <cell r="A2729">
            <v>0</v>
          </cell>
          <cell r="B2729">
            <v>0</v>
          </cell>
        </row>
        <row r="2730">
          <cell r="A2730">
            <v>0</v>
          </cell>
          <cell r="B2730">
            <v>0</v>
          </cell>
        </row>
        <row r="2731">
          <cell r="A2731">
            <v>0</v>
          </cell>
          <cell r="B2731">
            <v>0</v>
          </cell>
        </row>
        <row r="2732">
          <cell r="A2732">
            <v>0</v>
          </cell>
          <cell r="B2732">
            <v>0</v>
          </cell>
        </row>
        <row r="2733">
          <cell r="A2733">
            <v>0</v>
          </cell>
          <cell r="B2733">
            <v>0</v>
          </cell>
        </row>
        <row r="2734">
          <cell r="A2734">
            <v>0</v>
          </cell>
          <cell r="B2734">
            <v>0</v>
          </cell>
        </row>
        <row r="2735">
          <cell r="A2735">
            <v>0</v>
          </cell>
          <cell r="B2735">
            <v>0</v>
          </cell>
        </row>
        <row r="2736">
          <cell r="A2736">
            <v>0</v>
          </cell>
          <cell r="B2736">
            <v>0</v>
          </cell>
        </row>
        <row r="2737">
          <cell r="A2737">
            <v>0</v>
          </cell>
          <cell r="B2737">
            <v>0</v>
          </cell>
        </row>
        <row r="2738">
          <cell r="A2738">
            <v>0</v>
          </cell>
          <cell r="B2738">
            <v>0</v>
          </cell>
        </row>
        <row r="2739">
          <cell r="A2739">
            <v>0</v>
          </cell>
          <cell r="B2739">
            <v>0</v>
          </cell>
        </row>
        <row r="2740">
          <cell r="A2740">
            <v>0</v>
          </cell>
          <cell r="B2740">
            <v>0</v>
          </cell>
        </row>
        <row r="2741">
          <cell r="A2741">
            <v>0</v>
          </cell>
          <cell r="B2741">
            <v>0</v>
          </cell>
        </row>
        <row r="2742">
          <cell r="A2742">
            <v>0</v>
          </cell>
          <cell r="B2742">
            <v>0</v>
          </cell>
        </row>
        <row r="2743">
          <cell r="A2743">
            <v>0</v>
          </cell>
          <cell r="B2743">
            <v>0</v>
          </cell>
        </row>
        <row r="2744">
          <cell r="A2744">
            <v>0</v>
          </cell>
          <cell r="B2744">
            <v>0</v>
          </cell>
        </row>
        <row r="2745">
          <cell r="A2745">
            <v>0</v>
          </cell>
          <cell r="B2745">
            <v>0</v>
          </cell>
        </row>
        <row r="2746">
          <cell r="A2746">
            <v>0</v>
          </cell>
          <cell r="B2746">
            <v>0</v>
          </cell>
        </row>
        <row r="2747">
          <cell r="A2747">
            <v>0</v>
          </cell>
          <cell r="B2747">
            <v>0</v>
          </cell>
        </row>
        <row r="2748">
          <cell r="A2748">
            <v>0</v>
          </cell>
          <cell r="B2748">
            <v>0</v>
          </cell>
        </row>
        <row r="2749">
          <cell r="A2749">
            <v>0</v>
          </cell>
          <cell r="B2749">
            <v>0</v>
          </cell>
        </row>
        <row r="2750">
          <cell r="A2750">
            <v>0</v>
          </cell>
          <cell r="B2750">
            <v>0</v>
          </cell>
        </row>
        <row r="2751">
          <cell r="A2751">
            <v>0</v>
          </cell>
          <cell r="B2751">
            <v>0</v>
          </cell>
        </row>
        <row r="2752">
          <cell r="A2752">
            <v>0</v>
          </cell>
          <cell r="B2752">
            <v>0</v>
          </cell>
        </row>
        <row r="2753">
          <cell r="A2753">
            <v>0</v>
          </cell>
          <cell r="B2753">
            <v>0</v>
          </cell>
        </row>
        <row r="2754">
          <cell r="A2754">
            <v>0</v>
          </cell>
          <cell r="B2754">
            <v>0</v>
          </cell>
        </row>
        <row r="2755">
          <cell r="A2755">
            <v>0</v>
          </cell>
          <cell r="B2755">
            <v>0</v>
          </cell>
        </row>
        <row r="2756">
          <cell r="A2756">
            <v>0</v>
          </cell>
          <cell r="B2756">
            <v>0</v>
          </cell>
        </row>
        <row r="2757">
          <cell r="A2757">
            <v>0</v>
          </cell>
          <cell r="B2757">
            <v>0</v>
          </cell>
        </row>
        <row r="2758">
          <cell r="A2758">
            <v>0</v>
          </cell>
          <cell r="B2758">
            <v>0</v>
          </cell>
        </row>
        <row r="2759">
          <cell r="A2759">
            <v>0</v>
          </cell>
          <cell r="B2759">
            <v>0</v>
          </cell>
        </row>
        <row r="2760">
          <cell r="A2760">
            <v>0</v>
          </cell>
          <cell r="B2760">
            <v>0</v>
          </cell>
        </row>
        <row r="2761">
          <cell r="A2761">
            <v>0</v>
          </cell>
          <cell r="B2761">
            <v>0</v>
          </cell>
        </row>
        <row r="2762">
          <cell r="A2762">
            <v>0</v>
          </cell>
          <cell r="B2762">
            <v>0</v>
          </cell>
        </row>
        <row r="2763">
          <cell r="A2763">
            <v>0</v>
          </cell>
          <cell r="B2763">
            <v>0</v>
          </cell>
        </row>
        <row r="2764">
          <cell r="A2764">
            <v>0</v>
          </cell>
          <cell r="B2764">
            <v>0</v>
          </cell>
        </row>
        <row r="2765">
          <cell r="A2765">
            <v>0</v>
          </cell>
          <cell r="B2765">
            <v>0</v>
          </cell>
        </row>
        <row r="2766">
          <cell r="A2766">
            <v>0</v>
          </cell>
          <cell r="B2766">
            <v>0</v>
          </cell>
        </row>
        <row r="2767">
          <cell r="A2767">
            <v>0</v>
          </cell>
          <cell r="B2767">
            <v>0</v>
          </cell>
        </row>
        <row r="2768">
          <cell r="A2768">
            <v>0</v>
          </cell>
          <cell r="B2768">
            <v>0</v>
          </cell>
        </row>
        <row r="2769">
          <cell r="A2769">
            <v>0</v>
          </cell>
          <cell r="B2769">
            <v>0</v>
          </cell>
        </row>
        <row r="2770">
          <cell r="A2770">
            <v>0</v>
          </cell>
          <cell r="B2770">
            <v>0</v>
          </cell>
        </row>
        <row r="2771">
          <cell r="A2771">
            <v>0</v>
          </cell>
          <cell r="B2771">
            <v>0</v>
          </cell>
        </row>
        <row r="2772">
          <cell r="A2772">
            <v>0</v>
          </cell>
          <cell r="B2772">
            <v>0</v>
          </cell>
        </row>
        <row r="2773">
          <cell r="A2773">
            <v>0</v>
          </cell>
          <cell r="B2773">
            <v>0</v>
          </cell>
        </row>
        <row r="2774">
          <cell r="A2774">
            <v>0</v>
          </cell>
          <cell r="B2774">
            <v>0</v>
          </cell>
        </row>
        <row r="2775">
          <cell r="A2775">
            <v>0</v>
          </cell>
          <cell r="B2775">
            <v>0</v>
          </cell>
        </row>
        <row r="2776">
          <cell r="A2776">
            <v>0</v>
          </cell>
          <cell r="B2776">
            <v>0</v>
          </cell>
        </row>
        <row r="2777">
          <cell r="A2777">
            <v>0</v>
          </cell>
          <cell r="B2777">
            <v>0</v>
          </cell>
        </row>
        <row r="2778">
          <cell r="A2778">
            <v>0</v>
          </cell>
          <cell r="B2778">
            <v>0</v>
          </cell>
        </row>
        <row r="2779">
          <cell r="A2779">
            <v>0</v>
          </cell>
          <cell r="B2779">
            <v>0</v>
          </cell>
        </row>
        <row r="2780">
          <cell r="A2780">
            <v>0</v>
          </cell>
          <cell r="B2780">
            <v>0</v>
          </cell>
        </row>
        <row r="2781">
          <cell r="A2781">
            <v>0</v>
          </cell>
          <cell r="B2781">
            <v>0</v>
          </cell>
        </row>
        <row r="2782">
          <cell r="A2782">
            <v>0</v>
          </cell>
          <cell r="B2782">
            <v>0</v>
          </cell>
        </row>
        <row r="2783">
          <cell r="A2783">
            <v>0</v>
          </cell>
          <cell r="B2783">
            <v>0</v>
          </cell>
        </row>
        <row r="2784">
          <cell r="A2784">
            <v>0</v>
          </cell>
          <cell r="B2784">
            <v>0</v>
          </cell>
        </row>
        <row r="2785">
          <cell r="A2785">
            <v>0</v>
          </cell>
          <cell r="B2785">
            <v>0</v>
          </cell>
        </row>
        <row r="2786">
          <cell r="A2786">
            <v>0</v>
          </cell>
          <cell r="B2786">
            <v>0</v>
          </cell>
        </row>
        <row r="2787">
          <cell r="A2787">
            <v>0</v>
          </cell>
          <cell r="B2787">
            <v>0</v>
          </cell>
        </row>
        <row r="2788">
          <cell r="A2788">
            <v>0</v>
          </cell>
          <cell r="B2788">
            <v>0</v>
          </cell>
        </row>
        <row r="2789">
          <cell r="A2789">
            <v>0</v>
          </cell>
          <cell r="B2789">
            <v>0</v>
          </cell>
        </row>
        <row r="2790">
          <cell r="A2790">
            <v>0</v>
          </cell>
          <cell r="B2790">
            <v>0</v>
          </cell>
        </row>
        <row r="2791">
          <cell r="A2791">
            <v>0</v>
          </cell>
          <cell r="B2791">
            <v>0</v>
          </cell>
        </row>
        <row r="2792">
          <cell r="A2792">
            <v>0</v>
          </cell>
          <cell r="B2792">
            <v>0</v>
          </cell>
        </row>
        <row r="2793">
          <cell r="A2793">
            <v>0</v>
          </cell>
          <cell r="B2793">
            <v>0</v>
          </cell>
        </row>
        <row r="2794">
          <cell r="A2794">
            <v>0</v>
          </cell>
          <cell r="B2794">
            <v>0</v>
          </cell>
        </row>
        <row r="2795">
          <cell r="A2795">
            <v>0</v>
          </cell>
          <cell r="B2795">
            <v>0</v>
          </cell>
        </row>
        <row r="2796">
          <cell r="A2796">
            <v>0</v>
          </cell>
          <cell r="B2796">
            <v>0</v>
          </cell>
        </row>
        <row r="2797">
          <cell r="A2797">
            <v>0</v>
          </cell>
          <cell r="B2797">
            <v>0</v>
          </cell>
        </row>
        <row r="2798">
          <cell r="A2798">
            <v>0</v>
          </cell>
          <cell r="B2798">
            <v>0</v>
          </cell>
        </row>
        <row r="2799">
          <cell r="A2799">
            <v>0</v>
          </cell>
          <cell r="B2799">
            <v>0</v>
          </cell>
        </row>
        <row r="2800">
          <cell r="A2800">
            <v>0</v>
          </cell>
          <cell r="B2800">
            <v>0</v>
          </cell>
        </row>
        <row r="2801">
          <cell r="A2801">
            <v>0</v>
          </cell>
          <cell r="B2801">
            <v>0</v>
          </cell>
        </row>
        <row r="2802">
          <cell r="A2802">
            <v>0</v>
          </cell>
          <cell r="B2802">
            <v>0</v>
          </cell>
        </row>
        <row r="2803">
          <cell r="A2803">
            <v>0</v>
          </cell>
          <cell r="B2803">
            <v>0</v>
          </cell>
        </row>
        <row r="2804">
          <cell r="A2804">
            <v>0</v>
          </cell>
          <cell r="B2804">
            <v>0</v>
          </cell>
        </row>
        <row r="2805">
          <cell r="A2805">
            <v>0</v>
          </cell>
          <cell r="B2805">
            <v>0</v>
          </cell>
        </row>
        <row r="2806">
          <cell r="A2806">
            <v>0</v>
          </cell>
          <cell r="B2806">
            <v>0</v>
          </cell>
        </row>
        <row r="2807">
          <cell r="A2807">
            <v>0</v>
          </cell>
          <cell r="B2807">
            <v>0</v>
          </cell>
        </row>
        <row r="2808">
          <cell r="A2808">
            <v>0</v>
          </cell>
          <cell r="B2808">
            <v>0</v>
          </cell>
        </row>
        <row r="2809">
          <cell r="A2809">
            <v>0</v>
          </cell>
          <cell r="B2809">
            <v>0</v>
          </cell>
        </row>
        <row r="2810">
          <cell r="A2810">
            <v>0</v>
          </cell>
          <cell r="B2810">
            <v>0</v>
          </cell>
        </row>
        <row r="2811">
          <cell r="A2811">
            <v>0</v>
          </cell>
          <cell r="B2811">
            <v>0</v>
          </cell>
        </row>
        <row r="2812">
          <cell r="A2812">
            <v>0</v>
          </cell>
          <cell r="B2812">
            <v>0</v>
          </cell>
        </row>
        <row r="2813">
          <cell r="A2813">
            <v>0</v>
          </cell>
          <cell r="B2813">
            <v>0</v>
          </cell>
        </row>
        <row r="2814">
          <cell r="A2814">
            <v>0</v>
          </cell>
          <cell r="B2814">
            <v>0</v>
          </cell>
        </row>
        <row r="2815">
          <cell r="A2815">
            <v>0</v>
          </cell>
          <cell r="B2815">
            <v>0</v>
          </cell>
        </row>
        <row r="2816">
          <cell r="A2816">
            <v>0</v>
          </cell>
          <cell r="B2816">
            <v>0</v>
          </cell>
        </row>
        <row r="2817">
          <cell r="A2817">
            <v>0</v>
          </cell>
          <cell r="B2817">
            <v>0</v>
          </cell>
        </row>
        <row r="2818">
          <cell r="A2818">
            <v>0</v>
          </cell>
          <cell r="B2818">
            <v>0</v>
          </cell>
        </row>
        <row r="2819">
          <cell r="A2819">
            <v>0</v>
          </cell>
          <cell r="B2819">
            <v>0</v>
          </cell>
        </row>
        <row r="2820">
          <cell r="A2820">
            <v>0</v>
          </cell>
          <cell r="B2820">
            <v>0</v>
          </cell>
        </row>
        <row r="2821">
          <cell r="A2821">
            <v>0</v>
          </cell>
          <cell r="B2821">
            <v>0</v>
          </cell>
        </row>
        <row r="2822">
          <cell r="A2822">
            <v>0</v>
          </cell>
          <cell r="B2822">
            <v>0</v>
          </cell>
        </row>
        <row r="2823">
          <cell r="A2823">
            <v>0</v>
          </cell>
          <cell r="B2823">
            <v>0</v>
          </cell>
        </row>
        <row r="2824">
          <cell r="A2824">
            <v>0</v>
          </cell>
          <cell r="B2824">
            <v>0</v>
          </cell>
        </row>
        <row r="2825">
          <cell r="A2825">
            <v>0</v>
          </cell>
          <cell r="B2825">
            <v>0</v>
          </cell>
        </row>
        <row r="2826">
          <cell r="A2826">
            <v>0</v>
          </cell>
          <cell r="B2826">
            <v>0</v>
          </cell>
        </row>
        <row r="2827">
          <cell r="A2827">
            <v>0</v>
          </cell>
          <cell r="B2827">
            <v>0</v>
          </cell>
        </row>
        <row r="2828">
          <cell r="A2828">
            <v>0</v>
          </cell>
          <cell r="B2828">
            <v>0</v>
          </cell>
        </row>
        <row r="2829">
          <cell r="A2829">
            <v>0</v>
          </cell>
          <cell r="B2829">
            <v>0</v>
          </cell>
        </row>
        <row r="2830">
          <cell r="A2830">
            <v>0</v>
          </cell>
          <cell r="B2830">
            <v>0</v>
          </cell>
        </row>
        <row r="2831">
          <cell r="A2831">
            <v>0</v>
          </cell>
          <cell r="B2831">
            <v>0</v>
          </cell>
        </row>
        <row r="2832">
          <cell r="A2832">
            <v>0</v>
          </cell>
          <cell r="B2832">
            <v>0</v>
          </cell>
        </row>
        <row r="2833">
          <cell r="A2833">
            <v>0</v>
          </cell>
          <cell r="B2833">
            <v>0</v>
          </cell>
        </row>
        <row r="2834">
          <cell r="A2834">
            <v>0</v>
          </cell>
          <cell r="B2834">
            <v>0</v>
          </cell>
        </row>
        <row r="2835">
          <cell r="A2835">
            <v>0</v>
          </cell>
          <cell r="B2835">
            <v>0</v>
          </cell>
        </row>
        <row r="2836">
          <cell r="A2836">
            <v>0</v>
          </cell>
          <cell r="B2836">
            <v>0</v>
          </cell>
        </row>
        <row r="2837">
          <cell r="A2837">
            <v>0</v>
          </cell>
          <cell r="B2837">
            <v>0</v>
          </cell>
        </row>
        <row r="2838">
          <cell r="A2838">
            <v>0</v>
          </cell>
          <cell r="B2838">
            <v>0</v>
          </cell>
        </row>
        <row r="2839">
          <cell r="A2839">
            <v>0</v>
          </cell>
          <cell r="B2839">
            <v>0</v>
          </cell>
        </row>
        <row r="2840">
          <cell r="A2840">
            <v>0</v>
          </cell>
          <cell r="B2840">
            <v>0</v>
          </cell>
        </row>
        <row r="2841">
          <cell r="A2841">
            <v>0</v>
          </cell>
          <cell r="B2841">
            <v>0</v>
          </cell>
        </row>
        <row r="2842">
          <cell r="A2842">
            <v>0</v>
          </cell>
          <cell r="B2842">
            <v>0</v>
          </cell>
        </row>
        <row r="2843">
          <cell r="A2843">
            <v>0</v>
          </cell>
          <cell r="B2843">
            <v>0</v>
          </cell>
        </row>
        <row r="2844">
          <cell r="A2844">
            <v>0</v>
          </cell>
          <cell r="B2844">
            <v>0</v>
          </cell>
        </row>
        <row r="2845">
          <cell r="A2845">
            <v>0</v>
          </cell>
          <cell r="B2845">
            <v>0</v>
          </cell>
        </row>
        <row r="2846">
          <cell r="A2846">
            <v>0</v>
          </cell>
          <cell r="B2846">
            <v>0</v>
          </cell>
        </row>
        <row r="2847">
          <cell r="A2847">
            <v>0</v>
          </cell>
          <cell r="B2847">
            <v>0</v>
          </cell>
        </row>
        <row r="2848">
          <cell r="A2848">
            <v>0</v>
          </cell>
          <cell r="B2848">
            <v>0</v>
          </cell>
        </row>
        <row r="2849">
          <cell r="A2849">
            <v>0</v>
          </cell>
          <cell r="B2849">
            <v>0</v>
          </cell>
        </row>
        <row r="2850">
          <cell r="A2850">
            <v>0</v>
          </cell>
          <cell r="B2850">
            <v>0</v>
          </cell>
        </row>
        <row r="2851">
          <cell r="A2851">
            <v>0</v>
          </cell>
          <cell r="B2851">
            <v>0</v>
          </cell>
        </row>
        <row r="2852">
          <cell r="A2852">
            <v>0</v>
          </cell>
          <cell r="B2852">
            <v>0</v>
          </cell>
        </row>
        <row r="2853">
          <cell r="A2853">
            <v>0</v>
          </cell>
          <cell r="B2853">
            <v>0</v>
          </cell>
        </row>
        <row r="2854">
          <cell r="A2854">
            <v>0</v>
          </cell>
          <cell r="B2854">
            <v>0</v>
          </cell>
        </row>
        <row r="2855">
          <cell r="A2855">
            <v>0</v>
          </cell>
          <cell r="B2855">
            <v>0</v>
          </cell>
        </row>
        <row r="2856">
          <cell r="A2856">
            <v>0</v>
          </cell>
          <cell r="B2856">
            <v>0</v>
          </cell>
        </row>
        <row r="2857">
          <cell r="A2857">
            <v>0</v>
          </cell>
          <cell r="B2857">
            <v>0</v>
          </cell>
        </row>
        <row r="2858">
          <cell r="A2858">
            <v>0</v>
          </cell>
          <cell r="B2858">
            <v>0</v>
          </cell>
        </row>
        <row r="2859">
          <cell r="A2859">
            <v>0</v>
          </cell>
          <cell r="B2859">
            <v>0</v>
          </cell>
        </row>
        <row r="2860">
          <cell r="A2860">
            <v>0</v>
          </cell>
          <cell r="B2860">
            <v>0</v>
          </cell>
        </row>
        <row r="2861">
          <cell r="A2861">
            <v>0</v>
          </cell>
          <cell r="B2861">
            <v>0</v>
          </cell>
        </row>
        <row r="2862">
          <cell r="A2862">
            <v>0</v>
          </cell>
          <cell r="B2862">
            <v>0</v>
          </cell>
        </row>
        <row r="2863">
          <cell r="A2863">
            <v>0</v>
          </cell>
          <cell r="B2863">
            <v>0</v>
          </cell>
        </row>
        <row r="2864">
          <cell r="A2864">
            <v>0</v>
          </cell>
          <cell r="B2864">
            <v>0</v>
          </cell>
        </row>
        <row r="2865">
          <cell r="A2865">
            <v>0</v>
          </cell>
          <cell r="B2865">
            <v>0</v>
          </cell>
        </row>
        <row r="2866">
          <cell r="A2866">
            <v>0</v>
          </cell>
          <cell r="B2866">
            <v>0</v>
          </cell>
        </row>
        <row r="2867">
          <cell r="A2867">
            <v>0</v>
          </cell>
          <cell r="B2867">
            <v>0</v>
          </cell>
        </row>
        <row r="2868">
          <cell r="A2868">
            <v>0</v>
          </cell>
          <cell r="B2868">
            <v>0</v>
          </cell>
        </row>
        <row r="2869">
          <cell r="A2869">
            <v>0</v>
          </cell>
          <cell r="B2869">
            <v>0</v>
          </cell>
        </row>
        <row r="2870">
          <cell r="A2870">
            <v>0</v>
          </cell>
          <cell r="B2870">
            <v>0</v>
          </cell>
        </row>
        <row r="2871">
          <cell r="A2871">
            <v>0</v>
          </cell>
          <cell r="B2871">
            <v>0</v>
          </cell>
        </row>
        <row r="2872">
          <cell r="A2872">
            <v>0</v>
          </cell>
          <cell r="B2872">
            <v>0</v>
          </cell>
        </row>
        <row r="2873">
          <cell r="A2873">
            <v>0</v>
          </cell>
          <cell r="B2873">
            <v>0</v>
          </cell>
        </row>
        <row r="2874">
          <cell r="A2874">
            <v>0</v>
          </cell>
          <cell r="B2874">
            <v>0</v>
          </cell>
        </row>
        <row r="2875">
          <cell r="A2875">
            <v>0</v>
          </cell>
          <cell r="B2875">
            <v>0</v>
          </cell>
        </row>
        <row r="2876">
          <cell r="A2876">
            <v>0</v>
          </cell>
          <cell r="B2876">
            <v>0</v>
          </cell>
        </row>
        <row r="2877">
          <cell r="A2877">
            <v>0</v>
          </cell>
          <cell r="B2877">
            <v>0</v>
          </cell>
        </row>
        <row r="2878">
          <cell r="A2878">
            <v>0</v>
          </cell>
          <cell r="B2878">
            <v>0</v>
          </cell>
        </row>
        <row r="2879">
          <cell r="A2879">
            <v>0</v>
          </cell>
          <cell r="B2879">
            <v>0</v>
          </cell>
        </row>
        <row r="2880">
          <cell r="A2880">
            <v>0</v>
          </cell>
          <cell r="B2880">
            <v>0</v>
          </cell>
        </row>
        <row r="2881">
          <cell r="A2881">
            <v>0</v>
          </cell>
          <cell r="B2881">
            <v>0</v>
          </cell>
        </row>
        <row r="2882">
          <cell r="A2882">
            <v>0</v>
          </cell>
          <cell r="B2882">
            <v>0</v>
          </cell>
        </row>
        <row r="2883">
          <cell r="A2883">
            <v>0</v>
          </cell>
          <cell r="B2883">
            <v>0</v>
          </cell>
        </row>
        <row r="2884">
          <cell r="A2884">
            <v>0</v>
          </cell>
          <cell r="B2884">
            <v>0</v>
          </cell>
        </row>
        <row r="2885">
          <cell r="A2885">
            <v>0</v>
          </cell>
          <cell r="B2885">
            <v>0</v>
          </cell>
        </row>
        <row r="2886">
          <cell r="A2886">
            <v>0</v>
          </cell>
          <cell r="B2886">
            <v>0</v>
          </cell>
        </row>
        <row r="2887">
          <cell r="A2887">
            <v>0</v>
          </cell>
          <cell r="B2887">
            <v>0</v>
          </cell>
        </row>
        <row r="2888">
          <cell r="A2888">
            <v>0</v>
          </cell>
          <cell r="B2888">
            <v>0</v>
          </cell>
        </row>
        <row r="2889">
          <cell r="A2889">
            <v>0</v>
          </cell>
          <cell r="B2889">
            <v>0</v>
          </cell>
        </row>
        <row r="2890">
          <cell r="A2890">
            <v>0</v>
          </cell>
          <cell r="B2890">
            <v>0</v>
          </cell>
        </row>
        <row r="2891">
          <cell r="A2891">
            <v>0</v>
          </cell>
          <cell r="B2891">
            <v>0</v>
          </cell>
        </row>
        <row r="2892">
          <cell r="A2892">
            <v>0</v>
          </cell>
          <cell r="B2892">
            <v>0</v>
          </cell>
        </row>
        <row r="2893">
          <cell r="A2893">
            <v>0</v>
          </cell>
          <cell r="B2893">
            <v>0</v>
          </cell>
        </row>
        <row r="2894">
          <cell r="A2894">
            <v>0</v>
          </cell>
          <cell r="B2894">
            <v>0</v>
          </cell>
        </row>
        <row r="2895">
          <cell r="A2895">
            <v>0</v>
          </cell>
          <cell r="B2895">
            <v>0</v>
          </cell>
        </row>
        <row r="2896">
          <cell r="A2896">
            <v>0</v>
          </cell>
          <cell r="B2896">
            <v>0</v>
          </cell>
        </row>
        <row r="2897">
          <cell r="A2897">
            <v>0</v>
          </cell>
          <cell r="B2897">
            <v>0</v>
          </cell>
        </row>
        <row r="2898">
          <cell r="A2898">
            <v>0</v>
          </cell>
          <cell r="B2898">
            <v>0</v>
          </cell>
        </row>
        <row r="2899">
          <cell r="A2899">
            <v>0</v>
          </cell>
          <cell r="B2899">
            <v>0</v>
          </cell>
        </row>
        <row r="2900">
          <cell r="A2900">
            <v>0</v>
          </cell>
          <cell r="B2900">
            <v>0</v>
          </cell>
        </row>
        <row r="2901">
          <cell r="A2901">
            <v>0</v>
          </cell>
          <cell r="B2901">
            <v>0</v>
          </cell>
        </row>
        <row r="2902">
          <cell r="A2902">
            <v>0</v>
          </cell>
          <cell r="B2902">
            <v>0</v>
          </cell>
        </row>
        <row r="2903">
          <cell r="A2903">
            <v>0</v>
          </cell>
          <cell r="B2903">
            <v>0</v>
          </cell>
        </row>
        <row r="2904">
          <cell r="A2904">
            <v>0</v>
          </cell>
          <cell r="B2904">
            <v>0</v>
          </cell>
        </row>
        <row r="2905">
          <cell r="A2905">
            <v>0</v>
          </cell>
          <cell r="B2905">
            <v>0</v>
          </cell>
        </row>
        <row r="2906">
          <cell r="A2906">
            <v>0</v>
          </cell>
          <cell r="B2906">
            <v>0</v>
          </cell>
        </row>
        <row r="2907">
          <cell r="A2907">
            <v>0</v>
          </cell>
          <cell r="B2907">
            <v>0</v>
          </cell>
        </row>
        <row r="2908">
          <cell r="A2908">
            <v>0</v>
          </cell>
          <cell r="B2908">
            <v>0</v>
          </cell>
        </row>
        <row r="2909">
          <cell r="A2909">
            <v>0</v>
          </cell>
          <cell r="B2909">
            <v>0</v>
          </cell>
        </row>
        <row r="2910">
          <cell r="A2910">
            <v>0</v>
          </cell>
          <cell r="B2910">
            <v>0</v>
          </cell>
        </row>
        <row r="2911">
          <cell r="A2911">
            <v>0</v>
          </cell>
          <cell r="B2911">
            <v>0</v>
          </cell>
        </row>
        <row r="2912">
          <cell r="A2912">
            <v>0</v>
          </cell>
          <cell r="B2912">
            <v>0</v>
          </cell>
        </row>
        <row r="2913">
          <cell r="A2913">
            <v>0</v>
          </cell>
          <cell r="B2913">
            <v>0</v>
          </cell>
        </row>
        <row r="2914">
          <cell r="A2914">
            <v>0</v>
          </cell>
          <cell r="B2914">
            <v>0</v>
          </cell>
        </row>
        <row r="2915">
          <cell r="A2915">
            <v>0</v>
          </cell>
          <cell r="B2915">
            <v>0</v>
          </cell>
        </row>
        <row r="2916">
          <cell r="A2916">
            <v>0</v>
          </cell>
          <cell r="B2916">
            <v>0</v>
          </cell>
        </row>
        <row r="2917">
          <cell r="A2917">
            <v>0</v>
          </cell>
          <cell r="B2917">
            <v>0</v>
          </cell>
        </row>
        <row r="2918">
          <cell r="A2918">
            <v>0</v>
          </cell>
          <cell r="B2918">
            <v>0</v>
          </cell>
        </row>
        <row r="2919">
          <cell r="A2919">
            <v>0</v>
          </cell>
          <cell r="B2919">
            <v>0</v>
          </cell>
        </row>
        <row r="2920">
          <cell r="A2920">
            <v>0</v>
          </cell>
          <cell r="B2920">
            <v>0</v>
          </cell>
        </row>
        <row r="2921">
          <cell r="A2921">
            <v>0</v>
          </cell>
          <cell r="B2921">
            <v>0</v>
          </cell>
        </row>
        <row r="2922">
          <cell r="A2922">
            <v>0</v>
          </cell>
          <cell r="B2922">
            <v>0</v>
          </cell>
        </row>
        <row r="2923">
          <cell r="A2923">
            <v>0</v>
          </cell>
          <cell r="B2923">
            <v>0</v>
          </cell>
        </row>
        <row r="2924">
          <cell r="A2924">
            <v>0</v>
          </cell>
          <cell r="B2924">
            <v>0</v>
          </cell>
        </row>
        <row r="2925">
          <cell r="A2925">
            <v>0</v>
          </cell>
          <cell r="B2925">
            <v>0</v>
          </cell>
        </row>
        <row r="2926">
          <cell r="A2926">
            <v>0</v>
          </cell>
          <cell r="B2926">
            <v>0</v>
          </cell>
        </row>
        <row r="2927">
          <cell r="A2927">
            <v>0</v>
          </cell>
          <cell r="B2927">
            <v>0</v>
          </cell>
        </row>
        <row r="2928">
          <cell r="A2928">
            <v>0</v>
          </cell>
          <cell r="B2928">
            <v>0</v>
          </cell>
        </row>
        <row r="2929">
          <cell r="A2929">
            <v>0</v>
          </cell>
          <cell r="B2929">
            <v>0</v>
          </cell>
        </row>
        <row r="2930">
          <cell r="A2930">
            <v>0</v>
          </cell>
          <cell r="B2930">
            <v>0</v>
          </cell>
        </row>
        <row r="2931">
          <cell r="A2931">
            <v>0</v>
          </cell>
          <cell r="B2931">
            <v>0</v>
          </cell>
        </row>
        <row r="2932">
          <cell r="A2932">
            <v>0</v>
          </cell>
          <cell r="B2932">
            <v>0</v>
          </cell>
        </row>
        <row r="2933">
          <cell r="A2933">
            <v>0</v>
          </cell>
          <cell r="B2933">
            <v>0</v>
          </cell>
        </row>
        <row r="2934">
          <cell r="A2934">
            <v>0</v>
          </cell>
          <cell r="B2934">
            <v>0</v>
          </cell>
        </row>
        <row r="2935">
          <cell r="A2935">
            <v>0</v>
          </cell>
          <cell r="B2935">
            <v>0</v>
          </cell>
        </row>
        <row r="2936">
          <cell r="A2936">
            <v>0</v>
          </cell>
          <cell r="B2936">
            <v>0</v>
          </cell>
        </row>
        <row r="2937">
          <cell r="A2937">
            <v>0</v>
          </cell>
          <cell r="B2937">
            <v>0</v>
          </cell>
        </row>
        <row r="2938">
          <cell r="A2938">
            <v>0</v>
          </cell>
          <cell r="B2938">
            <v>0</v>
          </cell>
        </row>
        <row r="2939">
          <cell r="A2939">
            <v>0</v>
          </cell>
          <cell r="B2939">
            <v>0</v>
          </cell>
        </row>
        <row r="2940">
          <cell r="A2940">
            <v>0</v>
          </cell>
          <cell r="B2940">
            <v>0</v>
          </cell>
        </row>
        <row r="2941">
          <cell r="A2941">
            <v>0</v>
          </cell>
          <cell r="B2941">
            <v>0</v>
          </cell>
        </row>
        <row r="2942">
          <cell r="A2942">
            <v>0</v>
          </cell>
          <cell r="B2942">
            <v>0</v>
          </cell>
        </row>
        <row r="2943">
          <cell r="A2943">
            <v>0</v>
          </cell>
          <cell r="B2943">
            <v>0</v>
          </cell>
        </row>
        <row r="2944">
          <cell r="A2944">
            <v>0</v>
          </cell>
          <cell r="B2944">
            <v>0</v>
          </cell>
        </row>
        <row r="2945">
          <cell r="A2945">
            <v>0</v>
          </cell>
          <cell r="B2945">
            <v>0</v>
          </cell>
        </row>
        <row r="2946">
          <cell r="A2946">
            <v>0</v>
          </cell>
          <cell r="B2946">
            <v>0</v>
          </cell>
        </row>
        <row r="2947">
          <cell r="A2947">
            <v>0</v>
          </cell>
          <cell r="B2947">
            <v>0</v>
          </cell>
        </row>
        <row r="2948">
          <cell r="A2948">
            <v>0</v>
          </cell>
          <cell r="B2948">
            <v>0</v>
          </cell>
        </row>
        <row r="2949">
          <cell r="A2949">
            <v>0</v>
          </cell>
          <cell r="B2949">
            <v>0</v>
          </cell>
        </row>
        <row r="2950">
          <cell r="A2950">
            <v>0</v>
          </cell>
          <cell r="B2950">
            <v>0</v>
          </cell>
        </row>
        <row r="2951">
          <cell r="A2951">
            <v>0</v>
          </cell>
          <cell r="B2951">
            <v>0</v>
          </cell>
        </row>
        <row r="2952">
          <cell r="A2952">
            <v>0</v>
          </cell>
          <cell r="B2952">
            <v>0</v>
          </cell>
        </row>
        <row r="2953">
          <cell r="A2953">
            <v>0</v>
          </cell>
          <cell r="B2953">
            <v>0</v>
          </cell>
        </row>
        <row r="2954">
          <cell r="A2954">
            <v>0</v>
          </cell>
          <cell r="B2954">
            <v>0</v>
          </cell>
        </row>
        <row r="2955">
          <cell r="A2955">
            <v>0</v>
          </cell>
          <cell r="B2955">
            <v>0</v>
          </cell>
        </row>
        <row r="2956">
          <cell r="A2956">
            <v>0</v>
          </cell>
          <cell r="B2956">
            <v>0</v>
          </cell>
        </row>
        <row r="2957">
          <cell r="A2957">
            <v>0</v>
          </cell>
          <cell r="B2957">
            <v>0</v>
          </cell>
        </row>
        <row r="2958">
          <cell r="A2958">
            <v>0</v>
          </cell>
          <cell r="B2958">
            <v>0</v>
          </cell>
        </row>
        <row r="2959">
          <cell r="A2959">
            <v>0</v>
          </cell>
          <cell r="B2959">
            <v>0</v>
          </cell>
        </row>
        <row r="2960">
          <cell r="A2960">
            <v>0</v>
          </cell>
          <cell r="B2960">
            <v>0</v>
          </cell>
        </row>
        <row r="2961">
          <cell r="A2961">
            <v>0</v>
          </cell>
          <cell r="B2961">
            <v>0</v>
          </cell>
        </row>
        <row r="2962">
          <cell r="A2962">
            <v>0</v>
          </cell>
          <cell r="B2962">
            <v>0</v>
          </cell>
        </row>
        <row r="2963">
          <cell r="A2963">
            <v>0</v>
          </cell>
          <cell r="B2963">
            <v>0</v>
          </cell>
        </row>
        <row r="2964">
          <cell r="A2964">
            <v>0</v>
          </cell>
          <cell r="B2964">
            <v>0</v>
          </cell>
        </row>
        <row r="2965">
          <cell r="A2965">
            <v>0</v>
          </cell>
          <cell r="B2965">
            <v>0</v>
          </cell>
        </row>
        <row r="2966">
          <cell r="A2966">
            <v>0</v>
          </cell>
          <cell r="B2966">
            <v>0</v>
          </cell>
        </row>
        <row r="2967">
          <cell r="A2967">
            <v>0</v>
          </cell>
          <cell r="B2967">
            <v>0</v>
          </cell>
        </row>
        <row r="2968">
          <cell r="A2968">
            <v>0</v>
          </cell>
          <cell r="B2968">
            <v>0</v>
          </cell>
        </row>
        <row r="2969">
          <cell r="A2969">
            <v>0</v>
          </cell>
          <cell r="B2969">
            <v>0</v>
          </cell>
        </row>
        <row r="2970">
          <cell r="A2970">
            <v>0</v>
          </cell>
          <cell r="B2970">
            <v>0</v>
          </cell>
        </row>
        <row r="2971">
          <cell r="A2971">
            <v>0</v>
          </cell>
          <cell r="B2971">
            <v>0</v>
          </cell>
        </row>
        <row r="2972">
          <cell r="A2972">
            <v>0</v>
          </cell>
          <cell r="B2972">
            <v>0</v>
          </cell>
        </row>
        <row r="2973">
          <cell r="A2973">
            <v>0</v>
          </cell>
          <cell r="B2973">
            <v>0</v>
          </cell>
        </row>
        <row r="2974">
          <cell r="A2974">
            <v>0</v>
          </cell>
          <cell r="B2974">
            <v>0</v>
          </cell>
        </row>
        <row r="2975">
          <cell r="A2975">
            <v>0</v>
          </cell>
          <cell r="B2975">
            <v>0</v>
          </cell>
        </row>
        <row r="2976">
          <cell r="A2976">
            <v>0</v>
          </cell>
          <cell r="B2976">
            <v>0</v>
          </cell>
        </row>
        <row r="2977">
          <cell r="A2977">
            <v>0</v>
          </cell>
          <cell r="B2977">
            <v>0</v>
          </cell>
        </row>
        <row r="2978">
          <cell r="A2978">
            <v>0</v>
          </cell>
          <cell r="B2978">
            <v>0</v>
          </cell>
        </row>
        <row r="2979">
          <cell r="A2979">
            <v>0</v>
          </cell>
          <cell r="B2979">
            <v>0</v>
          </cell>
        </row>
        <row r="2980">
          <cell r="A2980">
            <v>0</v>
          </cell>
          <cell r="B2980">
            <v>0</v>
          </cell>
        </row>
        <row r="2981">
          <cell r="A2981">
            <v>0</v>
          </cell>
          <cell r="B2981">
            <v>0</v>
          </cell>
        </row>
        <row r="2982">
          <cell r="A2982">
            <v>0</v>
          </cell>
          <cell r="B2982">
            <v>0</v>
          </cell>
        </row>
        <row r="2983">
          <cell r="A2983">
            <v>0</v>
          </cell>
          <cell r="B2983">
            <v>0</v>
          </cell>
        </row>
        <row r="2984">
          <cell r="A2984">
            <v>0</v>
          </cell>
          <cell r="B2984">
            <v>0</v>
          </cell>
        </row>
        <row r="2985">
          <cell r="A2985">
            <v>0</v>
          </cell>
          <cell r="B2985">
            <v>0</v>
          </cell>
        </row>
        <row r="2986">
          <cell r="A2986">
            <v>0</v>
          </cell>
          <cell r="B2986">
            <v>0</v>
          </cell>
        </row>
        <row r="2987">
          <cell r="A2987">
            <v>0</v>
          </cell>
          <cell r="B2987">
            <v>0</v>
          </cell>
        </row>
        <row r="2988">
          <cell r="A2988">
            <v>0</v>
          </cell>
          <cell r="B2988">
            <v>0</v>
          </cell>
        </row>
        <row r="2989">
          <cell r="A2989">
            <v>0</v>
          </cell>
          <cell r="B2989">
            <v>0</v>
          </cell>
        </row>
        <row r="2990">
          <cell r="A2990">
            <v>0</v>
          </cell>
          <cell r="B2990">
            <v>0</v>
          </cell>
        </row>
        <row r="2991">
          <cell r="A2991">
            <v>0</v>
          </cell>
          <cell r="B2991">
            <v>0</v>
          </cell>
        </row>
        <row r="2992">
          <cell r="A2992">
            <v>0</v>
          </cell>
          <cell r="B2992">
            <v>0</v>
          </cell>
        </row>
        <row r="2993">
          <cell r="A2993">
            <v>0</v>
          </cell>
          <cell r="B2993">
            <v>0</v>
          </cell>
        </row>
        <row r="2994">
          <cell r="A2994">
            <v>0</v>
          </cell>
          <cell r="B2994">
            <v>0</v>
          </cell>
        </row>
        <row r="2995">
          <cell r="A2995">
            <v>0</v>
          </cell>
          <cell r="B2995">
            <v>0</v>
          </cell>
        </row>
        <row r="2996">
          <cell r="A2996">
            <v>0</v>
          </cell>
          <cell r="B2996">
            <v>0</v>
          </cell>
        </row>
        <row r="2997">
          <cell r="A2997">
            <v>0</v>
          </cell>
          <cell r="B2997">
            <v>0</v>
          </cell>
        </row>
        <row r="2998">
          <cell r="A2998">
            <v>0</v>
          </cell>
          <cell r="B2998">
            <v>0</v>
          </cell>
        </row>
        <row r="2999">
          <cell r="A2999">
            <v>0</v>
          </cell>
          <cell r="B2999">
            <v>0</v>
          </cell>
        </row>
      </sheetData>
      <sheetData sheetId="41">
        <row r="1">
          <cell r="A1" t="str">
            <v>Download AIMCO Income Statement With Eliminations into Cell D4 (paste values)</v>
          </cell>
        </row>
        <row r="2">
          <cell r="A2">
            <v>1</v>
          </cell>
          <cell r="B2">
            <v>2</v>
          </cell>
          <cell r="C2">
            <v>3</v>
          </cell>
          <cell r="D2">
            <v>4</v>
          </cell>
          <cell r="E2">
            <v>5</v>
          </cell>
          <cell r="F2">
            <v>6</v>
          </cell>
          <cell r="G2">
            <v>7</v>
          </cell>
          <cell r="H2">
            <v>8</v>
          </cell>
          <cell r="I2">
            <v>9</v>
          </cell>
          <cell r="J2">
            <v>10</v>
          </cell>
        </row>
        <row r="3">
          <cell r="D3" t="str">
            <v>INCOME</v>
          </cell>
          <cell r="E3" t="str">
            <v>2008</v>
          </cell>
          <cell r="F3" t="str">
            <v>% Prem Ern</v>
          </cell>
          <cell r="G3" t="str">
            <v>2007</v>
          </cell>
          <cell r="H3" t="str">
            <v>Variance</v>
          </cell>
          <cell r="I3" t="str">
            <v>Variance %</v>
          </cell>
          <cell r="J3" t="str">
            <v>YTD</v>
          </cell>
        </row>
        <row r="4">
          <cell r="B4" t="str">
            <v xml:space="preserve">Lead </v>
          </cell>
          <cell r="D4" t="str">
            <v>Lead column</v>
          </cell>
          <cell r="E4" t="str">
            <v>2008</v>
          </cell>
          <cell r="F4" t="str">
            <v>% Prem Ern</v>
          </cell>
          <cell r="G4" t="str">
            <v>2007</v>
          </cell>
          <cell r="H4" t="str">
            <v>Variance</v>
          </cell>
          <cell r="I4" t="str">
            <v>Variance %</v>
          </cell>
        </row>
        <row r="5">
          <cell r="A5" t="str">
            <v>* *GROSS PREMIUMS EARNED</v>
          </cell>
          <cell r="B5" t="str">
            <v xml:space="preserve">*    </v>
          </cell>
          <cell r="D5" t="str">
            <v>*          *GROSS PREMIUMS EARNED</v>
          </cell>
          <cell r="E5">
            <v>0</v>
          </cell>
          <cell r="F5">
            <v>0</v>
          </cell>
          <cell r="G5">
            <v>0</v>
          </cell>
          <cell r="H5">
            <v>0</v>
          </cell>
          <cell r="I5">
            <v>0</v>
          </cell>
        </row>
        <row r="6">
          <cell r="A6" t="str">
            <v>** *PROP/LIAB PREMIUMS EARNED</v>
          </cell>
          <cell r="B6" t="str">
            <v xml:space="preserve">**   </v>
          </cell>
          <cell r="D6" t="str">
            <v>**         *PROP/LIAB PREMIUMS EARNED</v>
          </cell>
          <cell r="E6">
            <v>0</v>
          </cell>
          <cell r="F6">
            <v>0</v>
          </cell>
          <cell r="G6">
            <v>0</v>
          </cell>
          <cell r="H6">
            <v>0</v>
          </cell>
          <cell r="I6">
            <v>0</v>
          </cell>
        </row>
        <row r="7">
          <cell r="A7" t="str">
            <v>*** *TOTAL P&amp;C PREMIUM INCOME</v>
          </cell>
          <cell r="B7" t="str">
            <v xml:space="preserve">***  </v>
          </cell>
          <cell r="D7" t="str">
            <v>***        *TOTAL P&amp;C PREMIUM INCOME</v>
          </cell>
          <cell r="E7">
            <v>0</v>
          </cell>
          <cell r="F7">
            <v>0</v>
          </cell>
          <cell r="G7">
            <v>0</v>
          </cell>
          <cell r="H7">
            <v>0</v>
          </cell>
          <cell r="I7">
            <v>0</v>
          </cell>
        </row>
        <row r="8">
          <cell r="A8" t="str">
            <v>M70037000</v>
          </cell>
          <cell r="B8" t="str">
            <v xml:space="preserve">     </v>
          </cell>
          <cell r="D8" t="str">
            <v xml:space="preserve">           M70037000   GAIN ON FIXED INCOME SECURITIES</v>
          </cell>
          <cell r="E8">
            <v>0</v>
          </cell>
          <cell r="F8">
            <v>0</v>
          </cell>
          <cell r="G8">
            <v>0</v>
          </cell>
          <cell r="H8">
            <v>0</v>
          </cell>
          <cell r="I8">
            <v>0</v>
          </cell>
        </row>
        <row r="9">
          <cell r="A9" t="str">
            <v>** GAIN ON FIXED INCOME SECURITIE</v>
          </cell>
          <cell r="B9" t="str">
            <v xml:space="preserve">**   </v>
          </cell>
          <cell r="D9" t="str">
            <v>**         GAIN ON FIXED INCOME SECURITIE</v>
          </cell>
          <cell r="E9">
            <v>0</v>
          </cell>
          <cell r="F9">
            <v>0</v>
          </cell>
          <cell r="G9">
            <v>0</v>
          </cell>
          <cell r="H9">
            <v>0</v>
          </cell>
          <cell r="I9">
            <v>0</v>
          </cell>
        </row>
        <row r="10">
          <cell r="A10" t="str">
            <v>M70037771</v>
          </cell>
          <cell r="B10" t="str">
            <v xml:space="preserve">     </v>
          </cell>
          <cell r="D10" t="str">
            <v xml:space="preserve">           M70037771   GAIN ON BANK LOANS SECURITIES</v>
          </cell>
          <cell r="E10">
            <v>-336912.66</v>
          </cell>
          <cell r="F10">
            <v>0</v>
          </cell>
          <cell r="G10">
            <v>0</v>
          </cell>
          <cell r="H10">
            <v>336912.66</v>
          </cell>
          <cell r="I10">
            <v>0</v>
          </cell>
        </row>
        <row r="11">
          <cell r="A11" t="str">
            <v>* Other Investments</v>
          </cell>
          <cell r="B11" t="str">
            <v xml:space="preserve">*    </v>
          </cell>
          <cell r="D11" t="str">
            <v>*          Other Investments</v>
          </cell>
          <cell r="E11">
            <v>-336912.66</v>
          </cell>
          <cell r="F11">
            <v>0</v>
          </cell>
          <cell r="G11">
            <v>0</v>
          </cell>
          <cell r="H11">
            <v>336912.66</v>
          </cell>
          <cell r="I11">
            <v>0</v>
          </cell>
        </row>
        <row r="12">
          <cell r="A12" t="str">
            <v>** OTHER INVESTED ASSETS</v>
          </cell>
          <cell r="B12" t="str">
            <v xml:space="preserve">**   </v>
          </cell>
          <cell r="D12" t="str">
            <v>**         OTHER INVESTED ASSETS</v>
          </cell>
          <cell r="E12">
            <v>-336912.66</v>
          </cell>
          <cell r="F12">
            <v>0</v>
          </cell>
          <cell r="G12">
            <v>0</v>
          </cell>
          <cell r="H12">
            <v>336912.66</v>
          </cell>
          <cell r="I12">
            <v>0</v>
          </cell>
        </row>
        <row r="13">
          <cell r="A13" t="str">
            <v>*** GAIN ON SECURITIES SOLD</v>
          </cell>
          <cell r="B13" t="str">
            <v xml:space="preserve">***  </v>
          </cell>
          <cell r="D13" t="str">
            <v>***        GAIN ON SECURITIES SOLD</v>
          </cell>
          <cell r="E13">
            <v>-336912.66</v>
          </cell>
          <cell r="F13">
            <v>0</v>
          </cell>
          <cell r="G13">
            <v>0</v>
          </cell>
          <cell r="H13">
            <v>336912.66</v>
          </cell>
          <cell r="I13">
            <v>0</v>
          </cell>
        </row>
        <row r="14">
          <cell r="A14" t="str">
            <v>M70039000</v>
          </cell>
          <cell r="B14" t="str">
            <v xml:space="preserve">     </v>
          </cell>
          <cell r="D14" t="str">
            <v xml:space="preserve">           M70039000   LOSS ON FIXED INCOME SECURITIES</v>
          </cell>
          <cell r="E14">
            <v>0</v>
          </cell>
          <cell r="F14">
            <v>0</v>
          </cell>
          <cell r="G14">
            <v>3800000</v>
          </cell>
          <cell r="H14">
            <v>3800000</v>
          </cell>
          <cell r="I14">
            <v>100</v>
          </cell>
        </row>
        <row r="15">
          <cell r="A15" t="str">
            <v>** LOSS ON FIXED INCOME SECURITIE</v>
          </cell>
          <cell r="B15" t="str">
            <v xml:space="preserve">**   </v>
          </cell>
          <cell r="D15" t="str">
            <v>**         LOSS ON FIXED INCOME SECURITIE</v>
          </cell>
          <cell r="E15">
            <v>0</v>
          </cell>
          <cell r="F15">
            <v>0</v>
          </cell>
          <cell r="G15">
            <v>3800000</v>
          </cell>
          <cell r="H15">
            <v>3800000</v>
          </cell>
          <cell r="I15">
            <v>100</v>
          </cell>
        </row>
        <row r="16">
          <cell r="A16" t="str">
            <v>*** LOSS ON SECURITIES SOLD</v>
          </cell>
          <cell r="B16" t="str">
            <v xml:space="preserve">***  </v>
          </cell>
          <cell r="D16" t="str">
            <v>***        LOSS ON SECURITIES SOLD</v>
          </cell>
          <cell r="E16">
            <v>0</v>
          </cell>
          <cell r="F16">
            <v>0</v>
          </cell>
          <cell r="G16">
            <v>3800000</v>
          </cell>
          <cell r="H16">
            <v>3800000</v>
          </cell>
          <cell r="I16">
            <v>100</v>
          </cell>
        </row>
        <row r="17">
          <cell r="A17" t="str">
            <v>M70045020</v>
          </cell>
          <cell r="B17" t="str">
            <v xml:space="preserve">     </v>
          </cell>
          <cell r="D17" t="str">
            <v xml:space="preserve">           M70045020   GAIN/LOSS ON WRITEDOWN OF FIXED INCOME</v>
          </cell>
          <cell r="E17">
            <v>5984067</v>
          </cell>
          <cell r="F17">
            <v>0</v>
          </cell>
          <cell r="G17">
            <v>676358.25</v>
          </cell>
          <cell r="H17">
            <v>-5307708.75</v>
          </cell>
          <cell r="I17">
            <v>-784.74810000000002</v>
          </cell>
        </row>
        <row r="18">
          <cell r="A18" t="str">
            <v>** BONDS WRITE-DOWN</v>
          </cell>
          <cell r="B18" t="str">
            <v xml:space="preserve">**   </v>
          </cell>
          <cell r="D18" t="str">
            <v>**         BONDS WRITE-DOWN</v>
          </cell>
          <cell r="E18">
            <v>5984067</v>
          </cell>
          <cell r="F18">
            <v>0</v>
          </cell>
          <cell r="G18">
            <v>676358.25</v>
          </cell>
          <cell r="H18">
            <v>-5307708.75</v>
          </cell>
          <cell r="I18">
            <v>-784.74810000000002</v>
          </cell>
        </row>
        <row r="19">
          <cell r="A19" t="str">
            <v>*** WRITE DOWN PROVISION (GAAP)</v>
          </cell>
          <cell r="B19" t="str">
            <v xml:space="preserve">***  </v>
          </cell>
          <cell r="D19" t="str">
            <v>***        WRITE DOWN PROVISION (GAAP)</v>
          </cell>
          <cell r="E19">
            <v>5984067</v>
          </cell>
          <cell r="F19">
            <v>0</v>
          </cell>
          <cell r="G19">
            <v>676358.25</v>
          </cell>
          <cell r="H19">
            <v>-5307708.75</v>
          </cell>
          <cell r="I19">
            <v>-784.74810000000002</v>
          </cell>
        </row>
        <row r="20">
          <cell r="A20" t="str">
            <v>**** REALIZED CAPITAL GAIN</v>
          </cell>
          <cell r="B20" t="str">
            <v xml:space="preserve">**** </v>
          </cell>
          <cell r="D20" t="str">
            <v>****       REALIZED CAPITAL GAIN</v>
          </cell>
          <cell r="E20">
            <v>5647154.3399999999</v>
          </cell>
          <cell r="F20">
            <v>0</v>
          </cell>
          <cell r="G20">
            <v>4476358.25</v>
          </cell>
          <cell r="H20">
            <v>-1170796.0900000001</v>
          </cell>
          <cell r="I20">
            <v>-26.155100000000001</v>
          </cell>
        </row>
        <row r="21">
          <cell r="A21" t="str">
            <v>***** REALIZED CAPITAL GAIN</v>
          </cell>
          <cell r="B21" t="str">
            <v>*****</v>
          </cell>
          <cell r="D21" t="str">
            <v>*****      REALIZED CAPITAL GAIN</v>
          </cell>
          <cell r="E21">
            <v>5647154.3399999999</v>
          </cell>
          <cell r="F21">
            <v>0</v>
          </cell>
          <cell r="G21">
            <v>4476358.25</v>
          </cell>
          <cell r="H21">
            <v>-1170796.0900000001</v>
          </cell>
          <cell r="I21">
            <v>-26.155100000000001</v>
          </cell>
        </row>
        <row r="22">
          <cell r="A22" t="str">
            <v>M70000200</v>
          </cell>
          <cell r="B22" t="str">
            <v xml:space="preserve">     </v>
          </cell>
          <cell r="D22" t="str">
            <v xml:space="preserve">           M70000200   CHANGE FROM PRIOR YEAR ACCRUED FIXED IN</v>
          </cell>
          <cell r="E22">
            <v>-71962.92</v>
          </cell>
          <cell r="F22">
            <v>0</v>
          </cell>
          <cell r="G22">
            <v>340754.36</v>
          </cell>
          <cell r="H22">
            <v>412717.28</v>
          </cell>
          <cell r="I22">
            <v>121.1187</v>
          </cell>
        </row>
        <row r="23">
          <cell r="A23" t="str">
            <v>M70000300</v>
          </cell>
          <cell r="B23" t="str">
            <v xml:space="preserve">     </v>
          </cell>
          <cell r="D23" t="str">
            <v xml:space="preserve">           M70000300   AMORTIZATION FIXED INCOME SECURITIES</v>
          </cell>
          <cell r="E23">
            <v>-9752.69</v>
          </cell>
          <cell r="F23">
            <v>0</v>
          </cell>
          <cell r="G23">
            <v>-94322.96</v>
          </cell>
          <cell r="H23">
            <v>-84570.27</v>
          </cell>
          <cell r="I23">
            <v>89.660300000000007</v>
          </cell>
        </row>
        <row r="24">
          <cell r="A24" t="str">
            <v>M70000310</v>
          </cell>
          <cell r="B24" t="str">
            <v xml:space="preserve">     </v>
          </cell>
          <cell r="D24" t="str">
            <v xml:space="preserve">           M70000310   ACCRETION FIXED INCOME SECURITIES</v>
          </cell>
          <cell r="E24">
            <v>-35026.93</v>
          </cell>
          <cell r="F24">
            <v>0</v>
          </cell>
          <cell r="G24">
            <v>-74693.09</v>
          </cell>
          <cell r="H24">
            <v>-39666.160000000003</v>
          </cell>
          <cell r="I24">
            <v>53.105499999999999</v>
          </cell>
        </row>
        <row r="25">
          <cell r="A25" t="str">
            <v>M70000600</v>
          </cell>
          <cell r="B25" t="str">
            <v xml:space="preserve">     </v>
          </cell>
          <cell r="D25" t="str">
            <v xml:space="preserve">           M70000600   INCOME RECEIVED FIXED INCOME SECURITIES</v>
          </cell>
          <cell r="E25">
            <v>-2038296.61</v>
          </cell>
          <cell r="F25">
            <v>0</v>
          </cell>
          <cell r="G25">
            <v>-2435858.7400000002</v>
          </cell>
          <cell r="H25">
            <v>-397562.13</v>
          </cell>
          <cell r="I25">
            <v>16.321200000000001</v>
          </cell>
        </row>
        <row r="26">
          <cell r="A26" t="str">
            <v>* INVESTMENT INCOME - FIXED INCM</v>
          </cell>
          <cell r="B26" t="str">
            <v xml:space="preserve">*    </v>
          </cell>
          <cell r="D26" t="str">
            <v>*          INVESTMENT INCOME - FIXED INCM</v>
          </cell>
          <cell r="E26">
            <v>-2155039.15</v>
          </cell>
          <cell r="F26">
            <v>0</v>
          </cell>
          <cell r="G26">
            <v>-2264120.4300000002</v>
          </cell>
          <cell r="H26">
            <v>-109081.28</v>
          </cell>
          <cell r="I26">
            <v>4.8178000000000001</v>
          </cell>
        </row>
        <row r="27">
          <cell r="A27" t="str">
            <v>** INVESTMENT INCOME-FIXED INCOME</v>
          </cell>
          <cell r="B27" t="str">
            <v xml:space="preserve">**   </v>
          </cell>
          <cell r="D27" t="str">
            <v>**         INVESTMENT INCOME-FIXED INCOME</v>
          </cell>
          <cell r="E27">
            <v>-2155039.15</v>
          </cell>
          <cell r="F27">
            <v>0</v>
          </cell>
          <cell r="G27">
            <v>-2264120.4300000002</v>
          </cell>
          <cell r="H27">
            <v>-109081.28</v>
          </cell>
          <cell r="I27">
            <v>4.8178000000000001</v>
          </cell>
        </row>
        <row r="28">
          <cell r="A28" t="str">
            <v>M70016200</v>
          </cell>
          <cell r="B28" t="str">
            <v xml:space="preserve">     </v>
          </cell>
          <cell r="D28" t="str">
            <v xml:space="preserve">           M70016200   CHANGE FROM PRIOR YEAR ACCRUED SHORT TE</v>
          </cell>
          <cell r="E28">
            <v>41398.239999999998</v>
          </cell>
          <cell r="F28">
            <v>0</v>
          </cell>
          <cell r="G28">
            <v>-21571.87</v>
          </cell>
          <cell r="H28">
            <v>-62970.11</v>
          </cell>
          <cell r="I28">
            <v>291.90839999999997</v>
          </cell>
        </row>
        <row r="29">
          <cell r="A29" t="str">
            <v>M70016310</v>
          </cell>
          <cell r="B29" t="str">
            <v xml:space="preserve">     </v>
          </cell>
          <cell r="D29" t="str">
            <v xml:space="preserve">           M70016310   ACCRETION SHORT TERM INVESTMENTS</v>
          </cell>
          <cell r="E29">
            <v>-233.3</v>
          </cell>
          <cell r="F29">
            <v>0</v>
          </cell>
          <cell r="G29">
            <v>0</v>
          </cell>
          <cell r="H29">
            <v>233.3</v>
          </cell>
          <cell r="I29">
            <v>0</v>
          </cell>
        </row>
        <row r="30">
          <cell r="A30" t="str">
            <v>M70016600</v>
          </cell>
          <cell r="B30" t="str">
            <v xml:space="preserve">     </v>
          </cell>
          <cell r="D30" t="str">
            <v xml:space="preserve">           M70016600   INCOME RECEIVED SHORT TERM INVESTMENTS</v>
          </cell>
          <cell r="E30">
            <v>-440295.44</v>
          </cell>
          <cell r="F30">
            <v>0</v>
          </cell>
          <cell r="G30">
            <v>-671522.92</v>
          </cell>
          <cell r="H30">
            <v>-231227.48</v>
          </cell>
          <cell r="I30">
            <v>34.433300000000003</v>
          </cell>
        </row>
        <row r="31">
          <cell r="A31" t="str">
            <v>* SHORT TERM INVESTMENTS</v>
          </cell>
          <cell r="B31" t="str">
            <v xml:space="preserve">*    </v>
          </cell>
          <cell r="D31" t="str">
            <v>*          SHORT TERM INVESTMENTS</v>
          </cell>
          <cell r="E31">
            <v>-399130.5</v>
          </cell>
          <cell r="F31">
            <v>0</v>
          </cell>
          <cell r="G31">
            <v>-693094.79</v>
          </cell>
          <cell r="H31">
            <v>-293964.28999999998</v>
          </cell>
          <cell r="I31">
            <v>42.4133</v>
          </cell>
        </row>
        <row r="32">
          <cell r="A32" t="str">
            <v>** SHORT TERM INVESTMENTS</v>
          </cell>
          <cell r="B32" t="str">
            <v xml:space="preserve">**   </v>
          </cell>
          <cell r="D32" t="str">
            <v>**         SHORT TERM INVESTMENTS</v>
          </cell>
          <cell r="E32">
            <v>-399130.5</v>
          </cell>
          <cell r="F32">
            <v>0</v>
          </cell>
          <cell r="G32">
            <v>-693094.79</v>
          </cell>
          <cell r="H32">
            <v>-293964.28999999998</v>
          </cell>
          <cell r="I32">
            <v>42.4133</v>
          </cell>
        </row>
        <row r="33">
          <cell r="A33" t="str">
            <v>M70017701</v>
          </cell>
          <cell r="B33" t="str">
            <v xml:space="preserve">     </v>
          </cell>
          <cell r="D33" t="str">
            <v xml:space="preserve">           M70017701   BENCHMARK INTEREST</v>
          </cell>
          <cell r="E33">
            <v>-75.64</v>
          </cell>
          <cell r="F33">
            <v>0</v>
          </cell>
          <cell r="G33">
            <v>-1375.01</v>
          </cell>
          <cell r="H33">
            <v>-1299.3699999999999</v>
          </cell>
          <cell r="I33">
            <v>94.498900000000006</v>
          </cell>
        </row>
        <row r="34">
          <cell r="A34" t="str">
            <v>** CASH ON HAND ON DEPOSIT</v>
          </cell>
          <cell r="B34" t="str">
            <v xml:space="preserve">**   </v>
          </cell>
          <cell r="D34" t="str">
            <v>**         CASH ON HAND ON DEPOSIT</v>
          </cell>
          <cell r="E34">
            <v>-75.64</v>
          </cell>
          <cell r="F34">
            <v>0</v>
          </cell>
          <cell r="G34">
            <v>-1375.01</v>
          </cell>
          <cell r="H34">
            <v>-1299.3699999999999</v>
          </cell>
          <cell r="I34">
            <v>94.498900000000006</v>
          </cell>
        </row>
        <row r="35">
          <cell r="A35" t="str">
            <v>M70019519</v>
          </cell>
          <cell r="B35" t="str">
            <v xml:space="preserve">     </v>
          </cell>
          <cell r="D35" t="str">
            <v xml:space="preserve">           M70019519   CLO Management Fees</v>
          </cell>
          <cell r="E35">
            <v>-3724441.38</v>
          </cell>
          <cell r="F35">
            <v>0</v>
          </cell>
          <cell r="G35">
            <v>-3882205.57</v>
          </cell>
          <cell r="H35">
            <v>-157764.19</v>
          </cell>
          <cell r="I35">
            <v>4.0637999999999996</v>
          </cell>
        </row>
        <row r="36">
          <cell r="A36" t="str">
            <v>* OTHER INVESTMENTS</v>
          </cell>
          <cell r="B36" t="str">
            <v xml:space="preserve">*    </v>
          </cell>
          <cell r="D36" t="str">
            <v>*          OTHER INVESTMENTS</v>
          </cell>
          <cell r="E36">
            <v>-3724441.38</v>
          </cell>
          <cell r="F36">
            <v>0</v>
          </cell>
          <cell r="G36">
            <v>-3882205.57</v>
          </cell>
          <cell r="H36">
            <v>-157764.19</v>
          </cell>
          <cell r="I36">
            <v>4.0637999999999996</v>
          </cell>
        </row>
        <row r="37">
          <cell r="A37" t="str">
            <v>** OTHER INVESTMENT INCOME</v>
          </cell>
          <cell r="B37" t="str">
            <v xml:space="preserve">**   </v>
          </cell>
          <cell r="D37" t="str">
            <v>**         OTHER INVESTMENT INCOME</v>
          </cell>
          <cell r="E37">
            <v>-3724441.38</v>
          </cell>
          <cell r="F37">
            <v>0</v>
          </cell>
          <cell r="G37">
            <v>-3882205.57</v>
          </cell>
          <cell r="H37">
            <v>-157764.19</v>
          </cell>
          <cell r="I37">
            <v>4.0637999999999996</v>
          </cell>
        </row>
        <row r="38">
          <cell r="A38" t="str">
            <v>*** INTEREST AND DIVIDEND EARNED</v>
          </cell>
          <cell r="B38" t="str">
            <v xml:space="preserve">***  </v>
          </cell>
          <cell r="D38" t="str">
            <v>***        INTEREST AND DIVIDEND EARNED</v>
          </cell>
          <cell r="E38">
            <v>-6278686.6699999999</v>
          </cell>
          <cell r="F38">
            <v>0</v>
          </cell>
          <cell r="G38">
            <v>-6840795.7999999998</v>
          </cell>
          <cell r="H38">
            <v>-562109.13</v>
          </cell>
          <cell r="I38">
            <v>8.2170000000000005</v>
          </cell>
        </row>
        <row r="39">
          <cell r="A39" t="str">
            <v>***** *INTEREST AND DIV INCL CAP GAINS</v>
          </cell>
          <cell r="B39" t="str">
            <v>*****</v>
          </cell>
          <cell r="D39" t="str">
            <v>*****      *INTEREST AND DIV INCL CAP GAINS</v>
          </cell>
          <cell r="E39">
            <v>-631532.32999999996</v>
          </cell>
          <cell r="F39">
            <v>0</v>
          </cell>
          <cell r="G39">
            <v>-2364437.5499999998</v>
          </cell>
          <cell r="H39">
            <v>-1732905.22</v>
          </cell>
          <cell r="I39">
            <v>73.290400000000005</v>
          </cell>
        </row>
        <row r="40">
          <cell r="A40" t="str">
            <v>M50230001</v>
          </cell>
          <cell r="B40" t="str">
            <v xml:space="preserve">     </v>
          </cell>
          <cell r="D40" t="str">
            <v xml:space="preserve">           M50230001   PROF SERV - LEGAL</v>
          </cell>
          <cell r="E40">
            <v>8319.6</v>
          </cell>
          <cell r="F40">
            <v>0</v>
          </cell>
          <cell r="G40">
            <v>48024.9</v>
          </cell>
          <cell r="H40">
            <v>39705.300000000003</v>
          </cell>
          <cell r="I40">
            <v>82.676500000000004</v>
          </cell>
        </row>
        <row r="41">
          <cell r="A41" t="str">
            <v>M50230008</v>
          </cell>
          <cell r="B41" t="str">
            <v xml:space="preserve">     </v>
          </cell>
          <cell r="D41" t="str">
            <v xml:space="preserve">           M50230008   PROF SERV - ALL OTHER</v>
          </cell>
          <cell r="E41">
            <v>0</v>
          </cell>
          <cell r="F41">
            <v>0</v>
          </cell>
          <cell r="G41">
            <v>0</v>
          </cell>
          <cell r="H41">
            <v>0</v>
          </cell>
          <cell r="I41">
            <v>0</v>
          </cell>
        </row>
        <row r="42">
          <cell r="A42" t="str">
            <v>M50300001</v>
          </cell>
          <cell r="B42" t="str">
            <v xml:space="preserve">     </v>
          </cell>
          <cell r="D42" t="str">
            <v xml:space="preserve">           M50300001   TRAVEL - ALL OTHER GENERAL TRAVEL</v>
          </cell>
          <cell r="E42">
            <v>6442.56</v>
          </cell>
          <cell r="F42">
            <v>0</v>
          </cell>
          <cell r="G42">
            <v>0</v>
          </cell>
          <cell r="H42">
            <v>-6442.56</v>
          </cell>
          <cell r="I42">
            <v>0</v>
          </cell>
        </row>
        <row r="43">
          <cell r="A43" t="str">
            <v>M50873002</v>
          </cell>
          <cell r="B43" t="str">
            <v xml:space="preserve">     </v>
          </cell>
          <cell r="D43" t="str">
            <v xml:space="preserve">           M50873002   OTHER OP EXP-OTHER OPERATING EXP</v>
          </cell>
          <cell r="E43">
            <v>780.01</v>
          </cell>
          <cell r="F43">
            <v>0</v>
          </cell>
          <cell r="G43">
            <v>0</v>
          </cell>
          <cell r="H43">
            <v>-780.01</v>
          </cell>
          <cell r="I43">
            <v>0</v>
          </cell>
        </row>
        <row r="44">
          <cell r="A44" t="str">
            <v>M50873154</v>
          </cell>
          <cell r="B44" t="str">
            <v xml:space="preserve">     </v>
          </cell>
          <cell r="D44" t="str">
            <v xml:space="preserve">           M50873154   FINES, PENALTY OR ALLEG OF NON INS LAW</v>
          </cell>
          <cell r="E44">
            <v>10754.52</v>
          </cell>
          <cell r="F44">
            <v>0</v>
          </cell>
          <cell r="G44">
            <v>0</v>
          </cell>
          <cell r="H44">
            <v>-10754.52</v>
          </cell>
          <cell r="I44">
            <v>0</v>
          </cell>
        </row>
        <row r="45">
          <cell r="A45" t="str">
            <v>M50873158</v>
          </cell>
          <cell r="B45" t="str">
            <v xml:space="preserve">     </v>
          </cell>
          <cell r="D45" t="str">
            <v xml:space="preserve">           M50873158   PROF SERV-SUB ADVISOR EXPENSE</v>
          </cell>
          <cell r="E45">
            <v>-53535.25</v>
          </cell>
          <cell r="F45">
            <v>0</v>
          </cell>
          <cell r="G45">
            <v>0</v>
          </cell>
          <cell r="H45">
            <v>53535.25</v>
          </cell>
          <cell r="I45">
            <v>0</v>
          </cell>
        </row>
        <row r="46">
          <cell r="A46" t="str">
            <v>* EXPENSES -1</v>
          </cell>
          <cell r="B46" t="str">
            <v xml:space="preserve">*    </v>
          </cell>
          <cell r="D46" t="str">
            <v>*          EXPENSES -1</v>
          </cell>
          <cell r="E46">
            <v>-27238.560000000001</v>
          </cell>
          <cell r="F46">
            <v>0</v>
          </cell>
          <cell r="G46">
            <v>48024.9</v>
          </cell>
          <cell r="H46">
            <v>75263.460000000006</v>
          </cell>
          <cell r="I46">
            <v>156.7176</v>
          </cell>
        </row>
        <row r="47">
          <cell r="A47" t="str">
            <v>M6ACMP04A</v>
          </cell>
          <cell r="B47" t="str">
            <v xml:space="preserve">     </v>
          </cell>
          <cell r="D47" t="str">
            <v xml:space="preserve">           M6ACMP04A   COMP EE AGT - CONTRACT</v>
          </cell>
          <cell r="E47">
            <v>0.32</v>
          </cell>
          <cell r="F47">
            <v>0</v>
          </cell>
          <cell r="G47">
            <v>0</v>
          </cell>
          <cell r="H47">
            <v>-0.32</v>
          </cell>
          <cell r="I47">
            <v>0</v>
          </cell>
        </row>
        <row r="48">
          <cell r="A48" t="str">
            <v>M6ACMP04A</v>
          </cell>
          <cell r="B48" t="str">
            <v xml:space="preserve">     </v>
          </cell>
          <cell r="D48" t="str">
            <v xml:space="preserve">           M6ACMP04AS  COMP EE AGT - CONTRACT</v>
          </cell>
          <cell r="E48">
            <v>0.69</v>
          </cell>
          <cell r="F48">
            <v>0</v>
          </cell>
          <cell r="G48">
            <v>0</v>
          </cell>
          <cell r="H48">
            <v>-0.69</v>
          </cell>
          <cell r="I48">
            <v>0</v>
          </cell>
        </row>
        <row r="49">
          <cell r="A49" t="str">
            <v>M6ADVT01A</v>
          </cell>
          <cell r="B49" t="str">
            <v xml:space="preserve">     </v>
          </cell>
          <cell r="D49" t="str">
            <v xml:space="preserve">           M6ADVT01A   Advertising</v>
          </cell>
          <cell r="E49">
            <v>160.69999999999999</v>
          </cell>
          <cell r="F49">
            <v>0</v>
          </cell>
          <cell r="G49">
            <v>100.36</v>
          </cell>
          <cell r="H49">
            <v>-60.34</v>
          </cell>
          <cell r="I49">
            <v>-60.123600000000003</v>
          </cell>
        </row>
        <row r="50">
          <cell r="A50" t="str">
            <v>M6ADVT01A</v>
          </cell>
          <cell r="B50" t="str">
            <v xml:space="preserve">     </v>
          </cell>
          <cell r="D50" t="str">
            <v xml:space="preserve">           M6ADVT01AS  Advertising</v>
          </cell>
          <cell r="E50">
            <v>762.12</v>
          </cell>
          <cell r="F50">
            <v>0</v>
          </cell>
          <cell r="G50">
            <v>279.94</v>
          </cell>
          <cell r="H50">
            <v>-482.18</v>
          </cell>
          <cell r="I50">
            <v>-172.2441</v>
          </cell>
        </row>
        <row r="51">
          <cell r="A51" t="str">
            <v>M6BLDA01A</v>
          </cell>
          <cell r="B51" t="str">
            <v xml:space="preserve">     </v>
          </cell>
          <cell r="D51" t="str">
            <v xml:space="preserve">           M6BLDA01A   BLDG OWN - RENT</v>
          </cell>
          <cell r="E51">
            <v>18324.189999999999</v>
          </cell>
          <cell r="F51">
            <v>0</v>
          </cell>
          <cell r="G51">
            <v>14944.98</v>
          </cell>
          <cell r="H51">
            <v>-3379.21</v>
          </cell>
          <cell r="I51">
            <v>-22.611000000000001</v>
          </cell>
        </row>
        <row r="52">
          <cell r="A52" t="str">
            <v>M6BLDA01A</v>
          </cell>
          <cell r="B52" t="str">
            <v xml:space="preserve">     </v>
          </cell>
          <cell r="D52" t="str">
            <v xml:space="preserve">           M6BLDA01AI  BLDG OWN - RENT</v>
          </cell>
          <cell r="E52">
            <v>109488.33</v>
          </cell>
          <cell r="F52">
            <v>0</v>
          </cell>
          <cell r="G52">
            <v>71181.899999999994</v>
          </cell>
          <cell r="H52">
            <v>-38306.43</v>
          </cell>
          <cell r="I52">
            <v>-53.814799999999998</v>
          </cell>
        </row>
        <row r="53">
          <cell r="A53" t="str">
            <v>M6CASH01A</v>
          </cell>
          <cell r="B53" t="str">
            <v xml:space="preserve">     </v>
          </cell>
          <cell r="D53" t="str">
            <v xml:space="preserve">           M6CASH01A   Cash Transmittal &amp; Invest Handling</v>
          </cell>
          <cell r="E53">
            <v>10.76</v>
          </cell>
          <cell r="F53">
            <v>0</v>
          </cell>
          <cell r="G53">
            <v>11.45</v>
          </cell>
          <cell r="H53">
            <v>0.69</v>
          </cell>
          <cell r="I53">
            <v>6.0262000000000002</v>
          </cell>
        </row>
        <row r="54">
          <cell r="A54" t="str">
            <v>M6CASH01A</v>
          </cell>
          <cell r="B54" t="str">
            <v xml:space="preserve">     </v>
          </cell>
          <cell r="D54" t="str">
            <v xml:space="preserve">           M6CASH01AI  Cash Transmittal &amp; Invest Handling</v>
          </cell>
          <cell r="E54">
            <v>4188.72</v>
          </cell>
          <cell r="F54">
            <v>0</v>
          </cell>
          <cell r="G54">
            <v>2764.91</v>
          </cell>
          <cell r="H54">
            <v>-1423.81</v>
          </cell>
          <cell r="I54">
            <v>-51.495699999999999</v>
          </cell>
        </row>
        <row r="55">
          <cell r="A55" t="str">
            <v>M6CASH02A</v>
          </cell>
          <cell r="B55" t="str">
            <v xml:space="preserve">     </v>
          </cell>
          <cell r="D55" t="str">
            <v xml:space="preserve">           M6CASH02AI  CASH TRANS OTHER</v>
          </cell>
          <cell r="E55">
            <v>55829.69</v>
          </cell>
          <cell r="F55">
            <v>0</v>
          </cell>
          <cell r="G55">
            <v>56100.69</v>
          </cell>
          <cell r="H55">
            <v>271</v>
          </cell>
          <cell r="I55">
            <v>0.48309999999999997</v>
          </cell>
        </row>
        <row r="56">
          <cell r="A56" t="str">
            <v>M6CMDA02A</v>
          </cell>
          <cell r="B56" t="str">
            <v xml:space="preserve">     </v>
          </cell>
          <cell r="D56" t="str">
            <v xml:space="preserve">           M6CMDA02A   COMPUTER RENT - AMORTIZATION</v>
          </cell>
          <cell r="E56">
            <v>2.75</v>
          </cell>
          <cell r="F56">
            <v>0</v>
          </cell>
          <cell r="G56">
            <v>2.0099999999999998</v>
          </cell>
          <cell r="H56">
            <v>-0.74</v>
          </cell>
          <cell r="I56">
            <v>-36.815899999999999</v>
          </cell>
        </row>
        <row r="57">
          <cell r="A57" t="str">
            <v>M6CMDA02A</v>
          </cell>
          <cell r="B57" t="str">
            <v xml:space="preserve">     </v>
          </cell>
          <cell r="D57" t="str">
            <v xml:space="preserve">           M6CMDA02AI  COMPUTER RENT - AMORTIZATION</v>
          </cell>
          <cell r="E57">
            <v>16.28</v>
          </cell>
          <cell r="F57">
            <v>0</v>
          </cell>
          <cell r="G57">
            <v>10.07</v>
          </cell>
          <cell r="H57">
            <v>-6.21</v>
          </cell>
          <cell r="I57">
            <v>-61.668300000000002</v>
          </cell>
        </row>
        <row r="58">
          <cell r="A58" t="str">
            <v>M6CMPR01A</v>
          </cell>
          <cell r="B58" t="str">
            <v xml:space="preserve">     </v>
          </cell>
          <cell r="D58" t="str">
            <v xml:space="preserve">           M6CMPR01A   Computer Machine Rental OTHER</v>
          </cell>
          <cell r="E58">
            <v>13950.94</v>
          </cell>
          <cell r="F58">
            <v>0</v>
          </cell>
          <cell r="G58">
            <v>9608.6299999999992</v>
          </cell>
          <cell r="H58">
            <v>-4342.3100000000004</v>
          </cell>
          <cell r="I58">
            <v>-45.191800000000001</v>
          </cell>
        </row>
        <row r="59">
          <cell r="A59" t="str">
            <v>M6CMPR01A</v>
          </cell>
          <cell r="B59" t="str">
            <v xml:space="preserve">     </v>
          </cell>
          <cell r="D59" t="str">
            <v xml:space="preserve">           M6CMPR01AI  Computer Machine Rental OTHER</v>
          </cell>
          <cell r="E59">
            <v>176094.64</v>
          </cell>
          <cell r="F59">
            <v>0</v>
          </cell>
          <cell r="G59">
            <v>100904.37</v>
          </cell>
          <cell r="H59">
            <v>-75190.27</v>
          </cell>
          <cell r="I59">
            <v>-74.516400000000004</v>
          </cell>
        </row>
        <row r="60">
          <cell r="A60" t="str">
            <v>M6CMPR02A</v>
          </cell>
          <cell r="B60" t="str">
            <v xml:space="preserve">     </v>
          </cell>
          <cell r="D60" t="str">
            <v xml:space="preserve">           M6CMPR02A   Computer Machine Amortization</v>
          </cell>
          <cell r="E60">
            <v>4454.01</v>
          </cell>
          <cell r="F60">
            <v>0</v>
          </cell>
          <cell r="G60">
            <v>2839.31</v>
          </cell>
          <cell r="H60">
            <v>-1614.7</v>
          </cell>
          <cell r="I60">
            <v>-56.869500000000002</v>
          </cell>
        </row>
        <row r="61">
          <cell r="A61" t="str">
            <v>M6CMPR02A</v>
          </cell>
          <cell r="B61" t="str">
            <v xml:space="preserve">     </v>
          </cell>
          <cell r="D61" t="str">
            <v xml:space="preserve">           M6CMPR02AI  Computer Machine Amortization</v>
          </cell>
          <cell r="E61">
            <v>45732.43</v>
          </cell>
          <cell r="F61">
            <v>0</v>
          </cell>
          <cell r="G61">
            <v>19623.740000000002</v>
          </cell>
          <cell r="H61">
            <v>-26108.69</v>
          </cell>
          <cell r="I61">
            <v>-133.04650000000001</v>
          </cell>
        </row>
        <row r="62">
          <cell r="A62" t="str">
            <v>M6CMPR05A</v>
          </cell>
          <cell r="B62" t="str">
            <v xml:space="preserve">     </v>
          </cell>
          <cell r="D62" t="str">
            <v xml:space="preserve">           M6CMPR05A   COMPUTER EQUIPMENT - PROFIT &amp; LOSS</v>
          </cell>
          <cell r="E62">
            <v>40.67</v>
          </cell>
          <cell r="F62">
            <v>0</v>
          </cell>
          <cell r="G62">
            <v>0</v>
          </cell>
          <cell r="H62">
            <v>-40.67</v>
          </cell>
          <cell r="I62">
            <v>0</v>
          </cell>
        </row>
        <row r="63">
          <cell r="A63" t="str">
            <v>M6CMPR05A</v>
          </cell>
          <cell r="B63" t="str">
            <v xml:space="preserve">     </v>
          </cell>
          <cell r="D63" t="str">
            <v xml:space="preserve">           M6CMPR05AI  COMPUTER EQUIPMENT - PROFIT &amp; LOSS</v>
          </cell>
          <cell r="E63">
            <v>179.77</v>
          </cell>
          <cell r="F63">
            <v>0</v>
          </cell>
          <cell r="G63">
            <v>0</v>
          </cell>
          <cell r="H63">
            <v>-179.77</v>
          </cell>
          <cell r="I63">
            <v>0</v>
          </cell>
        </row>
        <row r="64">
          <cell r="A64" t="str">
            <v>M6COMP01A</v>
          </cell>
          <cell r="B64" t="str">
            <v xml:space="preserve">     </v>
          </cell>
          <cell r="D64" t="str">
            <v xml:space="preserve">           M6COMP01A   Compensation-OTHER</v>
          </cell>
          <cell r="E64">
            <v>175405</v>
          </cell>
          <cell r="F64">
            <v>0</v>
          </cell>
          <cell r="G64">
            <v>133018.6</v>
          </cell>
          <cell r="H64">
            <v>-42386.400000000001</v>
          </cell>
          <cell r="I64">
            <v>-31.864999999999998</v>
          </cell>
        </row>
        <row r="65">
          <cell r="A65" t="str">
            <v>M6COMP01A</v>
          </cell>
          <cell r="B65" t="str">
            <v xml:space="preserve">     </v>
          </cell>
          <cell r="D65" t="str">
            <v xml:space="preserve">           M6COMP01AI  Compensation-OTHER</v>
          </cell>
          <cell r="E65">
            <v>1574989.87</v>
          </cell>
          <cell r="F65">
            <v>0</v>
          </cell>
          <cell r="G65">
            <v>1439165.61</v>
          </cell>
          <cell r="H65">
            <v>-135824.26</v>
          </cell>
          <cell r="I65">
            <v>-9.4376999999999995</v>
          </cell>
        </row>
        <row r="66">
          <cell r="A66" t="str">
            <v>M6COMP01B</v>
          </cell>
          <cell r="B66" t="str">
            <v xml:space="preserve">     </v>
          </cell>
          <cell r="D66" t="str">
            <v xml:space="preserve">           M6COMP01B   Compensation-OTHER</v>
          </cell>
          <cell r="E66">
            <v>616723.51</v>
          </cell>
          <cell r="F66">
            <v>0</v>
          </cell>
          <cell r="G66">
            <v>1215163.97</v>
          </cell>
          <cell r="H66">
            <v>598440.46</v>
          </cell>
          <cell r="I66">
            <v>49.247700000000002</v>
          </cell>
        </row>
        <row r="67">
          <cell r="A67" t="str">
            <v>M6COMP03A</v>
          </cell>
          <cell r="B67" t="str">
            <v xml:space="preserve">     </v>
          </cell>
          <cell r="D67" t="str">
            <v xml:space="preserve">           M6COMP03A   Compensation- CHG VAC PAY</v>
          </cell>
          <cell r="E67">
            <v>32.340000000000003</v>
          </cell>
          <cell r="F67">
            <v>0</v>
          </cell>
          <cell r="G67">
            <v>77.540000000000006</v>
          </cell>
          <cell r="H67">
            <v>45.2</v>
          </cell>
          <cell r="I67">
            <v>58.292499999999997</v>
          </cell>
        </row>
        <row r="68">
          <cell r="A68" t="str">
            <v>M6COMP03A</v>
          </cell>
          <cell r="B68" t="str">
            <v xml:space="preserve">     </v>
          </cell>
          <cell r="D68" t="str">
            <v xml:space="preserve">           M6COMP03AI  Compensation- CHG VAC PAY</v>
          </cell>
          <cell r="E68">
            <v>194.47</v>
          </cell>
          <cell r="F68">
            <v>0</v>
          </cell>
          <cell r="G68">
            <v>458.99</v>
          </cell>
          <cell r="H68">
            <v>264.52</v>
          </cell>
          <cell r="I68">
            <v>57.630899999999997</v>
          </cell>
        </row>
        <row r="69">
          <cell r="A69" t="str">
            <v>M6COMP03B</v>
          </cell>
          <cell r="B69" t="str">
            <v xml:space="preserve">     </v>
          </cell>
          <cell r="D69" t="str">
            <v xml:space="preserve">           M6COMP03B   Compensation- CHG VAC PAY</v>
          </cell>
          <cell r="E69">
            <v>45.96</v>
          </cell>
          <cell r="F69">
            <v>0</v>
          </cell>
          <cell r="G69">
            <v>218.23</v>
          </cell>
          <cell r="H69">
            <v>172.27</v>
          </cell>
          <cell r="I69">
            <v>78.939700000000002</v>
          </cell>
        </row>
        <row r="70">
          <cell r="A70" t="str">
            <v>M6COMP05A</v>
          </cell>
          <cell r="B70" t="str">
            <v xml:space="preserve">     </v>
          </cell>
          <cell r="D70" t="str">
            <v xml:space="preserve">           M6COMP05AS  Compensation-Field Sales Mgmt Incentive</v>
          </cell>
          <cell r="E70">
            <v>0</v>
          </cell>
          <cell r="F70">
            <v>0</v>
          </cell>
          <cell r="G70">
            <v>0.85</v>
          </cell>
          <cell r="H70">
            <v>0.85</v>
          </cell>
          <cell r="I70">
            <v>100</v>
          </cell>
        </row>
        <row r="71">
          <cell r="A71" t="str">
            <v>M6COMP06A</v>
          </cell>
          <cell r="B71" t="str">
            <v xml:space="preserve">     </v>
          </cell>
          <cell r="D71" t="str">
            <v xml:space="preserve">           M6COMP06A   Compensation-AIP BONUS</v>
          </cell>
          <cell r="E71">
            <v>-73.94</v>
          </cell>
          <cell r="F71">
            <v>0</v>
          </cell>
          <cell r="G71">
            <v>27595.27</v>
          </cell>
          <cell r="H71">
            <v>27669.21</v>
          </cell>
          <cell r="I71">
            <v>100.2679</v>
          </cell>
        </row>
        <row r="72">
          <cell r="A72" t="str">
            <v>M6COMP06A</v>
          </cell>
          <cell r="B72" t="str">
            <v xml:space="preserve">     </v>
          </cell>
          <cell r="D72" t="str">
            <v xml:space="preserve">           M6COMP06AI  Compensation-AIP BONUS</v>
          </cell>
          <cell r="E72">
            <v>17606.810000000001</v>
          </cell>
          <cell r="F72">
            <v>0</v>
          </cell>
          <cell r="G72">
            <v>46505.18</v>
          </cell>
          <cell r="H72">
            <v>28898.37</v>
          </cell>
          <cell r="I72">
            <v>62.140099999999997</v>
          </cell>
        </row>
        <row r="73">
          <cell r="A73" t="str">
            <v>M6COMP07A</v>
          </cell>
          <cell r="B73" t="str">
            <v xml:space="preserve">     </v>
          </cell>
          <cell r="D73" t="str">
            <v xml:space="preserve">           M6COMP07A   Compensation-LTIP BONUS</v>
          </cell>
          <cell r="E73">
            <v>-1340.39</v>
          </cell>
          <cell r="F73">
            <v>0</v>
          </cell>
          <cell r="G73">
            <v>2761.84</v>
          </cell>
          <cell r="H73">
            <v>4102.2299999999996</v>
          </cell>
          <cell r="I73">
            <v>148.5325</v>
          </cell>
        </row>
        <row r="74">
          <cell r="A74" t="str">
            <v>M6COMP07A</v>
          </cell>
          <cell r="B74" t="str">
            <v xml:space="preserve">     </v>
          </cell>
          <cell r="D74" t="str">
            <v xml:space="preserve">           M6COMP07AI  Compensation-LTIP BONUS</v>
          </cell>
          <cell r="E74">
            <v>476.19</v>
          </cell>
          <cell r="F74">
            <v>0</v>
          </cell>
          <cell r="G74">
            <v>5060.5</v>
          </cell>
          <cell r="H74">
            <v>4584.3100000000004</v>
          </cell>
          <cell r="I74">
            <v>90.590100000000007</v>
          </cell>
        </row>
        <row r="75">
          <cell r="A75" t="str">
            <v>M6COMP08A</v>
          </cell>
          <cell r="B75" t="str">
            <v xml:space="preserve">     </v>
          </cell>
          <cell r="D75" t="str">
            <v xml:space="preserve">           M6COMP08A   Compensation-RESTRICTED STOCK</v>
          </cell>
          <cell r="E75">
            <v>7160.26</v>
          </cell>
          <cell r="F75">
            <v>0</v>
          </cell>
          <cell r="G75">
            <v>5953.83</v>
          </cell>
          <cell r="H75">
            <v>-1206.43</v>
          </cell>
          <cell r="I75">
            <v>-20.263100000000001</v>
          </cell>
        </row>
        <row r="76">
          <cell r="A76" t="str">
            <v>M6COMP08A</v>
          </cell>
          <cell r="B76" t="str">
            <v xml:space="preserve">     </v>
          </cell>
          <cell r="D76" t="str">
            <v xml:space="preserve">           M6COMP08AI  Compensation-RESTRICTED STOCK</v>
          </cell>
          <cell r="E76">
            <v>82039.429999999993</v>
          </cell>
          <cell r="F76">
            <v>0</v>
          </cell>
          <cell r="G76">
            <v>40962.82</v>
          </cell>
          <cell r="H76">
            <v>-41076.61</v>
          </cell>
          <cell r="I76">
            <v>-100.2778</v>
          </cell>
        </row>
        <row r="77">
          <cell r="A77" t="str">
            <v>M6COMP09A</v>
          </cell>
          <cell r="B77" t="str">
            <v xml:space="preserve">     </v>
          </cell>
          <cell r="D77" t="str">
            <v xml:space="preserve">           M6COMP09A   Compensation-STOCK OPTIONS</v>
          </cell>
          <cell r="E77">
            <v>13830.17</v>
          </cell>
          <cell r="F77">
            <v>0</v>
          </cell>
          <cell r="G77">
            <v>12534.97</v>
          </cell>
          <cell r="H77">
            <v>-1295.2</v>
          </cell>
          <cell r="I77">
            <v>-10.332700000000001</v>
          </cell>
        </row>
        <row r="78">
          <cell r="A78" t="str">
            <v>M6COMP09A</v>
          </cell>
          <cell r="B78" t="str">
            <v xml:space="preserve">     </v>
          </cell>
          <cell r="D78" t="str">
            <v xml:space="preserve">           M6COMP09AI  Compensation-STOCK OPTIONS</v>
          </cell>
          <cell r="E78">
            <v>180551.65</v>
          </cell>
          <cell r="F78">
            <v>0</v>
          </cell>
          <cell r="G78">
            <v>102112.48</v>
          </cell>
          <cell r="H78">
            <v>-78439.17</v>
          </cell>
          <cell r="I78">
            <v>-76.816400000000002</v>
          </cell>
        </row>
        <row r="79">
          <cell r="A79" t="str">
            <v>M6DCOM01A</v>
          </cell>
          <cell r="B79" t="str">
            <v xml:space="preserve">     </v>
          </cell>
          <cell r="D79" t="str">
            <v xml:space="preserve">           M6DCOM01A   Data Communications</v>
          </cell>
          <cell r="E79">
            <v>210.63</v>
          </cell>
          <cell r="F79">
            <v>0</v>
          </cell>
          <cell r="G79">
            <v>168.07</v>
          </cell>
          <cell r="H79">
            <v>-42.56</v>
          </cell>
          <cell r="I79">
            <v>-25.322800000000001</v>
          </cell>
        </row>
        <row r="80">
          <cell r="A80" t="str">
            <v>M6DCOM01A</v>
          </cell>
          <cell r="B80" t="str">
            <v xml:space="preserve">     </v>
          </cell>
          <cell r="D80" t="str">
            <v xml:space="preserve">           M6DCOM01AI  Data Communications</v>
          </cell>
          <cell r="E80">
            <v>4436.0200000000004</v>
          </cell>
          <cell r="F80">
            <v>0</v>
          </cell>
          <cell r="G80">
            <v>4203.4399999999996</v>
          </cell>
          <cell r="H80">
            <v>-232.58</v>
          </cell>
          <cell r="I80">
            <v>-5.5331000000000001</v>
          </cell>
        </row>
        <row r="81">
          <cell r="A81" t="str">
            <v>M6DNTN01A</v>
          </cell>
          <cell r="B81" t="str">
            <v xml:space="preserve">     </v>
          </cell>
          <cell r="D81" t="str">
            <v xml:space="preserve">           M6DNTN01A   Donations</v>
          </cell>
          <cell r="E81">
            <v>137.37</v>
          </cell>
          <cell r="F81">
            <v>0</v>
          </cell>
          <cell r="G81">
            <v>59.58</v>
          </cell>
          <cell r="H81">
            <v>-77.790000000000006</v>
          </cell>
          <cell r="I81">
            <v>-130.56389999999999</v>
          </cell>
        </row>
        <row r="82">
          <cell r="A82" t="str">
            <v>M6DNTN01A</v>
          </cell>
          <cell r="B82" t="str">
            <v xml:space="preserve">     </v>
          </cell>
          <cell r="D82" t="str">
            <v xml:space="preserve">           M6DNTN01AO  Donations</v>
          </cell>
          <cell r="E82">
            <v>1004.8</v>
          </cell>
          <cell r="F82">
            <v>0</v>
          </cell>
          <cell r="G82">
            <v>691.63</v>
          </cell>
          <cell r="H82">
            <v>-313.17</v>
          </cell>
          <cell r="I82">
            <v>-45.28</v>
          </cell>
        </row>
        <row r="83">
          <cell r="A83" t="str">
            <v>M6DUES01A</v>
          </cell>
          <cell r="B83" t="str">
            <v xml:space="preserve">     </v>
          </cell>
          <cell r="D83" t="str">
            <v xml:space="preserve">           M6DUES01A   Dues &amp; Memberships</v>
          </cell>
          <cell r="E83">
            <v>3</v>
          </cell>
          <cell r="F83">
            <v>0</v>
          </cell>
          <cell r="G83">
            <v>1.32</v>
          </cell>
          <cell r="H83">
            <v>-1.68</v>
          </cell>
          <cell r="I83">
            <v>-127.2727</v>
          </cell>
        </row>
        <row r="84">
          <cell r="A84" t="str">
            <v>M6DUES01A</v>
          </cell>
          <cell r="B84" t="str">
            <v xml:space="preserve">     </v>
          </cell>
          <cell r="D84" t="str">
            <v xml:space="preserve">           M6DUES01AI  Dues &amp; Memberships</v>
          </cell>
          <cell r="E84">
            <v>6.84</v>
          </cell>
          <cell r="F84">
            <v>0</v>
          </cell>
          <cell r="G84">
            <v>2.14</v>
          </cell>
          <cell r="H84">
            <v>-4.7</v>
          </cell>
          <cell r="I84">
            <v>-219.62620000000001</v>
          </cell>
        </row>
        <row r="85">
          <cell r="A85" t="str">
            <v>M6DUES02A</v>
          </cell>
          <cell r="B85" t="str">
            <v xml:space="preserve">     </v>
          </cell>
          <cell r="D85" t="str">
            <v xml:space="preserve">           M6DUES02A   Dues &amp; Memberships LOBBY</v>
          </cell>
          <cell r="E85">
            <v>6.48</v>
          </cell>
          <cell r="F85">
            <v>0</v>
          </cell>
          <cell r="G85">
            <v>4.9800000000000004</v>
          </cell>
          <cell r="H85">
            <v>-1.5</v>
          </cell>
          <cell r="I85">
            <v>-30.1205</v>
          </cell>
        </row>
        <row r="86">
          <cell r="A86" t="str">
            <v>M6DUES02A</v>
          </cell>
          <cell r="B86" t="str">
            <v xml:space="preserve">     </v>
          </cell>
          <cell r="D86" t="str">
            <v xml:space="preserve">           M6DUES02AI  Dues &amp; Memberships LOBBY</v>
          </cell>
          <cell r="E86">
            <v>58.31</v>
          </cell>
          <cell r="F86">
            <v>0</v>
          </cell>
          <cell r="G86">
            <v>16.16</v>
          </cell>
          <cell r="H86">
            <v>-42.15</v>
          </cell>
          <cell r="I86">
            <v>-260.82920000000001</v>
          </cell>
        </row>
        <row r="87">
          <cell r="A87" t="str">
            <v>M6DUES03A</v>
          </cell>
          <cell r="B87" t="str">
            <v xml:space="preserve">     </v>
          </cell>
          <cell r="D87" t="str">
            <v xml:space="preserve">           M6DUES03A   Dues &amp; Memberships PROF ASSOC &amp; SOCIETY</v>
          </cell>
          <cell r="E87">
            <v>357.13</v>
          </cell>
          <cell r="F87">
            <v>0</v>
          </cell>
          <cell r="G87">
            <v>417.36</v>
          </cell>
          <cell r="H87">
            <v>60.23</v>
          </cell>
          <cell r="I87">
            <v>14.4312</v>
          </cell>
        </row>
        <row r="88">
          <cell r="A88" t="str">
            <v>M6DUES03A</v>
          </cell>
          <cell r="B88" t="str">
            <v xml:space="preserve">     </v>
          </cell>
          <cell r="D88" t="str">
            <v xml:space="preserve">           M6DUES03AI  Dues &amp; Memberships PROF ASSOC &amp; SOCIETY</v>
          </cell>
          <cell r="E88">
            <v>6086.1</v>
          </cell>
          <cell r="F88">
            <v>0</v>
          </cell>
          <cell r="G88">
            <v>3522.71</v>
          </cell>
          <cell r="H88">
            <v>-2563.39</v>
          </cell>
          <cell r="I88">
            <v>-72.767600000000002</v>
          </cell>
        </row>
        <row r="89">
          <cell r="A89" t="str">
            <v>M6DUES04A</v>
          </cell>
          <cell r="B89" t="str">
            <v xml:space="preserve">     </v>
          </cell>
          <cell r="D89" t="str">
            <v xml:space="preserve">           M6DUES04A   Dues &amp; Memberships TECH AND TRADE</v>
          </cell>
          <cell r="E89">
            <v>165.39</v>
          </cell>
          <cell r="F89">
            <v>0</v>
          </cell>
          <cell r="G89">
            <v>390.05</v>
          </cell>
          <cell r="H89">
            <v>224.66</v>
          </cell>
          <cell r="I89">
            <v>57.597700000000003</v>
          </cell>
        </row>
        <row r="90">
          <cell r="A90" t="str">
            <v>M6DUES04A</v>
          </cell>
          <cell r="B90" t="str">
            <v xml:space="preserve">     </v>
          </cell>
          <cell r="D90" t="str">
            <v xml:space="preserve">           M6DUES04AI  Dues &amp; Memberships TECH AND TRADE</v>
          </cell>
          <cell r="E90">
            <v>537.84</v>
          </cell>
          <cell r="F90">
            <v>0</v>
          </cell>
          <cell r="G90">
            <v>2214.06</v>
          </cell>
          <cell r="H90">
            <v>1676.22</v>
          </cell>
          <cell r="I90">
            <v>75.707999999999998</v>
          </cell>
        </row>
        <row r="91">
          <cell r="A91" t="str">
            <v>M6EBEN03A</v>
          </cell>
          <cell r="B91" t="str">
            <v xml:space="preserve">     </v>
          </cell>
          <cell r="D91" t="str">
            <v xml:space="preserve">           M6EBEN03A   EE Benefits Profit Sharing Contrib</v>
          </cell>
          <cell r="E91">
            <v>3979.15</v>
          </cell>
          <cell r="F91">
            <v>0</v>
          </cell>
          <cell r="G91">
            <v>6123.31</v>
          </cell>
          <cell r="H91">
            <v>2144.16</v>
          </cell>
          <cell r="I91">
            <v>35.016399999999997</v>
          </cell>
        </row>
        <row r="92">
          <cell r="A92" t="str">
            <v>M6EBEN03A</v>
          </cell>
          <cell r="B92" t="str">
            <v xml:space="preserve">     </v>
          </cell>
          <cell r="D92" t="str">
            <v xml:space="preserve">           M6EBEN03AI  EE Benefits Profit Sharing Contrib</v>
          </cell>
          <cell r="E92">
            <v>40305.68</v>
          </cell>
          <cell r="F92">
            <v>0</v>
          </cell>
          <cell r="G92">
            <v>34281.18</v>
          </cell>
          <cell r="H92">
            <v>-6024.5</v>
          </cell>
          <cell r="I92">
            <v>-17.573799999999999</v>
          </cell>
        </row>
        <row r="93">
          <cell r="A93" t="str">
            <v>M6EBEN03B</v>
          </cell>
          <cell r="B93" t="str">
            <v xml:space="preserve">     </v>
          </cell>
          <cell r="D93" t="str">
            <v xml:space="preserve">           M6EBEN03B   EE Benefit Profit Sharing Contribution</v>
          </cell>
          <cell r="E93">
            <v>29025.23</v>
          </cell>
          <cell r="F93">
            <v>0</v>
          </cell>
          <cell r="G93">
            <v>41309.1</v>
          </cell>
          <cell r="H93">
            <v>12283.87</v>
          </cell>
          <cell r="I93">
            <v>29.736499999999999</v>
          </cell>
        </row>
        <row r="94">
          <cell r="A94" t="str">
            <v>M6EBEN04A</v>
          </cell>
          <cell r="B94" t="str">
            <v xml:space="preserve">     </v>
          </cell>
          <cell r="D94" t="str">
            <v xml:space="preserve">           M6EBEN04A   EE BEN PENSION FUND CONT ALL RETIRE PLA</v>
          </cell>
          <cell r="E94">
            <v>10316.65</v>
          </cell>
          <cell r="F94">
            <v>0</v>
          </cell>
          <cell r="G94">
            <v>15973.56</v>
          </cell>
          <cell r="H94">
            <v>5656.91</v>
          </cell>
          <cell r="I94">
            <v>35.414200000000001</v>
          </cell>
        </row>
        <row r="95">
          <cell r="A95" t="str">
            <v>M6EBEN04A</v>
          </cell>
          <cell r="B95" t="str">
            <v xml:space="preserve">     </v>
          </cell>
          <cell r="D95" t="str">
            <v xml:space="preserve">           M6EBEN04AI  EE BEN PENSION FUND CONT ALL RETIRE PLA</v>
          </cell>
          <cell r="E95">
            <v>89256.15</v>
          </cell>
          <cell r="F95">
            <v>0</v>
          </cell>
          <cell r="G95">
            <v>98925.08</v>
          </cell>
          <cell r="H95">
            <v>9668.93</v>
          </cell>
          <cell r="I95">
            <v>9.7739999999999991</v>
          </cell>
        </row>
        <row r="96">
          <cell r="A96" t="str">
            <v>M6EBEN04B</v>
          </cell>
          <cell r="B96" t="str">
            <v xml:space="preserve">     </v>
          </cell>
          <cell r="D96" t="str">
            <v xml:space="preserve">           M6EBEN04B   EE BEN PENSION FUND CONT ALL RETIRE PLA</v>
          </cell>
          <cell r="E96">
            <v>75493.91</v>
          </cell>
          <cell r="F96">
            <v>0</v>
          </cell>
          <cell r="G96">
            <v>160555.23000000001</v>
          </cell>
          <cell r="H96">
            <v>85061.32</v>
          </cell>
          <cell r="I96">
            <v>52.979500000000002</v>
          </cell>
        </row>
        <row r="97">
          <cell r="A97" t="str">
            <v>M6EETR01A</v>
          </cell>
          <cell r="B97" t="str">
            <v xml:space="preserve">     </v>
          </cell>
          <cell r="D97" t="str">
            <v xml:space="preserve">           M6EETR01A   Employee Transfr-Excl Travel&amp;Comp</v>
          </cell>
          <cell r="E97">
            <v>62.89</v>
          </cell>
          <cell r="F97">
            <v>0</v>
          </cell>
          <cell r="G97">
            <v>13.75</v>
          </cell>
          <cell r="H97">
            <v>-49.14</v>
          </cell>
          <cell r="I97">
            <v>-357.3818</v>
          </cell>
        </row>
        <row r="98">
          <cell r="A98" t="str">
            <v>M6EETR01A</v>
          </cell>
          <cell r="B98" t="str">
            <v xml:space="preserve">     </v>
          </cell>
          <cell r="D98" t="str">
            <v xml:space="preserve">           M6EETR01AI  Employee Transfr-Excl Travel&amp;Comp</v>
          </cell>
          <cell r="E98">
            <v>3835.17</v>
          </cell>
          <cell r="F98">
            <v>0</v>
          </cell>
          <cell r="G98">
            <v>4447.75</v>
          </cell>
          <cell r="H98">
            <v>612.58000000000004</v>
          </cell>
          <cell r="I98">
            <v>13.7728</v>
          </cell>
        </row>
        <row r="99">
          <cell r="A99" t="str">
            <v>M6EMPT01A</v>
          </cell>
          <cell r="B99" t="str">
            <v xml:space="preserve">     </v>
          </cell>
          <cell r="D99" t="str">
            <v xml:space="preserve">           M6EMPT01A   Employment Related Expenses</v>
          </cell>
          <cell r="E99">
            <v>568.41</v>
          </cell>
          <cell r="F99">
            <v>0</v>
          </cell>
          <cell r="G99">
            <v>94.22</v>
          </cell>
          <cell r="H99">
            <v>-474.19</v>
          </cell>
          <cell r="I99">
            <v>-503.27960000000002</v>
          </cell>
        </row>
        <row r="100">
          <cell r="A100" t="str">
            <v>M6EMPT01A</v>
          </cell>
          <cell r="B100" t="str">
            <v xml:space="preserve">     </v>
          </cell>
          <cell r="D100" t="str">
            <v xml:space="preserve">           M6EMPT01AI  Employment Related Expenses</v>
          </cell>
          <cell r="E100">
            <v>21999.69</v>
          </cell>
          <cell r="F100">
            <v>0</v>
          </cell>
          <cell r="G100">
            <v>9095.1200000000008</v>
          </cell>
          <cell r="H100">
            <v>-12904.57</v>
          </cell>
          <cell r="I100">
            <v>-141.8845</v>
          </cell>
        </row>
        <row r="101">
          <cell r="A101" t="str">
            <v>M6EWEL01A</v>
          </cell>
          <cell r="B101" t="str">
            <v xml:space="preserve">     </v>
          </cell>
          <cell r="D101" t="str">
            <v xml:space="preserve">           M6EWEL01A   "EE Welfare Recognition, FSA, Café"</v>
          </cell>
          <cell r="E101">
            <v>3552.46</v>
          </cell>
          <cell r="F101">
            <v>0</v>
          </cell>
          <cell r="G101">
            <v>4130.21</v>
          </cell>
          <cell r="H101">
            <v>577.75</v>
          </cell>
          <cell r="I101">
            <v>13.9884</v>
          </cell>
        </row>
        <row r="102">
          <cell r="A102" t="str">
            <v>M6EWEL01A</v>
          </cell>
          <cell r="B102" t="str">
            <v xml:space="preserve">     </v>
          </cell>
          <cell r="D102" t="str">
            <v xml:space="preserve">           M6EWEL01AI  "EE Welfare Recognition, FSA, Café"</v>
          </cell>
          <cell r="E102">
            <v>28148.76</v>
          </cell>
          <cell r="F102">
            <v>0</v>
          </cell>
          <cell r="G102">
            <v>33597.71</v>
          </cell>
          <cell r="H102">
            <v>5448.95</v>
          </cell>
          <cell r="I102">
            <v>16.2182</v>
          </cell>
        </row>
        <row r="103">
          <cell r="A103" t="str">
            <v>M6EWEL01B</v>
          </cell>
          <cell r="B103" t="str">
            <v xml:space="preserve">     </v>
          </cell>
          <cell r="D103" t="str">
            <v xml:space="preserve">           M6EWEL01B   EE Welfare Recognition, FSA, CAFE</v>
          </cell>
          <cell r="E103">
            <v>3653.8</v>
          </cell>
          <cell r="F103">
            <v>0</v>
          </cell>
          <cell r="G103">
            <v>25011.119999999999</v>
          </cell>
          <cell r="H103">
            <v>21357.32</v>
          </cell>
          <cell r="I103">
            <v>85.391300000000001</v>
          </cell>
        </row>
        <row r="104">
          <cell r="A104" t="str">
            <v>M6EWEL02A</v>
          </cell>
          <cell r="B104" t="str">
            <v xml:space="preserve">     </v>
          </cell>
          <cell r="D104" t="str">
            <v xml:space="preserve">           M6EWEL02A   EE Welfare Employer Medical Contrib</v>
          </cell>
          <cell r="E104">
            <v>8689.2800000000007</v>
          </cell>
          <cell r="F104">
            <v>0</v>
          </cell>
          <cell r="G104">
            <v>5072.96</v>
          </cell>
          <cell r="H104">
            <v>-3616.32</v>
          </cell>
          <cell r="I104">
            <v>-71.286199999999994</v>
          </cell>
        </row>
        <row r="105">
          <cell r="A105" t="str">
            <v>M6EWEL02A</v>
          </cell>
          <cell r="B105" t="str">
            <v xml:space="preserve">     </v>
          </cell>
          <cell r="D105" t="str">
            <v xml:space="preserve">           M6EWEL02AI  EE Welfare Employer Medical Contrib</v>
          </cell>
          <cell r="E105">
            <v>67051.570000000007</v>
          </cell>
          <cell r="F105">
            <v>0</v>
          </cell>
          <cell r="G105">
            <v>36505.67</v>
          </cell>
          <cell r="H105">
            <v>-30545.9</v>
          </cell>
          <cell r="I105">
            <v>-83.674400000000006</v>
          </cell>
        </row>
        <row r="106">
          <cell r="A106" t="str">
            <v>M6EWEL02B</v>
          </cell>
          <cell r="B106" t="str">
            <v xml:space="preserve">     </v>
          </cell>
          <cell r="D106" t="str">
            <v xml:space="preserve">           M6EWEL02B   EE Welfare Employer Medical Contrib</v>
          </cell>
          <cell r="E106">
            <v>14540.25</v>
          </cell>
          <cell r="F106">
            <v>0</v>
          </cell>
          <cell r="G106">
            <v>18697.22</v>
          </cell>
          <cell r="H106">
            <v>4156.97</v>
          </cell>
          <cell r="I106">
            <v>22.2331</v>
          </cell>
        </row>
        <row r="107">
          <cell r="A107" t="str">
            <v>M6EWEL04A</v>
          </cell>
          <cell r="B107" t="str">
            <v xml:space="preserve">     </v>
          </cell>
          <cell r="D107" t="str">
            <v xml:space="preserve">           M6EWEL04A   EE Welfare CAFETERIA</v>
          </cell>
          <cell r="E107">
            <v>61.94</v>
          </cell>
          <cell r="F107">
            <v>0</v>
          </cell>
          <cell r="G107">
            <v>33.409999999999997</v>
          </cell>
          <cell r="H107">
            <v>-28.53</v>
          </cell>
          <cell r="I107">
            <v>-85.393600000000006</v>
          </cell>
        </row>
        <row r="108">
          <cell r="A108" t="str">
            <v>M6EWEL04A</v>
          </cell>
          <cell r="B108" t="str">
            <v xml:space="preserve">     </v>
          </cell>
          <cell r="D108" t="str">
            <v xml:space="preserve">           M6EWEL04AI  EE Welfare CAFE</v>
          </cell>
          <cell r="E108">
            <v>231.28</v>
          </cell>
          <cell r="F108">
            <v>0</v>
          </cell>
          <cell r="G108">
            <v>97.43</v>
          </cell>
          <cell r="H108">
            <v>-133.85</v>
          </cell>
          <cell r="I108">
            <v>-137.38069999999999</v>
          </cell>
        </row>
        <row r="109">
          <cell r="A109" t="str">
            <v>M6EWEL04B</v>
          </cell>
          <cell r="B109" t="str">
            <v xml:space="preserve">     </v>
          </cell>
          <cell r="D109" t="str">
            <v xml:space="preserve">           M6EWEL04B   EE Welfare CAFE</v>
          </cell>
          <cell r="E109">
            <v>0.97</v>
          </cell>
          <cell r="F109">
            <v>0</v>
          </cell>
          <cell r="G109">
            <v>1.05</v>
          </cell>
          <cell r="H109">
            <v>0.08</v>
          </cell>
          <cell r="I109">
            <v>7.6189999999999998</v>
          </cell>
        </row>
        <row r="110">
          <cell r="A110" t="str">
            <v>M6EWEL05A</v>
          </cell>
          <cell r="B110" t="str">
            <v xml:space="preserve">     </v>
          </cell>
          <cell r="D110" t="str">
            <v xml:space="preserve">           M6EWEL05A   EE WEL RETIRE BEN</v>
          </cell>
          <cell r="E110">
            <v>9276.4</v>
          </cell>
          <cell r="F110">
            <v>0</v>
          </cell>
          <cell r="G110">
            <v>5516.8</v>
          </cell>
          <cell r="H110">
            <v>-3759.6</v>
          </cell>
          <cell r="I110">
            <v>-68.148200000000003</v>
          </cell>
        </row>
        <row r="111">
          <cell r="A111" t="str">
            <v>M6EWEL05A</v>
          </cell>
          <cell r="B111" t="str">
            <v xml:space="preserve">     </v>
          </cell>
          <cell r="D111" t="str">
            <v xml:space="preserve">           M6EWEL05AI  EE WEL RETIRE BEN</v>
          </cell>
          <cell r="E111">
            <v>143607.91</v>
          </cell>
          <cell r="F111">
            <v>0</v>
          </cell>
          <cell r="G111">
            <v>54382</v>
          </cell>
          <cell r="H111">
            <v>-89225.91</v>
          </cell>
          <cell r="I111">
            <v>-164.07249999999999</v>
          </cell>
        </row>
        <row r="112">
          <cell r="A112" t="str">
            <v>M6EWEL05B</v>
          </cell>
          <cell r="B112" t="str">
            <v xml:space="preserve">     </v>
          </cell>
          <cell r="D112" t="str">
            <v xml:space="preserve">           M6EWEL05B   EE WEL RETIRE BEN</v>
          </cell>
          <cell r="E112">
            <v>109688.97</v>
          </cell>
          <cell r="F112">
            <v>0</v>
          </cell>
          <cell r="G112">
            <v>3462.07</v>
          </cell>
          <cell r="H112">
            <v>-106226.9</v>
          </cell>
          <cell r="I112">
            <v>-3068.306</v>
          </cell>
        </row>
        <row r="113">
          <cell r="A113" t="str">
            <v>M6EWEL06A</v>
          </cell>
          <cell r="B113" t="str">
            <v xml:space="preserve">     </v>
          </cell>
          <cell r="D113" t="str">
            <v xml:space="preserve">           M6EWEL06A   EE WEL OPEB</v>
          </cell>
          <cell r="E113">
            <v>3147.78</v>
          </cell>
          <cell r="F113">
            <v>0</v>
          </cell>
          <cell r="G113">
            <v>3026.81</v>
          </cell>
          <cell r="H113">
            <v>-120.97</v>
          </cell>
          <cell r="I113">
            <v>-3.9965999999999999</v>
          </cell>
        </row>
        <row r="114">
          <cell r="A114" t="str">
            <v>M6EWEL06A</v>
          </cell>
          <cell r="B114" t="str">
            <v xml:space="preserve">     </v>
          </cell>
          <cell r="D114" t="str">
            <v xml:space="preserve">           M6EWEL06AI  EE WEL OPEB</v>
          </cell>
          <cell r="E114">
            <v>16060.7</v>
          </cell>
          <cell r="F114">
            <v>0</v>
          </cell>
          <cell r="G114">
            <v>14117.73</v>
          </cell>
          <cell r="H114">
            <v>-1942.97</v>
          </cell>
          <cell r="I114">
            <v>-13.762600000000001</v>
          </cell>
        </row>
        <row r="115">
          <cell r="A115" t="str">
            <v>M6EWEL06B</v>
          </cell>
          <cell r="B115" t="str">
            <v xml:space="preserve">     </v>
          </cell>
          <cell r="D115" t="str">
            <v xml:space="preserve">           M6EWEL06B   EE WEL OPEB</v>
          </cell>
          <cell r="E115">
            <v>2155.9499999999998</v>
          </cell>
          <cell r="F115">
            <v>0</v>
          </cell>
          <cell r="G115">
            <v>7151.68</v>
          </cell>
          <cell r="H115">
            <v>4995.7299999999996</v>
          </cell>
          <cell r="I115">
            <v>69.853899999999996</v>
          </cell>
        </row>
        <row r="116">
          <cell r="A116" t="str">
            <v>M6FEDA02A</v>
          </cell>
          <cell r="B116" t="str">
            <v xml:space="preserve">     </v>
          </cell>
          <cell r="D116" t="str">
            <v xml:space="preserve">           M6FEDA02A   Furniture &amp; Equip - Depreciation</v>
          </cell>
          <cell r="E116">
            <v>3474.22</v>
          </cell>
          <cell r="F116">
            <v>0</v>
          </cell>
          <cell r="G116">
            <v>2969.74</v>
          </cell>
          <cell r="H116">
            <v>-504.48</v>
          </cell>
          <cell r="I116">
            <v>-16.987300000000001</v>
          </cell>
        </row>
        <row r="117">
          <cell r="A117" t="str">
            <v>M6FEDA02A</v>
          </cell>
          <cell r="B117" t="str">
            <v xml:space="preserve">     </v>
          </cell>
          <cell r="D117" t="str">
            <v xml:space="preserve">           M6FEDA02AI  Furniture &amp; Equip - Depreciation</v>
          </cell>
          <cell r="E117">
            <v>19612.080000000002</v>
          </cell>
          <cell r="F117">
            <v>0</v>
          </cell>
          <cell r="G117">
            <v>13693.32</v>
          </cell>
          <cell r="H117">
            <v>-5918.76</v>
          </cell>
          <cell r="I117">
            <v>-43.223700000000001</v>
          </cell>
        </row>
        <row r="118">
          <cell r="A118" t="str">
            <v>M6FEDA03A</v>
          </cell>
          <cell r="B118" t="str">
            <v xml:space="preserve">     </v>
          </cell>
          <cell r="D118" t="str">
            <v xml:space="preserve">           M6FEDA03A   F&amp;E - Gain/Loss Disposal of F&amp;E</v>
          </cell>
          <cell r="E118">
            <v>0.04</v>
          </cell>
          <cell r="F118">
            <v>0</v>
          </cell>
          <cell r="G118">
            <v>-3.49</v>
          </cell>
          <cell r="H118">
            <v>-3.53</v>
          </cell>
          <cell r="I118">
            <v>101.1461</v>
          </cell>
        </row>
        <row r="119">
          <cell r="A119" t="str">
            <v>M6FEDA03A</v>
          </cell>
          <cell r="B119" t="str">
            <v xml:space="preserve">     </v>
          </cell>
          <cell r="D119" t="str">
            <v xml:space="preserve">           M6FEDA03AI  F&amp;E - Gain/Loss Disposal of F&amp;E</v>
          </cell>
          <cell r="E119">
            <v>22.59</v>
          </cell>
          <cell r="F119">
            <v>0</v>
          </cell>
          <cell r="G119">
            <v>-14.85</v>
          </cell>
          <cell r="H119">
            <v>-37.44</v>
          </cell>
          <cell r="I119">
            <v>252.12119999999999</v>
          </cell>
        </row>
        <row r="120">
          <cell r="A120" t="str">
            <v>M6FEES02A</v>
          </cell>
          <cell r="B120" t="str">
            <v xml:space="preserve">     </v>
          </cell>
          <cell r="D120" t="str">
            <v xml:space="preserve">           M6FEES02A   Service &amp; Admin Fees</v>
          </cell>
          <cell r="E120">
            <v>0.08</v>
          </cell>
          <cell r="F120">
            <v>0</v>
          </cell>
          <cell r="G120">
            <v>0.02</v>
          </cell>
          <cell r="H120">
            <v>-0.06</v>
          </cell>
          <cell r="I120">
            <v>-300</v>
          </cell>
        </row>
        <row r="121">
          <cell r="A121" t="str">
            <v>M6FEES02A</v>
          </cell>
          <cell r="B121" t="str">
            <v xml:space="preserve">     </v>
          </cell>
          <cell r="D121" t="str">
            <v xml:space="preserve">           M6FEES02AI  Service &amp; Admin Fees</v>
          </cell>
          <cell r="E121">
            <v>0.93</v>
          </cell>
          <cell r="F121">
            <v>0</v>
          </cell>
          <cell r="G121">
            <v>0.09</v>
          </cell>
          <cell r="H121">
            <v>-0.84</v>
          </cell>
          <cell r="I121">
            <v>-933.33330000000001</v>
          </cell>
        </row>
        <row r="122">
          <cell r="A122" t="str">
            <v>M6FEQP01A</v>
          </cell>
          <cell r="B122" t="str">
            <v xml:space="preserve">     </v>
          </cell>
          <cell r="D122" t="str">
            <v xml:space="preserve">           M6FEQP01A   Furniture &amp; Equip (Excl Depreciation)</v>
          </cell>
          <cell r="E122">
            <v>36.18</v>
          </cell>
          <cell r="F122">
            <v>0</v>
          </cell>
          <cell r="G122">
            <v>5.4</v>
          </cell>
          <cell r="H122">
            <v>-30.78</v>
          </cell>
          <cell r="I122">
            <v>-570</v>
          </cell>
        </row>
        <row r="123">
          <cell r="A123" t="str">
            <v>M6FEQP01A</v>
          </cell>
          <cell r="B123" t="str">
            <v xml:space="preserve">     </v>
          </cell>
          <cell r="D123" t="str">
            <v xml:space="preserve">           M6FEQP01AI  Furniture &amp; Equip (Excl Depreciation)</v>
          </cell>
          <cell r="E123">
            <v>613.9</v>
          </cell>
          <cell r="F123">
            <v>0</v>
          </cell>
          <cell r="G123">
            <v>285.31</v>
          </cell>
          <cell r="H123">
            <v>-328.59</v>
          </cell>
          <cell r="I123">
            <v>-115.1695</v>
          </cell>
        </row>
        <row r="124">
          <cell r="A124" t="str">
            <v>M6FEQP02A</v>
          </cell>
          <cell r="B124" t="str">
            <v xml:space="preserve">     </v>
          </cell>
          <cell r="D124" t="str">
            <v xml:space="preserve">           M6FEQP02A   Furniture &amp; Equip - Depreciation</v>
          </cell>
          <cell r="E124">
            <v>35.659999999999997</v>
          </cell>
          <cell r="F124">
            <v>0</v>
          </cell>
          <cell r="G124">
            <v>19.38</v>
          </cell>
          <cell r="H124">
            <v>-16.28</v>
          </cell>
          <cell r="I124">
            <v>-84.004099999999994</v>
          </cell>
        </row>
        <row r="125">
          <cell r="A125" t="str">
            <v>M6FEQP02A</v>
          </cell>
          <cell r="B125" t="str">
            <v xml:space="preserve">     </v>
          </cell>
          <cell r="D125" t="str">
            <v xml:space="preserve">           M6FEQP02AI  Furniture &amp; Equip - Depreciation</v>
          </cell>
          <cell r="E125">
            <v>521.39</v>
          </cell>
          <cell r="F125">
            <v>0</v>
          </cell>
          <cell r="G125">
            <v>293.33999999999997</v>
          </cell>
          <cell r="H125">
            <v>-228.05</v>
          </cell>
          <cell r="I125">
            <v>-77.742599999999996</v>
          </cell>
        </row>
        <row r="126">
          <cell r="A126" t="str">
            <v>M6FEQP03A</v>
          </cell>
          <cell r="B126" t="str">
            <v xml:space="preserve">     </v>
          </cell>
          <cell r="D126" t="str">
            <v xml:space="preserve">           M6FEQP03A   F&amp;E - Gain/Loss Disposal of F&amp;E</v>
          </cell>
          <cell r="E126">
            <v>0</v>
          </cell>
          <cell r="F126">
            <v>0</v>
          </cell>
          <cell r="G126">
            <v>1.64</v>
          </cell>
          <cell r="H126">
            <v>1.64</v>
          </cell>
          <cell r="I126">
            <v>100</v>
          </cell>
        </row>
        <row r="127">
          <cell r="A127" t="str">
            <v>M6FEQP03A</v>
          </cell>
          <cell r="B127" t="str">
            <v xml:space="preserve">     </v>
          </cell>
          <cell r="D127" t="str">
            <v xml:space="preserve">           M6FEQP03AI  F&amp;E - Gain/Loss Disposal of F&amp;E</v>
          </cell>
          <cell r="E127">
            <v>0</v>
          </cell>
          <cell r="F127">
            <v>0</v>
          </cell>
          <cell r="G127">
            <v>1.55</v>
          </cell>
          <cell r="H127">
            <v>1.55</v>
          </cell>
          <cell r="I127">
            <v>100</v>
          </cell>
        </row>
        <row r="128">
          <cell r="A128" t="str">
            <v>M6FEQP04A</v>
          </cell>
          <cell r="B128" t="str">
            <v xml:space="preserve">     </v>
          </cell>
          <cell r="D128" t="str">
            <v xml:space="preserve">           M6FEQP04A   FURNITURE &amp; EQUIP-RENTAL</v>
          </cell>
          <cell r="E128">
            <v>3.92</v>
          </cell>
          <cell r="F128">
            <v>0</v>
          </cell>
          <cell r="G128">
            <v>-6.04</v>
          </cell>
          <cell r="H128">
            <v>-9.9600000000000009</v>
          </cell>
          <cell r="I128">
            <v>164.9007</v>
          </cell>
        </row>
        <row r="129">
          <cell r="A129" t="str">
            <v>M6FEQP04A</v>
          </cell>
          <cell r="B129" t="str">
            <v xml:space="preserve">     </v>
          </cell>
          <cell r="D129" t="str">
            <v xml:space="preserve">           M6FEQP04AI  FURNITURE &amp; EQUIP-RENTAL</v>
          </cell>
          <cell r="E129">
            <v>659.73</v>
          </cell>
          <cell r="F129">
            <v>0</v>
          </cell>
          <cell r="G129">
            <v>395.08</v>
          </cell>
          <cell r="H129">
            <v>-264.64999999999998</v>
          </cell>
          <cell r="I129">
            <v>-66.986400000000003</v>
          </cell>
        </row>
        <row r="130">
          <cell r="A130" t="str">
            <v>M6FEQP05A</v>
          </cell>
          <cell r="B130" t="str">
            <v xml:space="preserve">     </v>
          </cell>
          <cell r="D130" t="str">
            <v xml:space="preserve">           M6FEQP05A   F&amp;E-Profit &amp; Loss</v>
          </cell>
          <cell r="E130">
            <v>-0.78</v>
          </cell>
          <cell r="F130">
            <v>0</v>
          </cell>
          <cell r="G130">
            <v>0</v>
          </cell>
          <cell r="H130">
            <v>0.78</v>
          </cell>
          <cell r="I130">
            <v>0</v>
          </cell>
        </row>
        <row r="131">
          <cell r="A131" t="str">
            <v>M6FEQP05A</v>
          </cell>
          <cell r="B131" t="str">
            <v xml:space="preserve">     </v>
          </cell>
          <cell r="D131" t="str">
            <v xml:space="preserve">           M6FEQP05AI  F&amp;E-Profit &amp; Loss</v>
          </cell>
          <cell r="E131">
            <v>-3.52</v>
          </cell>
          <cell r="F131">
            <v>0</v>
          </cell>
          <cell r="G131">
            <v>0</v>
          </cell>
          <cell r="H131">
            <v>3.52</v>
          </cell>
          <cell r="I131">
            <v>0</v>
          </cell>
        </row>
        <row r="132">
          <cell r="A132" t="str">
            <v>M6IMAG01A</v>
          </cell>
          <cell r="B132" t="str">
            <v xml:space="preserve">     </v>
          </cell>
          <cell r="D132" t="str">
            <v xml:space="preserve">           M6IMAG01A   Imaging Output Equipment - Other</v>
          </cell>
          <cell r="E132">
            <v>453.78</v>
          </cell>
          <cell r="F132">
            <v>0</v>
          </cell>
          <cell r="G132">
            <v>355.71</v>
          </cell>
          <cell r="H132">
            <v>-98.07</v>
          </cell>
          <cell r="I132">
            <v>-27.5702</v>
          </cell>
        </row>
        <row r="133">
          <cell r="A133" t="str">
            <v>M6IMAG01A</v>
          </cell>
          <cell r="B133" t="str">
            <v xml:space="preserve">     </v>
          </cell>
          <cell r="D133" t="str">
            <v xml:space="preserve">           M6IMAG01AI  Imaging Output Equipment - Other</v>
          </cell>
          <cell r="E133">
            <v>2760.98</v>
          </cell>
          <cell r="F133">
            <v>0</v>
          </cell>
          <cell r="G133">
            <v>1741.15</v>
          </cell>
          <cell r="H133">
            <v>-1019.83</v>
          </cell>
          <cell r="I133">
            <v>-58.572200000000002</v>
          </cell>
        </row>
        <row r="134">
          <cell r="A134" t="str">
            <v>M6IMAG02A</v>
          </cell>
          <cell r="B134" t="str">
            <v xml:space="preserve">     </v>
          </cell>
          <cell r="D134" t="str">
            <v xml:space="preserve">           M6IMAG02A   Imaging Output Equipment - Depreciation</v>
          </cell>
          <cell r="E134">
            <v>3.87</v>
          </cell>
          <cell r="F134">
            <v>0</v>
          </cell>
          <cell r="G134">
            <v>1.79</v>
          </cell>
          <cell r="H134">
            <v>-2.08</v>
          </cell>
          <cell r="I134">
            <v>-116.2011</v>
          </cell>
        </row>
        <row r="135">
          <cell r="A135" t="str">
            <v>M6IMAG02A</v>
          </cell>
          <cell r="B135" t="str">
            <v xml:space="preserve">     </v>
          </cell>
          <cell r="D135" t="str">
            <v xml:space="preserve">           M6IMAG02AI  Imaging Output Equipment - Depreciation</v>
          </cell>
          <cell r="E135">
            <v>22.37</v>
          </cell>
          <cell r="F135">
            <v>0</v>
          </cell>
          <cell r="G135">
            <v>9.24</v>
          </cell>
          <cell r="H135">
            <v>-13.13</v>
          </cell>
          <cell r="I135">
            <v>-142.09960000000001</v>
          </cell>
        </row>
        <row r="136">
          <cell r="A136" t="str">
            <v>M6IMAG03A</v>
          </cell>
          <cell r="B136" t="str">
            <v xml:space="preserve">     </v>
          </cell>
          <cell r="D136" t="str">
            <v xml:space="preserve">           M6IMAG03A   Imaging Output Equipment - Profit / Los</v>
          </cell>
          <cell r="E136">
            <v>0</v>
          </cell>
          <cell r="F136">
            <v>0</v>
          </cell>
          <cell r="G136">
            <v>0.04</v>
          </cell>
          <cell r="H136">
            <v>0.04</v>
          </cell>
          <cell r="I136">
            <v>100</v>
          </cell>
        </row>
        <row r="137">
          <cell r="A137" t="str">
            <v>M6IMAG03A</v>
          </cell>
          <cell r="B137" t="str">
            <v xml:space="preserve">     </v>
          </cell>
          <cell r="D137" t="str">
            <v xml:space="preserve">           M6IMAG03AI  Imaging Output Equipment - Profit / Los</v>
          </cell>
          <cell r="E137">
            <v>0</v>
          </cell>
          <cell r="F137">
            <v>0</v>
          </cell>
          <cell r="G137">
            <v>0.3</v>
          </cell>
          <cell r="H137">
            <v>0.3</v>
          </cell>
          <cell r="I137">
            <v>100</v>
          </cell>
        </row>
        <row r="138">
          <cell r="A138" t="str">
            <v>M6INSP01A</v>
          </cell>
          <cell r="B138" t="str">
            <v xml:space="preserve">     </v>
          </cell>
          <cell r="D138" t="str">
            <v xml:space="preserve">           M6INSP01A   INS PREM ALL BUT WC</v>
          </cell>
          <cell r="E138">
            <v>27983.86</v>
          </cell>
          <cell r="F138">
            <v>0</v>
          </cell>
          <cell r="G138">
            <v>917.37</v>
          </cell>
          <cell r="H138">
            <v>-27066.49</v>
          </cell>
          <cell r="I138">
            <v>-2950.4441999999999</v>
          </cell>
        </row>
        <row r="139">
          <cell r="A139" t="str">
            <v>M6INSP01A</v>
          </cell>
          <cell r="B139" t="str">
            <v xml:space="preserve">     </v>
          </cell>
          <cell r="D139" t="str">
            <v xml:space="preserve">           M6INSP01AI  INS PREM ALL BUT WC</v>
          </cell>
          <cell r="E139">
            <v>9021.2800000000007</v>
          </cell>
          <cell r="F139">
            <v>0</v>
          </cell>
          <cell r="G139">
            <v>6541.52</v>
          </cell>
          <cell r="H139">
            <v>-2479.7600000000002</v>
          </cell>
          <cell r="I139">
            <v>-37.908000000000001</v>
          </cell>
        </row>
        <row r="140">
          <cell r="A140" t="str">
            <v>M6INSP03A</v>
          </cell>
          <cell r="B140" t="str">
            <v xml:space="preserve">     </v>
          </cell>
          <cell r="D140" t="str">
            <v xml:space="preserve">           M6INSP03A   INS PREM WC</v>
          </cell>
          <cell r="E140">
            <v>254.8</v>
          </cell>
          <cell r="F140">
            <v>0</v>
          </cell>
          <cell r="G140">
            <v>235.26</v>
          </cell>
          <cell r="H140">
            <v>-19.54</v>
          </cell>
          <cell r="I140">
            <v>-8.3056999999999999</v>
          </cell>
        </row>
        <row r="141">
          <cell r="A141" t="str">
            <v>M6INSP03A</v>
          </cell>
          <cell r="B141" t="str">
            <v xml:space="preserve">     </v>
          </cell>
          <cell r="D141" t="str">
            <v xml:space="preserve">           M6INSP03AI  INS PREM WC</v>
          </cell>
          <cell r="E141">
            <v>2671.62</v>
          </cell>
          <cell r="F141">
            <v>0</v>
          </cell>
          <cell r="G141">
            <v>1303.95</v>
          </cell>
          <cell r="H141">
            <v>-1367.67</v>
          </cell>
          <cell r="I141">
            <v>-104.8867</v>
          </cell>
        </row>
        <row r="142">
          <cell r="A142" t="str">
            <v>M6MERC01A</v>
          </cell>
          <cell r="B142" t="str">
            <v xml:space="preserve">     </v>
          </cell>
          <cell r="D142" t="str">
            <v xml:space="preserve">           M6MERC01A   MERCH SUPPORT GRP 1</v>
          </cell>
          <cell r="E142">
            <v>0.08</v>
          </cell>
          <cell r="F142">
            <v>0</v>
          </cell>
          <cell r="G142">
            <v>0.14000000000000001</v>
          </cell>
          <cell r="H142">
            <v>0.06</v>
          </cell>
          <cell r="I142">
            <v>42.857100000000003</v>
          </cell>
        </row>
        <row r="143">
          <cell r="A143" t="str">
            <v>M6MERC01A</v>
          </cell>
          <cell r="B143" t="str">
            <v xml:space="preserve">     </v>
          </cell>
          <cell r="D143" t="str">
            <v xml:space="preserve">           M6MERC01AS  MERCH SUPPORT GRP 1</v>
          </cell>
          <cell r="E143">
            <v>6.08</v>
          </cell>
          <cell r="F143">
            <v>0</v>
          </cell>
          <cell r="G143">
            <v>1.1499999999999999</v>
          </cell>
          <cell r="H143">
            <v>-4.93</v>
          </cell>
          <cell r="I143">
            <v>-428.69569999999999</v>
          </cell>
        </row>
        <row r="144">
          <cell r="A144" t="str">
            <v>M6MERC02A</v>
          </cell>
          <cell r="B144" t="str">
            <v xml:space="preserve">     </v>
          </cell>
          <cell r="D144" t="str">
            <v xml:space="preserve">           M6MERC02AS  MERCH SUPPORT GRP 2</v>
          </cell>
          <cell r="E144">
            <v>0</v>
          </cell>
          <cell r="F144">
            <v>0</v>
          </cell>
          <cell r="G144">
            <v>-0.05</v>
          </cell>
          <cell r="H144">
            <v>-0.05</v>
          </cell>
          <cell r="I144">
            <v>100</v>
          </cell>
        </row>
        <row r="145">
          <cell r="A145" t="str">
            <v>M6MERC03A</v>
          </cell>
          <cell r="B145" t="str">
            <v xml:space="preserve">     </v>
          </cell>
          <cell r="D145" t="str">
            <v xml:space="preserve">           M6MERC03A   MERCH SUPPORT GRP 3</v>
          </cell>
          <cell r="E145">
            <v>-10.4</v>
          </cell>
          <cell r="F145">
            <v>0</v>
          </cell>
          <cell r="G145">
            <v>60.06</v>
          </cell>
          <cell r="H145">
            <v>70.459999999999994</v>
          </cell>
          <cell r="I145">
            <v>117.316</v>
          </cell>
        </row>
        <row r="146">
          <cell r="A146" t="str">
            <v>M6MERC03A</v>
          </cell>
          <cell r="B146" t="str">
            <v xml:space="preserve">     </v>
          </cell>
          <cell r="D146" t="str">
            <v xml:space="preserve">           M6MERC03AS  MERCH SUPPORT GRP 3</v>
          </cell>
          <cell r="E146">
            <v>338.17</v>
          </cell>
          <cell r="F146">
            <v>0</v>
          </cell>
          <cell r="G146">
            <v>78.23</v>
          </cell>
          <cell r="H146">
            <v>-259.94</v>
          </cell>
          <cell r="I146">
            <v>-332.27659999999997</v>
          </cell>
        </row>
        <row r="147">
          <cell r="A147" t="str">
            <v>M6MISC01A</v>
          </cell>
          <cell r="B147" t="str">
            <v xml:space="preserve">     </v>
          </cell>
          <cell r="D147" t="str">
            <v xml:space="preserve">           M6MISC01A   Misc I/E OTHER 01</v>
          </cell>
          <cell r="E147">
            <v>-3.23</v>
          </cell>
          <cell r="F147">
            <v>0</v>
          </cell>
          <cell r="G147">
            <v>-14.5</v>
          </cell>
          <cell r="H147">
            <v>-11.27</v>
          </cell>
          <cell r="I147">
            <v>77.724100000000007</v>
          </cell>
        </row>
        <row r="148">
          <cell r="A148" t="str">
            <v>M6MISC01A</v>
          </cell>
          <cell r="B148" t="str">
            <v xml:space="preserve">     </v>
          </cell>
          <cell r="D148" t="str">
            <v xml:space="preserve">           M6MISC01AI  Misc I/E OTHER 01</v>
          </cell>
          <cell r="E148">
            <v>-10.45</v>
          </cell>
          <cell r="F148">
            <v>0</v>
          </cell>
          <cell r="G148">
            <v>-66.319999999999993</v>
          </cell>
          <cell r="H148">
            <v>-55.87</v>
          </cell>
          <cell r="I148">
            <v>84.243099999999998</v>
          </cell>
        </row>
        <row r="149">
          <cell r="A149" t="str">
            <v>M6MISC09A</v>
          </cell>
          <cell r="B149" t="str">
            <v xml:space="preserve">     </v>
          </cell>
          <cell r="D149" t="str">
            <v xml:space="preserve">           M6MISC09A   MISC I/E - PENSION PLAN SALARY REIMBURS</v>
          </cell>
          <cell r="E149">
            <v>-9.25</v>
          </cell>
          <cell r="F149">
            <v>0</v>
          </cell>
          <cell r="G149">
            <v>-9.36</v>
          </cell>
          <cell r="H149">
            <v>-0.11</v>
          </cell>
          <cell r="I149">
            <v>1.1752</v>
          </cell>
        </row>
        <row r="150">
          <cell r="A150" t="str">
            <v>M6MISC09A</v>
          </cell>
          <cell r="B150" t="str">
            <v xml:space="preserve">     </v>
          </cell>
          <cell r="D150" t="str">
            <v xml:space="preserve">           M6MISC09AI  MISC I/E - PENSION PLAN SALARY REIMBURS</v>
          </cell>
          <cell r="E150">
            <v>-109.86</v>
          </cell>
          <cell r="F150">
            <v>0</v>
          </cell>
          <cell r="G150">
            <v>-53.64</v>
          </cell>
          <cell r="H150">
            <v>56.22</v>
          </cell>
          <cell r="I150">
            <v>-104.8098</v>
          </cell>
        </row>
        <row r="151">
          <cell r="A151" t="str">
            <v>M6NEAG02A</v>
          </cell>
          <cell r="B151" t="str">
            <v xml:space="preserve">     </v>
          </cell>
          <cell r="D151" t="str">
            <v xml:space="preserve">           M6NEAG02AS  Non EE Agent Comp - OTHER</v>
          </cell>
          <cell r="E151">
            <v>0.48</v>
          </cell>
          <cell r="F151">
            <v>0</v>
          </cell>
          <cell r="G151">
            <v>0</v>
          </cell>
          <cell r="H151">
            <v>-0.48</v>
          </cell>
          <cell r="I151">
            <v>0</v>
          </cell>
        </row>
        <row r="152">
          <cell r="A152" t="str">
            <v>M6NEAG04A</v>
          </cell>
          <cell r="B152" t="str">
            <v xml:space="preserve">     </v>
          </cell>
          <cell r="D152" t="str">
            <v xml:space="preserve">           M6NEAG04A   NON EE AGT - CONTRACT</v>
          </cell>
          <cell r="E152">
            <v>0</v>
          </cell>
          <cell r="F152">
            <v>0</v>
          </cell>
          <cell r="G152">
            <v>0.02</v>
          </cell>
          <cell r="H152">
            <v>0.02</v>
          </cell>
          <cell r="I152">
            <v>100</v>
          </cell>
        </row>
        <row r="153">
          <cell r="A153" t="str">
            <v>M6NEAG04A</v>
          </cell>
          <cell r="B153" t="str">
            <v xml:space="preserve">     </v>
          </cell>
          <cell r="D153" t="str">
            <v xml:space="preserve">           M6NEAG04AS  NON EE AGT - CONTRACT</v>
          </cell>
          <cell r="E153">
            <v>0</v>
          </cell>
          <cell r="F153">
            <v>0</v>
          </cell>
          <cell r="G153">
            <v>0.1</v>
          </cell>
          <cell r="H153">
            <v>0.1</v>
          </cell>
          <cell r="I153">
            <v>100</v>
          </cell>
        </row>
        <row r="154">
          <cell r="A154" t="str">
            <v>M6OTHR02A</v>
          </cell>
          <cell r="B154" t="str">
            <v xml:space="preserve">     </v>
          </cell>
          <cell r="D154" t="str">
            <v xml:space="preserve">           M6OTHR02A   OTHER OPERATING EXPENSES</v>
          </cell>
          <cell r="E154">
            <v>75.63</v>
          </cell>
          <cell r="F154">
            <v>0</v>
          </cell>
          <cell r="G154">
            <v>78.67</v>
          </cell>
          <cell r="H154">
            <v>3.04</v>
          </cell>
          <cell r="I154">
            <v>3.8641999999999999</v>
          </cell>
        </row>
        <row r="155">
          <cell r="A155" t="str">
            <v>M6OTHR02A</v>
          </cell>
          <cell r="B155" t="str">
            <v xml:space="preserve">     </v>
          </cell>
          <cell r="D155" t="str">
            <v xml:space="preserve">           M6OTHR02AI  OTHER OPERATING EXPENSES</v>
          </cell>
          <cell r="E155">
            <v>305.13</v>
          </cell>
          <cell r="F155">
            <v>0</v>
          </cell>
          <cell r="G155">
            <v>51.96</v>
          </cell>
          <cell r="H155">
            <v>-253.17</v>
          </cell>
          <cell r="I155">
            <v>-487.24020000000002</v>
          </cell>
        </row>
        <row r="156">
          <cell r="A156" t="str">
            <v>M6OTHR12A</v>
          </cell>
          <cell r="B156" t="str">
            <v xml:space="preserve">     </v>
          </cell>
          <cell r="D156" t="str">
            <v xml:space="preserve">           M6OTHR12A   FINES/PEN/ALLEG INS</v>
          </cell>
          <cell r="E156">
            <v>0</v>
          </cell>
          <cell r="F156">
            <v>0</v>
          </cell>
          <cell r="G156">
            <v>4.83</v>
          </cell>
          <cell r="H156">
            <v>4.83</v>
          </cell>
          <cell r="I156">
            <v>100</v>
          </cell>
        </row>
        <row r="157">
          <cell r="A157" t="str">
            <v>M6PAYX01A</v>
          </cell>
          <cell r="B157" t="str">
            <v xml:space="preserve">     </v>
          </cell>
          <cell r="D157" t="str">
            <v xml:space="preserve">           M6PAYX01A   Payroll Taxes - FEDERAL</v>
          </cell>
          <cell r="E157">
            <v>11462.54</v>
          </cell>
          <cell r="F157">
            <v>0</v>
          </cell>
          <cell r="G157">
            <v>9302.48</v>
          </cell>
          <cell r="H157">
            <v>-2160.06</v>
          </cell>
          <cell r="I157">
            <v>-23.220300000000002</v>
          </cell>
        </row>
        <row r="158">
          <cell r="A158" t="str">
            <v>M6PAYX01A</v>
          </cell>
          <cell r="B158" t="str">
            <v xml:space="preserve">     </v>
          </cell>
          <cell r="D158" t="str">
            <v xml:space="preserve">           M6PAYX01AI  Payroll Taxes - FEDERAL</v>
          </cell>
          <cell r="E158">
            <v>114896.09</v>
          </cell>
          <cell r="F158">
            <v>0</v>
          </cell>
          <cell r="G158">
            <v>50829.21</v>
          </cell>
          <cell r="H158">
            <v>-64066.879999999997</v>
          </cell>
          <cell r="I158">
            <v>-126.04340000000001</v>
          </cell>
        </row>
        <row r="159">
          <cell r="A159" t="str">
            <v>M6PAYX01B</v>
          </cell>
          <cell r="B159" t="str">
            <v xml:space="preserve">     </v>
          </cell>
          <cell r="D159" t="str">
            <v xml:space="preserve">           M6PAYX01B   Payroll Taxes - FEDERAL</v>
          </cell>
          <cell r="E159">
            <v>64001.19</v>
          </cell>
          <cell r="F159">
            <v>0</v>
          </cell>
          <cell r="G159">
            <v>72289.63</v>
          </cell>
          <cell r="H159">
            <v>8288.44</v>
          </cell>
          <cell r="I159">
            <v>11.4656</v>
          </cell>
        </row>
        <row r="160">
          <cell r="A160" t="str">
            <v>M6PAYX02A</v>
          </cell>
          <cell r="B160" t="str">
            <v xml:space="preserve">     </v>
          </cell>
          <cell r="D160" t="str">
            <v xml:space="preserve">           M6PAYX02A   Payroll Taxes - State Unemployment</v>
          </cell>
          <cell r="E160">
            <v>627.73</v>
          </cell>
          <cell r="F160">
            <v>0</v>
          </cell>
          <cell r="G160">
            <v>538.5</v>
          </cell>
          <cell r="H160">
            <v>-89.23</v>
          </cell>
          <cell r="I160">
            <v>-16.5701</v>
          </cell>
        </row>
        <row r="161">
          <cell r="A161" t="str">
            <v>M6PAYX02A</v>
          </cell>
          <cell r="B161" t="str">
            <v xml:space="preserve">     </v>
          </cell>
          <cell r="D161" t="str">
            <v xml:space="preserve">           M6PAYX02AI  Payroll Taxes - State Unemployment</v>
          </cell>
          <cell r="E161">
            <v>6332.93</v>
          </cell>
          <cell r="F161">
            <v>0</v>
          </cell>
          <cell r="G161">
            <v>2249.4</v>
          </cell>
          <cell r="H161">
            <v>-4083.53</v>
          </cell>
          <cell r="I161">
            <v>-181.5386</v>
          </cell>
        </row>
        <row r="162">
          <cell r="A162" t="str">
            <v>M6PAYX02B</v>
          </cell>
          <cell r="B162" t="str">
            <v xml:space="preserve">     </v>
          </cell>
          <cell r="D162" t="str">
            <v xml:space="preserve">           M6PAYX02B   Payroll Taxes - State Unemployment</v>
          </cell>
          <cell r="E162">
            <v>2189.4499999999998</v>
          </cell>
          <cell r="F162">
            <v>0</v>
          </cell>
          <cell r="G162">
            <v>2780.92</v>
          </cell>
          <cell r="H162">
            <v>591.47</v>
          </cell>
          <cell r="I162">
            <v>21.268899999999999</v>
          </cell>
        </row>
        <row r="163">
          <cell r="A163" t="str">
            <v>M6PAYX03A</v>
          </cell>
          <cell r="B163" t="str">
            <v xml:space="preserve">     </v>
          </cell>
          <cell r="D163" t="str">
            <v xml:space="preserve">           M6PAYX03A   Payroll Taxes -Penalties &amp; Interest</v>
          </cell>
          <cell r="E163">
            <v>0.08</v>
          </cell>
          <cell r="F163">
            <v>0</v>
          </cell>
          <cell r="G163">
            <v>0</v>
          </cell>
          <cell r="H163">
            <v>-0.08</v>
          </cell>
          <cell r="I163">
            <v>0</v>
          </cell>
        </row>
        <row r="164">
          <cell r="A164" t="str">
            <v>M6PAYX03A</v>
          </cell>
          <cell r="B164" t="str">
            <v xml:space="preserve">     </v>
          </cell>
          <cell r="D164" t="str">
            <v xml:space="preserve">           M6PAYX03AI  Payroll Taxes -Penalties &amp; Interest</v>
          </cell>
          <cell r="E164">
            <v>0.56999999999999995</v>
          </cell>
          <cell r="F164">
            <v>0</v>
          </cell>
          <cell r="G164">
            <v>0</v>
          </cell>
          <cell r="H164">
            <v>-0.56999999999999995</v>
          </cell>
          <cell r="I164">
            <v>0</v>
          </cell>
        </row>
        <row r="165">
          <cell r="A165" t="str">
            <v>M6POST01A</v>
          </cell>
          <cell r="B165" t="str">
            <v xml:space="preserve">     </v>
          </cell>
          <cell r="D165" t="str">
            <v xml:space="preserve">           M6POST01A   Postage</v>
          </cell>
          <cell r="E165">
            <v>8.9700000000000006</v>
          </cell>
          <cell r="F165">
            <v>0</v>
          </cell>
          <cell r="G165">
            <v>15.55</v>
          </cell>
          <cell r="H165">
            <v>6.58</v>
          </cell>
          <cell r="I165">
            <v>42.315100000000001</v>
          </cell>
        </row>
        <row r="166">
          <cell r="A166" t="str">
            <v>M6POST01A</v>
          </cell>
          <cell r="B166" t="str">
            <v xml:space="preserve">     </v>
          </cell>
          <cell r="D166" t="str">
            <v xml:space="preserve">           M6POST01AI  Postage</v>
          </cell>
          <cell r="E166">
            <v>80.06</v>
          </cell>
          <cell r="F166">
            <v>0</v>
          </cell>
          <cell r="G166">
            <v>72.8</v>
          </cell>
          <cell r="H166">
            <v>-7.26</v>
          </cell>
          <cell r="I166">
            <v>-9.9725000000000001</v>
          </cell>
        </row>
        <row r="167">
          <cell r="A167" t="str">
            <v>M6PROM04A</v>
          </cell>
          <cell r="B167" t="str">
            <v xml:space="preserve">     </v>
          </cell>
          <cell r="D167" t="str">
            <v xml:space="preserve">           M6PROM04A   Promotions - Meals</v>
          </cell>
          <cell r="E167">
            <v>0.14000000000000001</v>
          </cell>
          <cell r="F167">
            <v>0</v>
          </cell>
          <cell r="G167">
            <v>0.03</v>
          </cell>
          <cell r="H167">
            <v>-0.11</v>
          </cell>
          <cell r="I167">
            <v>-366.66669999999999</v>
          </cell>
        </row>
        <row r="168">
          <cell r="A168" t="str">
            <v>M6PROM04A</v>
          </cell>
          <cell r="B168" t="str">
            <v xml:space="preserve">     </v>
          </cell>
          <cell r="D168" t="str">
            <v xml:space="preserve">           M6PROM04AS  Promotions - Meals</v>
          </cell>
          <cell r="E168">
            <v>1.06</v>
          </cell>
          <cell r="F168">
            <v>0</v>
          </cell>
          <cell r="G168">
            <v>1.85</v>
          </cell>
          <cell r="H168">
            <v>0.79</v>
          </cell>
          <cell r="I168">
            <v>42.7027</v>
          </cell>
        </row>
        <row r="169">
          <cell r="A169" t="str">
            <v>M6PSAS01A</v>
          </cell>
          <cell r="B169" t="str">
            <v xml:space="preserve">     </v>
          </cell>
          <cell r="D169" t="str">
            <v xml:space="preserve">           M6PSAS01A   PS&amp;S-SUPPLIES, AUDIOVISUAL, MICROGRAPHI</v>
          </cell>
          <cell r="E169">
            <v>553.26</v>
          </cell>
          <cell r="F169">
            <v>0</v>
          </cell>
          <cell r="G169">
            <v>425.74</v>
          </cell>
          <cell r="H169">
            <v>-127.52</v>
          </cell>
          <cell r="I169">
            <v>-29.9526</v>
          </cell>
        </row>
        <row r="170">
          <cell r="A170" t="str">
            <v>M6PSAS01A</v>
          </cell>
          <cell r="B170" t="str">
            <v xml:space="preserve">     </v>
          </cell>
          <cell r="D170" t="str">
            <v xml:space="preserve">           M6PSAS01AI  PS&amp;S-SUPPLIES, AUDIOVISUAL, MICROGRAPHI</v>
          </cell>
          <cell r="E170">
            <v>5013.63</v>
          </cell>
          <cell r="F170">
            <v>0</v>
          </cell>
          <cell r="G170">
            <v>4486.09</v>
          </cell>
          <cell r="H170">
            <v>-527.54</v>
          </cell>
          <cell r="I170">
            <v>-11.759499999999999</v>
          </cell>
        </row>
        <row r="171">
          <cell r="A171" t="str">
            <v>M6PSAS02A</v>
          </cell>
          <cell r="B171" t="str">
            <v xml:space="preserve">     </v>
          </cell>
          <cell r="D171" t="str">
            <v xml:space="preserve">           M6PSAS02A   PS&amp;S - Newspapers &amp; Books</v>
          </cell>
          <cell r="E171">
            <v>3145.89</v>
          </cell>
          <cell r="F171">
            <v>0</v>
          </cell>
          <cell r="G171">
            <v>2825.79</v>
          </cell>
          <cell r="H171">
            <v>-320.10000000000002</v>
          </cell>
          <cell r="I171">
            <v>-11.3278</v>
          </cell>
        </row>
        <row r="172">
          <cell r="A172" t="str">
            <v>M6PSAS02A</v>
          </cell>
          <cell r="B172" t="str">
            <v xml:space="preserve">     </v>
          </cell>
          <cell r="D172" t="str">
            <v xml:space="preserve">           M6PSAS02AI  PS&amp;S - Newspapers &amp; Books</v>
          </cell>
          <cell r="E172">
            <v>188466.97</v>
          </cell>
          <cell r="F172">
            <v>0</v>
          </cell>
          <cell r="G172">
            <v>104891.68</v>
          </cell>
          <cell r="H172">
            <v>-83575.289999999994</v>
          </cell>
          <cell r="I172">
            <v>-79.677700000000002</v>
          </cell>
        </row>
        <row r="173">
          <cell r="A173" t="str">
            <v>M6PSAS03A</v>
          </cell>
          <cell r="B173" t="str">
            <v xml:space="preserve">     </v>
          </cell>
          <cell r="D173" t="str">
            <v xml:space="preserve">           M6PSAS03A   PS&amp;S - F&amp; E - HW - Freight</v>
          </cell>
          <cell r="E173">
            <v>295.67</v>
          </cell>
          <cell r="F173">
            <v>0</v>
          </cell>
          <cell r="G173">
            <v>394.42</v>
          </cell>
          <cell r="H173">
            <v>98.75</v>
          </cell>
          <cell r="I173">
            <v>25.036799999999999</v>
          </cell>
        </row>
        <row r="174">
          <cell r="A174" t="str">
            <v>M6PSAS03A</v>
          </cell>
          <cell r="B174" t="str">
            <v xml:space="preserve">     </v>
          </cell>
          <cell r="D174" t="str">
            <v xml:space="preserve">           M6PSAS03AI  PS&amp;S - F&amp; E - HW - Freight</v>
          </cell>
          <cell r="E174">
            <v>765.37</v>
          </cell>
          <cell r="F174">
            <v>0</v>
          </cell>
          <cell r="G174">
            <v>648.09</v>
          </cell>
          <cell r="H174">
            <v>-117.28</v>
          </cell>
          <cell r="I174">
            <v>-18.096299999999999</v>
          </cell>
        </row>
        <row r="175">
          <cell r="A175" t="str">
            <v>M6PUBL01A</v>
          </cell>
          <cell r="B175" t="str">
            <v xml:space="preserve">     </v>
          </cell>
          <cell r="D175" t="str">
            <v xml:space="preserve">           M6PUBL01AI  Publications - Story Materials,Print,Pa</v>
          </cell>
          <cell r="E175">
            <v>0.49</v>
          </cell>
          <cell r="F175">
            <v>0</v>
          </cell>
          <cell r="G175">
            <v>1.19</v>
          </cell>
          <cell r="H175">
            <v>0.7</v>
          </cell>
          <cell r="I175">
            <v>58.823500000000003</v>
          </cell>
        </row>
        <row r="176">
          <cell r="A176" t="str">
            <v>M6PUBL02A</v>
          </cell>
          <cell r="B176" t="str">
            <v xml:space="preserve">     </v>
          </cell>
          <cell r="D176" t="str">
            <v xml:space="preserve">           M6PUBL02AI  Publications - Postage</v>
          </cell>
          <cell r="E176">
            <v>0.06</v>
          </cell>
          <cell r="F176">
            <v>0</v>
          </cell>
          <cell r="G176">
            <v>0</v>
          </cell>
          <cell r="H176">
            <v>-0.06</v>
          </cell>
          <cell r="I176">
            <v>0</v>
          </cell>
        </row>
        <row r="177">
          <cell r="A177" t="str">
            <v>M6RPTS03A</v>
          </cell>
          <cell r="B177" t="str">
            <v xml:space="preserve">     </v>
          </cell>
          <cell r="D177" t="str">
            <v xml:space="preserve">           M6RPTS03A   OTHER REPORTS</v>
          </cell>
          <cell r="E177">
            <v>13.78</v>
          </cell>
          <cell r="F177">
            <v>0</v>
          </cell>
          <cell r="G177">
            <v>19.8</v>
          </cell>
          <cell r="H177">
            <v>6.02</v>
          </cell>
          <cell r="I177">
            <v>30.404</v>
          </cell>
        </row>
        <row r="178">
          <cell r="A178" t="str">
            <v>M6RPTS03A</v>
          </cell>
          <cell r="B178" t="str">
            <v xml:space="preserve">     </v>
          </cell>
          <cell r="D178" t="str">
            <v xml:space="preserve">           M6RPTS03AO  OTHER REPORTS</v>
          </cell>
          <cell r="E178">
            <v>11.12</v>
          </cell>
          <cell r="F178">
            <v>0</v>
          </cell>
          <cell r="G178">
            <v>9.5399999999999991</v>
          </cell>
          <cell r="H178">
            <v>-1.58</v>
          </cell>
          <cell r="I178">
            <v>-16.561800000000002</v>
          </cell>
        </row>
        <row r="179">
          <cell r="A179" t="str">
            <v>M6SERV01A</v>
          </cell>
          <cell r="B179" t="str">
            <v xml:space="preserve">     </v>
          </cell>
          <cell r="D179" t="str">
            <v xml:space="preserve">           M6SERV01A   Professional Service-Legal Expense</v>
          </cell>
          <cell r="E179">
            <v>606.75</v>
          </cell>
          <cell r="F179">
            <v>0</v>
          </cell>
          <cell r="G179">
            <v>3693.06</v>
          </cell>
          <cell r="H179">
            <v>3086.31</v>
          </cell>
          <cell r="I179">
            <v>83.570499999999996</v>
          </cell>
        </row>
        <row r="180">
          <cell r="A180" t="str">
            <v>M6SERV01A</v>
          </cell>
          <cell r="B180" t="str">
            <v xml:space="preserve">     </v>
          </cell>
          <cell r="D180" t="str">
            <v xml:space="preserve">           M6SERV01AI  Professional Service-Legal Expense</v>
          </cell>
          <cell r="E180">
            <v>592.92999999999995</v>
          </cell>
          <cell r="F180">
            <v>0</v>
          </cell>
          <cell r="G180">
            <v>273.97000000000003</v>
          </cell>
          <cell r="H180">
            <v>-318.95999999999998</v>
          </cell>
          <cell r="I180">
            <v>-116.42149999999999</v>
          </cell>
        </row>
        <row r="181">
          <cell r="A181" t="str">
            <v>M6SERV02A</v>
          </cell>
          <cell r="B181" t="str">
            <v xml:space="preserve">     </v>
          </cell>
          <cell r="D181" t="str">
            <v xml:space="preserve">           M6SERV02A   Prof Serv - Management Consulting</v>
          </cell>
          <cell r="E181">
            <v>7305.65</v>
          </cell>
          <cell r="F181">
            <v>0</v>
          </cell>
          <cell r="G181">
            <v>3768.28</v>
          </cell>
          <cell r="H181">
            <v>-3537.37</v>
          </cell>
          <cell r="I181">
            <v>-93.872299999999996</v>
          </cell>
        </row>
        <row r="182">
          <cell r="A182" t="str">
            <v>M6SERV02A</v>
          </cell>
          <cell r="B182" t="str">
            <v xml:space="preserve">     </v>
          </cell>
          <cell r="D182" t="str">
            <v xml:space="preserve">           M6SERV02AI  Prof Serv - Management Consulting</v>
          </cell>
          <cell r="E182">
            <v>406334.7</v>
          </cell>
          <cell r="F182">
            <v>0</v>
          </cell>
          <cell r="G182">
            <v>308743.84000000003</v>
          </cell>
          <cell r="H182">
            <v>-97590.86</v>
          </cell>
          <cell r="I182">
            <v>-31.609000000000002</v>
          </cell>
        </row>
        <row r="183">
          <cell r="A183" t="str">
            <v>M6SERV02B</v>
          </cell>
          <cell r="B183" t="str">
            <v xml:space="preserve">     </v>
          </cell>
          <cell r="D183" t="str">
            <v xml:space="preserve">           M6SERV02B   Prof Serv - Management Consulting</v>
          </cell>
          <cell r="E183">
            <v>1.51</v>
          </cell>
          <cell r="F183">
            <v>0</v>
          </cell>
          <cell r="G183">
            <v>0</v>
          </cell>
          <cell r="H183">
            <v>-1.51</v>
          </cell>
          <cell r="I183">
            <v>0</v>
          </cell>
        </row>
        <row r="184">
          <cell r="A184" t="str">
            <v>M6SERV03A</v>
          </cell>
          <cell r="B184" t="str">
            <v xml:space="preserve">     </v>
          </cell>
          <cell r="D184" t="str">
            <v xml:space="preserve">           M6SERV03A   Prof Serv - Outside Clerical</v>
          </cell>
          <cell r="E184">
            <v>273.27999999999997</v>
          </cell>
          <cell r="F184">
            <v>0</v>
          </cell>
          <cell r="G184">
            <v>247.62</v>
          </cell>
          <cell r="H184">
            <v>-25.66</v>
          </cell>
          <cell r="I184">
            <v>-10.3627</v>
          </cell>
        </row>
        <row r="185">
          <cell r="A185" t="str">
            <v>M6SERV03A</v>
          </cell>
          <cell r="B185" t="str">
            <v xml:space="preserve">     </v>
          </cell>
          <cell r="D185" t="str">
            <v xml:space="preserve">           M6SERV03AI  Prof Serv - Outside Clerical</v>
          </cell>
          <cell r="E185">
            <v>11606.05</v>
          </cell>
          <cell r="F185">
            <v>0</v>
          </cell>
          <cell r="G185">
            <v>8236.3700000000008</v>
          </cell>
          <cell r="H185">
            <v>-3369.68</v>
          </cell>
          <cell r="I185">
            <v>-40.912199999999999</v>
          </cell>
        </row>
        <row r="186">
          <cell r="A186" t="str">
            <v>M6SERV04A</v>
          </cell>
          <cell r="B186" t="str">
            <v xml:space="preserve">     </v>
          </cell>
          <cell r="D186" t="str">
            <v xml:space="preserve">           M6SERV04A   Prof Serv Info Sys Contract Resourc</v>
          </cell>
          <cell r="E186">
            <v>6488.95</v>
          </cell>
          <cell r="F186">
            <v>0</v>
          </cell>
          <cell r="G186">
            <v>2173.19</v>
          </cell>
          <cell r="H186">
            <v>-4315.76</v>
          </cell>
          <cell r="I186">
            <v>-198.59100000000001</v>
          </cell>
        </row>
        <row r="187">
          <cell r="A187" t="str">
            <v>M6SERV04A</v>
          </cell>
          <cell r="B187" t="str">
            <v xml:space="preserve">     </v>
          </cell>
          <cell r="D187" t="str">
            <v xml:space="preserve">           M6SERV04AI  Prof Serv Info Sys Contract Resourc</v>
          </cell>
          <cell r="E187">
            <v>177257.68</v>
          </cell>
          <cell r="F187">
            <v>0</v>
          </cell>
          <cell r="G187">
            <v>117877.79</v>
          </cell>
          <cell r="H187">
            <v>-59379.89</v>
          </cell>
          <cell r="I187">
            <v>-50.374099999999999</v>
          </cell>
        </row>
        <row r="188">
          <cell r="A188" t="str">
            <v>M6SERV04B</v>
          </cell>
          <cell r="B188" t="str">
            <v xml:space="preserve">     </v>
          </cell>
          <cell r="D188" t="str">
            <v xml:space="preserve">           M6SERV04B   Prof Serv Info Sys Contract Resourc</v>
          </cell>
          <cell r="E188">
            <v>164.86</v>
          </cell>
          <cell r="F188">
            <v>0</v>
          </cell>
          <cell r="G188">
            <v>0</v>
          </cell>
          <cell r="H188">
            <v>-164.86</v>
          </cell>
          <cell r="I188">
            <v>0</v>
          </cell>
        </row>
        <row r="189">
          <cell r="A189" t="str">
            <v>M6SERV05A</v>
          </cell>
          <cell r="B189" t="str">
            <v xml:space="preserve">     </v>
          </cell>
          <cell r="D189" t="str">
            <v xml:space="preserve">           M6SERV05A   Prof Serv - Workshop Facilitators</v>
          </cell>
          <cell r="E189">
            <v>98.12</v>
          </cell>
          <cell r="F189">
            <v>0</v>
          </cell>
          <cell r="G189">
            <v>72.33</v>
          </cell>
          <cell r="H189">
            <v>-25.79</v>
          </cell>
          <cell r="I189">
            <v>-35.655999999999999</v>
          </cell>
        </row>
        <row r="190">
          <cell r="A190" t="str">
            <v>M6SERV05A</v>
          </cell>
          <cell r="B190" t="str">
            <v xml:space="preserve">     </v>
          </cell>
          <cell r="D190" t="str">
            <v xml:space="preserve">           M6SERV05AI  Prof Serv - Workshop Facilitators</v>
          </cell>
          <cell r="E190">
            <v>318.44</v>
          </cell>
          <cell r="F190">
            <v>0</v>
          </cell>
          <cell r="G190">
            <v>201.05</v>
          </cell>
          <cell r="H190">
            <v>-117.39</v>
          </cell>
          <cell r="I190">
            <v>-58.388500000000001</v>
          </cell>
        </row>
        <row r="191">
          <cell r="A191" t="str">
            <v>M6SERV06B</v>
          </cell>
          <cell r="B191" t="str">
            <v xml:space="preserve">     </v>
          </cell>
          <cell r="D191" t="str">
            <v xml:space="preserve">           M6SERV06B   Professional Services-Other</v>
          </cell>
          <cell r="E191">
            <v>100.44</v>
          </cell>
          <cell r="F191">
            <v>0</v>
          </cell>
          <cell r="G191">
            <v>0</v>
          </cell>
          <cell r="H191">
            <v>-100.44</v>
          </cell>
          <cell r="I191">
            <v>0</v>
          </cell>
        </row>
        <row r="192">
          <cell r="A192" t="str">
            <v>M6SERV07A</v>
          </cell>
          <cell r="B192" t="str">
            <v xml:space="preserve">     </v>
          </cell>
          <cell r="D192" t="str">
            <v xml:space="preserve">           M6SERV07A   Prof Serv - Actuarial Assist Indep Audi</v>
          </cell>
          <cell r="E192">
            <v>34021.33</v>
          </cell>
          <cell r="F192">
            <v>0</v>
          </cell>
          <cell r="G192">
            <v>26078.61</v>
          </cell>
          <cell r="H192">
            <v>-7942.72</v>
          </cell>
          <cell r="I192">
            <v>-30.456800000000001</v>
          </cell>
        </row>
        <row r="193">
          <cell r="A193" t="str">
            <v>M6SERV07A</v>
          </cell>
          <cell r="B193" t="str">
            <v xml:space="preserve">     </v>
          </cell>
          <cell r="D193" t="str">
            <v xml:space="preserve">           M6SERV07AI  Prof Serv - Actuarial Assist Indep Audi</v>
          </cell>
          <cell r="E193">
            <v>154.96</v>
          </cell>
          <cell r="F193">
            <v>0</v>
          </cell>
          <cell r="G193">
            <v>282.49</v>
          </cell>
          <cell r="H193">
            <v>127.53</v>
          </cell>
          <cell r="I193">
            <v>45.145000000000003</v>
          </cell>
        </row>
        <row r="194">
          <cell r="A194" t="str">
            <v>M6SERV08A</v>
          </cell>
          <cell r="B194" t="str">
            <v xml:space="preserve">     </v>
          </cell>
          <cell r="D194" t="str">
            <v xml:space="preserve">           M6SERV08A   Professional Services - Surveys</v>
          </cell>
          <cell r="E194">
            <v>0.14000000000000001</v>
          </cell>
          <cell r="F194">
            <v>0</v>
          </cell>
          <cell r="G194">
            <v>2.44</v>
          </cell>
          <cell r="H194">
            <v>2.2999999999999998</v>
          </cell>
          <cell r="I194">
            <v>94.262299999999996</v>
          </cell>
        </row>
        <row r="195">
          <cell r="A195" t="str">
            <v>M6SERV08A</v>
          </cell>
          <cell r="B195" t="str">
            <v xml:space="preserve">     </v>
          </cell>
          <cell r="D195" t="str">
            <v xml:space="preserve">           M6SERV08AI  Professional Services - Surveys</v>
          </cell>
          <cell r="E195">
            <v>1.7</v>
          </cell>
          <cell r="F195">
            <v>0</v>
          </cell>
          <cell r="G195">
            <v>146.79</v>
          </cell>
          <cell r="H195">
            <v>145.09</v>
          </cell>
          <cell r="I195">
            <v>98.841899999999995</v>
          </cell>
        </row>
        <row r="196">
          <cell r="A196" t="str">
            <v>M6SERV11A</v>
          </cell>
          <cell r="B196" t="str">
            <v xml:space="preserve">     </v>
          </cell>
          <cell r="D196" t="str">
            <v xml:space="preserve">           M6SERV11A   PROF SERV -OTHER LEGAL SERVICES</v>
          </cell>
          <cell r="E196">
            <v>0.12</v>
          </cell>
          <cell r="F196">
            <v>0</v>
          </cell>
          <cell r="G196">
            <v>7.48</v>
          </cell>
          <cell r="H196">
            <v>7.36</v>
          </cell>
          <cell r="I196">
            <v>98.395700000000005</v>
          </cell>
        </row>
        <row r="197">
          <cell r="A197" t="str">
            <v>M6SERV11A</v>
          </cell>
          <cell r="B197" t="str">
            <v xml:space="preserve">     </v>
          </cell>
          <cell r="D197" t="str">
            <v xml:space="preserve">           M6SERV11AI  PROF SERV -OTHER LEGAL SERVICES</v>
          </cell>
          <cell r="E197">
            <v>0.25</v>
          </cell>
          <cell r="F197">
            <v>0</v>
          </cell>
          <cell r="G197">
            <v>2.56</v>
          </cell>
          <cell r="H197">
            <v>2.31</v>
          </cell>
          <cell r="I197">
            <v>90.234399999999994</v>
          </cell>
        </row>
        <row r="198">
          <cell r="A198" t="str">
            <v>M6SERV12A</v>
          </cell>
          <cell r="B198" t="str">
            <v xml:space="preserve">     </v>
          </cell>
          <cell r="D198" t="str">
            <v xml:space="preserve">           M6SERV12AI  Prof Serv - Catastrophes-Retirees/Pilot</v>
          </cell>
          <cell r="E198">
            <v>4.7699999999999996</v>
          </cell>
          <cell r="F198">
            <v>0</v>
          </cell>
          <cell r="G198">
            <v>0</v>
          </cell>
          <cell r="H198">
            <v>-4.7699999999999996</v>
          </cell>
          <cell r="I198">
            <v>0</v>
          </cell>
        </row>
        <row r="199">
          <cell r="A199" t="str">
            <v>M6SERV14A</v>
          </cell>
          <cell r="B199" t="str">
            <v xml:space="preserve">     </v>
          </cell>
          <cell r="D199" t="str">
            <v xml:space="preserve">           M6SERV14AI  PROF SERV - LEGISLATIVE LOBBYING</v>
          </cell>
          <cell r="E199">
            <v>0</v>
          </cell>
          <cell r="F199">
            <v>0</v>
          </cell>
          <cell r="G199">
            <v>47.65</v>
          </cell>
          <cell r="H199">
            <v>47.65</v>
          </cell>
          <cell r="I199">
            <v>100</v>
          </cell>
        </row>
        <row r="200">
          <cell r="A200" t="str">
            <v>M6SFTW08A</v>
          </cell>
          <cell r="B200" t="str">
            <v xml:space="preserve">     </v>
          </cell>
          <cell r="D200" t="str">
            <v xml:space="preserve">           M6SFTW08A   SOFTWARE- PROFIT/LOSS</v>
          </cell>
          <cell r="E200">
            <v>4.8099999999999996</v>
          </cell>
          <cell r="F200">
            <v>0</v>
          </cell>
          <cell r="G200">
            <v>0</v>
          </cell>
          <cell r="H200">
            <v>-4.8099999999999996</v>
          </cell>
          <cell r="I200">
            <v>0</v>
          </cell>
        </row>
        <row r="201">
          <cell r="A201" t="str">
            <v>M6SFTW08A</v>
          </cell>
          <cell r="B201" t="str">
            <v xml:space="preserve">     </v>
          </cell>
          <cell r="D201" t="str">
            <v xml:space="preserve">           M6SFTW08AI  SOFTWARE- PROFIT/LOSS</v>
          </cell>
          <cell r="E201">
            <v>170.71</v>
          </cell>
          <cell r="F201">
            <v>0</v>
          </cell>
          <cell r="G201">
            <v>0</v>
          </cell>
          <cell r="H201">
            <v>-170.71</v>
          </cell>
          <cell r="I201">
            <v>0</v>
          </cell>
        </row>
        <row r="202">
          <cell r="A202" t="str">
            <v>M6SINS01A</v>
          </cell>
          <cell r="B202" t="str">
            <v xml:space="preserve">     </v>
          </cell>
          <cell r="D202" t="str">
            <v xml:space="preserve">           M6SINS01A   Self Insured Workers Compensation</v>
          </cell>
          <cell r="E202">
            <v>30.84</v>
          </cell>
          <cell r="F202">
            <v>0</v>
          </cell>
          <cell r="G202">
            <v>9.51</v>
          </cell>
          <cell r="H202">
            <v>-21.33</v>
          </cell>
          <cell r="I202">
            <v>-224.2902</v>
          </cell>
        </row>
        <row r="203">
          <cell r="A203" t="str">
            <v>M6SINS01A</v>
          </cell>
          <cell r="B203" t="str">
            <v xml:space="preserve">     </v>
          </cell>
          <cell r="D203" t="str">
            <v xml:space="preserve">           M6SINS01AI  Self Insured Workers Compensation</v>
          </cell>
          <cell r="E203">
            <v>212.33</v>
          </cell>
          <cell r="F203">
            <v>0</v>
          </cell>
          <cell r="G203">
            <v>114.24</v>
          </cell>
          <cell r="H203">
            <v>-98.09</v>
          </cell>
          <cell r="I203">
            <v>-85.863100000000003</v>
          </cell>
        </row>
        <row r="204">
          <cell r="A204" t="str">
            <v>M6SINS02A</v>
          </cell>
          <cell r="B204" t="str">
            <v xml:space="preserve">     </v>
          </cell>
          <cell r="D204" t="str">
            <v xml:space="preserve">           M6SINS02A   Self Insured - All Other</v>
          </cell>
          <cell r="E204">
            <v>298.44</v>
          </cell>
          <cell r="F204">
            <v>0</v>
          </cell>
          <cell r="G204">
            <v>274.49</v>
          </cell>
          <cell r="H204">
            <v>-23.95</v>
          </cell>
          <cell r="I204">
            <v>-8.7253000000000007</v>
          </cell>
        </row>
        <row r="205">
          <cell r="A205" t="str">
            <v>M6SINS02A</v>
          </cell>
          <cell r="B205" t="str">
            <v xml:space="preserve">     </v>
          </cell>
          <cell r="D205" t="str">
            <v xml:space="preserve">           M6SINS02AI  Self Insured - All Other</v>
          </cell>
          <cell r="E205">
            <v>2833.62</v>
          </cell>
          <cell r="F205">
            <v>0</v>
          </cell>
          <cell r="G205">
            <v>1680.63</v>
          </cell>
          <cell r="H205">
            <v>-1152.99</v>
          </cell>
          <cell r="I205">
            <v>-68.604600000000005</v>
          </cell>
        </row>
        <row r="206">
          <cell r="A206" t="str">
            <v>M6TEDA01A</v>
          </cell>
          <cell r="B206" t="str">
            <v xml:space="preserve">     </v>
          </cell>
          <cell r="D206" t="str">
            <v xml:space="preserve">           M6TEDA01A   TELEPHONE</v>
          </cell>
          <cell r="E206">
            <v>1497.6</v>
          </cell>
          <cell r="F206">
            <v>0</v>
          </cell>
          <cell r="G206">
            <v>1397.69</v>
          </cell>
          <cell r="H206">
            <v>-99.91</v>
          </cell>
          <cell r="I206">
            <v>-7.1482000000000001</v>
          </cell>
        </row>
        <row r="207">
          <cell r="A207" t="str">
            <v>M6TEDA01A</v>
          </cell>
          <cell r="B207" t="str">
            <v xml:space="preserve">     </v>
          </cell>
          <cell r="D207" t="str">
            <v xml:space="preserve">           M6TEDA01AI  TELEPHONE</v>
          </cell>
          <cell r="E207">
            <v>13599.78</v>
          </cell>
          <cell r="F207">
            <v>0</v>
          </cell>
          <cell r="G207">
            <v>7460.09</v>
          </cell>
          <cell r="H207">
            <v>-6139.69</v>
          </cell>
          <cell r="I207">
            <v>-82.3005</v>
          </cell>
        </row>
        <row r="208">
          <cell r="A208" t="str">
            <v>M6TELE01A</v>
          </cell>
          <cell r="B208" t="str">
            <v xml:space="preserve">     </v>
          </cell>
          <cell r="D208" t="str">
            <v xml:space="preserve">           M6TELE01A   Telephone &amp; Communications</v>
          </cell>
          <cell r="E208">
            <v>371.92</v>
          </cell>
          <cell r="F208">
            <v>0</v>
          </cell>
          <cell r="G208">
            <v>200.72</v>
          </cell>
          <cell r="H208">
            <v>-171.2</v>
          </cell>
          <cell r="I208">
            <v>-85.292900000000003</v>
          </cell>
        </row>
        <row r="209">
          <cell r="A209" t="str">
            <v>M6TELE01A</v>
          </cell>
          <cell r="B209" t="str">
            <v xml:space="preserve">     </v>
          </cell>
          <cell r="D209" t="str">
            <v xml:space="preserve">           M6TELE01AI  Telephone &amp; Communications</v>
          </cell>
          <cell r="E209">
            <v>5492.33</v>
          </cell>
          <cell r="F209">
            <v>0</v>
          </cell>
          <cell r="G209">
            <v>2433.9499999999998</v>
          </cell>
          <cell r="H209">
            <v>-3058.38</v>
          </cell>
          <cell r="I209">
            <v>-125.655</v>
          </cell>
        </row>
        <row r="210">
          <cell r="A210" t="str">
            <v>M6TRVL01A</v>
          </cell>
          <cell r="B210" t="str">
            <v xml:space="preserve">     </v>
          </cell>
          <cell r="D210" t="str">
            <v xml:space="preserve">           M6TRVL01A   Travel - All Other</v>
          </cell>
          <cell r="E210">
            <v>2545.17</v>
          </cell>
          <cell r="F210">
            <v>0</v>
          </cell>
          <cell r="G210">
            <v>2061.54</v>
          </cell>
          <cell r="H210">
            <v>-483.63</v>
          </cell>
          <cell r="I210">
            <v>-23.459599999999998</v>
          </cell>
        </row>
        <row r="211">
          <cell r="A211" t="str">
            <v>M6TRVL01A</v>
          </cell>
          <cell r="B211" t="str">
            <v xml:space="preserve">     </v>
          </cell>
          <cell r="D211" t="str">
            <v xml:space="preserve">           M6TRVL01AI  Travel - All Other</v>
          </cell>
          <cell r="E211">
            <v>35242.480000000003</v>
          </cell>
          <cell r="F211">
            <v>0</v>
          </cell>
          <cell r="G211">
            <v>22836.68</v>
          </cell>
          <cell r="H211">
            <v>-12405.8</v>
          </cell>
          <cell r="I211">
            <v>-54.323999999999998</v>
          </cell>
        </row>
        <row r="212">
          <cell r="A212" t="str">
            <v>M6TRVL01B</v>
          </cell>
          <cell r="B212" t="str">
            <v xml:space="preserve">     </v>
          </cell>
          <cell r="D212" t="str">
            <v xml:space="preserve">           M6TRVL01B   Travel - All Other</v>
          </cell>
          <cell r="E212">
            <v>1.34</v>
          </cell>
          <cell r="F212">
            <v>0</v>
          </cell>
          <cell r="G212">
            <v>0</v>
          </cell>
          <cell r="H212">
            <v>-1.34</v>
          </cell>
          <cell r="I212">
            <v>0</v>
          </cell>
        </row>
        <row r="213">
          <cell r="A213" t="str">
            <v>M6TRVL02A</v>
          </cell>
          <cell r="B213" t="str">
            <v xml:space="preserve">     </v>
          </cell>
          <cell r="D213" t="str">
            <v xml:space="preserve">           M6TRVL02A   Travel - Meal</v>
          </cell>
          <cell r="E213">
            <v>260.99</v>
          </cell>
          <cell r="F213">
            <v>0</v>
          </cell>
          <cell r="G213">
            <v>190.96</v>
          </cell>
          <cell r="H213">
            <v>-70.03</v>
          </cell>
          <cell r="I213">
            <v>-36.672600000000003</v>
          </cell>
        </row>
        <row r="214">
          <cell r="A214" t="str">
            <v>M6TRVL02A</v>
          </cell>
          <cell r="B214" t="str">
            <v xml:space="preserve">     </v>
          </cell>
          <cell r="D214" t="str">
            <v xml:space="preserve">           M6TRVL02AI  Travel - Meal</v>
          </cell>
          <cell r="E214">
            <v>8710.0499999999993</v>
          </cell>
          <cell r="F214">
            <v>0</v>
          </cell>
          <cell r="G214">
            <v>5830.58</v>
          </cell>
          <cell r="H214">
            <v>-2879.47</v>
          </cell>
          <cell r="I214">
            <v>-49.3857</v>
          </cell>
        </row>
        <row r="215">
          <cell r="A215" t="str">
            <v>M6TRVL02B</v>
          </cell>
          <cell r="B215" t="str">
            <v xml:space="preserve">     </v>
          </cell>
          <cell r="D215" t="str">
            <v xml:space="preserve">           M6TRVL02B   Travel - Meal</v>
          </cell>
          <cell r="E215">
            <v>0.11</v>
          </cell>
          <cell r="F215">
            <v>0</v>
          </cell>
          <cell r="G215">
            <v>0</v>
          </cell>
          <cell r="H215">
            <v>-0.11</v>
          </cell>
          <cell r="I215">
            <v>0</v>
          </cell>
        </row>
        <row r="216">
          <cell r="A216" t="str">
            <v>M6TRVL03A</v>
          </cell>
          <cell r="B216" t="str">
            <v xml:space="preserve">     </v>
          </cell>
          <cell r="D216" t="str">
            <v xml:space="preserve">           M6TRVL03A   TRAVEL-CIVIC ASSOC</v>
          </cell>
          <cell r="E216">
            <v>2.5499999999999998</v>
          </cell>
          <cell r="F216">
            <v>0</v>
          </cell>
          <cell r="G216">
            <v>1.91</v>
          </cell>
          <cell r="H216">
            <v>-0.64</v>
          </cell>
          <cell r="I216">
            <v>-33.507899999999999</v>
          </cell>
        </row>
        <row r="217">
          <cell r="A217" t="str">
            <v>M6TRVL03A</v>
          </cell>
          <cell r="B217" t="str">
            <v xml:space="preserve">     </v>
          </cell>
          <cell r="D217" t="str">
            <v xml:space="preserve">           M6TRVL03AI  TRAVEL-CIVIC ASSOC</v>
          </cell>
          <cell r="E217">
            <v>28.58</v>
          </cell>
          <cell r="F217">
            <v>0</v>
          </cell>
          <cell r="G217">
            <v>16.760000000000002</v>
          </cell>
          <cell r="H217">
            <v>-11.82</v>
          </cell>
          <cell r="I217">
            <v>-70.525099999999995</v>
          </cell>
        </row>
        <row r="218">
          <cell r="A218" t="str">
            <v>M6TRVL04A</v>
          </cell>
          <cell r="B218" t="str">
            <v xml:space="preserve">     </v>
          </cell>
          <cell r="D218" t="str">
            <v xml:space="preserve">           M6TRVL04A   Travel- Club Dues/Civic Assoc</v>
          </cell>
          <cell r="E218">
            <v>0.93</v>
          </cell>
          <cell r="F218">
            <v>0</v>
          </cell>
          <cell r="G218">
            <v>4.1900000000000004</v>
          </cell>
          <cell r="H218">
            <v>3.26</v>
          </cell>
          <cell r="I218">
            <v>77.804299999999998</v>
          </cell>
        </row>
        <row r="219">
          <cell r="A219" t="str">
            <v>M6TRVL04A</v>
          </cell>
          <cell r="B219" t="str">
            <v xml:space="preserve">     </v>
          </cell>
          <cell r="D219" t="str">
            <v xml:space="preserve">           M6TRVL04AI  Travel- Club Dues/Civic Assoc</v>
          </cell>
          <cell r="E219">
            <v>-16.25</v>
          </cell>
          <cell r="F219">
            <v>0</v>
          </cell>
          <cell r="G219">
            <v>44.24</v>
          </cell>
          <cell r="H219">
            <v>60.49</v>
          </cell>
          <cell r="I219">
            <v>136.73150000000001</v>
          </cell>
        </row>
        <row r="220">
          <cell r="A220" t="str">
            <v>M6TRVL05A</v>
          </cell>
          <cell r="B220" t="str">
            <v xml:space="preserve">     </v>
          </cell>
          <cell r="D220" t="str">
            <v xml:space="preserve">           M6TRVL05A   Travel - Business Gifts Non-EE</v>
          </cell>
          <cell r="E220">
            <v>0.02</v>
          </cell>
          <cell r="F220">
            <v>0</v>
          </cell>
          <cell r="G220">
            <v>0.22</v>
          </cell>
          <cell r="H220">
            <v>0.2</v>
          </cell>
          <cell r="I220">
            <v>90.909099999999995</v>
          </cell>
        </row>
        <row r="221">
          <cell r="A221" t="str">
            <v>M6TRVL05A</v>
          </cell>
          <cell r="B221" t="str">
            <v xml:space="preserve">     </v>
          </cell>
          <cell r="D221" t="str">
            <v xml:space="preserve">           M6TRVL05AI  Travel - Business Gifts Non-EE</v>
          </cell>
          <cell r="E221">
            <v>64.05</v>
          </cell>
          <cell r="F221">
            <v>0</v>
          </cell>
          <cell r="G221">
            <v>47.89</v>
          </cell>
          <cell r="H221">
            <v>-16.16</v>
          </cell>
          <cell r="I221">
            <v>-33.744</v>
          </cell>
        </row>
        <row r="222">
          <cell r="A222" t="str">
            <v>* Secondary cost elements excl restruc exp</v>
          </cell>
          <cell r="B222" t="str">
            <v xml:space="preserve">*    </v>
          </cell>
          <cell r="D222" t="str">
            <v>*          Secondary cost elements excl restruc exp</v>
          </cell>
          <cell r="E222">
            <v>4977882.6399999997</v>
          </cell>
          <cell r="F222">
            <v>0</v>
          </cell>
          <cell r="G222">
            <v>4700399.34</v>
          </cell>
          <cell r="H222">
            <v>-277483.3</v>
          </cell>
          <cell r="I222">
            <v>-5.9034000000000004</v>
          </cell>
        </row>
        <row r="223">
          <cell r="A223" t="str">
            <v>** NON TAX TYPE EXPENSES</v>
          </cell>
          <cell r="B223" t="str">
            <v xml:space="preserve">**   </v>
          </cell>
          <cell r="D223" t="str">
            <v>**         NON TAX TYPE EXPENSES</v>
          </cell>
          <cell r="E223">
            <v>4950644.08</v>
          </cell>
          <cell r="F223">
            <v>0</v>
          </cell>
          <cell r="G223">
            <v>4748424.24</v>
          </cell>
          <cell r="H223">
            <v>-202219.84</v>
          </cell>
          <cell r="I223">
            <v>-4.2587000000000002</v>
          </cell>
        </row>
        <row r="224">
          <cell r="A224" t="str">
            <v>G50580002</v>
          </cell>
          <cell r="B224" t="str">
            <v xml:space="preserve">     </v>
          </cell>
          <cell r="D224" t="str">
            <v xml:space="preserve">           G50580002   COMPUTER SOFTWARE - LEASE OR RENTAL</v>
          </cell>
          <cell r="E224">
            <v>-1239</v>
          </cell>
          <cell r="F224">
            <v>0</v>
          </cell>
          <cell r="G224">
            <v>-1239</v>
          </cell>
          <cell r="H224">
            <v>0</v>
          </cell>
          <cell r="I224">
            <v>0</v>
          </cell>
        </row>
        <row r="225">
          <cell r="A225" t="str">
            <v>G50580008</v>
          </cell>
          <cell r="B225" t="str">
            <v xml:space="preserve">     </v>
          </cell>
          <cell r="D225" t="str">
            <v xml:space="preserve">           G50580008   COMPUTER SW - DEPRECIATION</v>
          </cell>
          <cell r="E225">
            <v>1091.6400000000001</v>
          </cell>
          <cell r="F225">
            <v>0</v>
          </cell>
          <cell r="G225">
            <v>1091.6400000000001</v>
          </cell>
          <cell r="H225">
            <v>0</v>
          </cell>
          <cell r="I225">
            <v>0</v>
          </cell>
        </row>
        <row r="226">
          <cell r="A226" t="str">
            <v>* EXPENSES</v>
          </cell>
          <cell r="B226" t="str">
            <v xml:space="preserve">*    </v>
          </cell>
          <cell r="D226" t="str">
            <v>*          EXPENSES</v>
          </cell>
          <cell r="E226">
            <v>-147.36000000000001</v>
          </cell>
          <cell r="F226">
            <v>0</v>
          </cell>
          <cell r="G226">
            <v>-147.36000000000001</v>
          </cell>
          <cell r="H226">
            <v>0</v>
          </cell>
          <cell r="I226">
            <v>0</v>
          </cell>
        </row>
        <row r="227">
          <cell r="A227" t="str">
            <v>** NON TAX EXPENSES</v>
          </cell>
          <cell r="B227" t="str">
            <v xml:space="preserve">**   </v>
          </cell>
          <cell r="D227" t="str">
            <v>**         NON TAX EXPENSES</v>
          </cell>
          <cell r="E227">
            <v>-147.36000000000001</v>
          </cell>
          <cell r="F227">
            <v>0</v>
          </cell>
          <cell r="G227">
            <v>-147.36000000000001</v>
          </cell>
          <cell r="H227">
            <v>0</v>
          </cell>
          <cell r="I227">
            <v>0</v>
          </cell>
        </row>
        <row r="228">
          <cell r="A228" t="str">
            <v>M55150000</v>
          </cell>
          <cell r="B228" t="str">
            <v xml:space="preserve">     </v>
          </cell>
          <cell r="D228" t="str">
            <v xml:space="preserve">           M55150000   MISCELLENEOUS INVESTMENT INCOME &amp; EXPEN</v>
          </cell>
          <cell r="E228">
            <v>0.08</v>
          </cell>
          <cell r="F228">
            <v>0</v>
          </cell>
          <cell r="G228">
            <v>-0.41</v>
          </cell>
          <cell r="H228">
            <v>-0.49</v>
          </cell>
          <cell r="I228">
            <v>119.51220000000001</v>
          </cell>
        </row>
        <row r="229">
          <cell r="A229" t="str">
            <v>M55150079</v>
          </cell>
          <cell r="B229" t="str">
            <v xml:space="preserve">     </v>
          </cell>
          <cell r="D229" t="str">
            <v xml:space="preserve">           M55150079   SERVICE FEE EXPENSE</v>
          </cell>
          <cell r="E229">
            <v>83491.12</v>
          </cell>
          <cell r="F229">
            <v>0</v>
          </cell>
          <cell r="G229">
            <v>0</v>
          </cell>
          <cell r="H229">
            <v>-83491.12</v>
          </cell>
          <cell r="I229">
            <v>0</v>
          </cell>
        </row>
        <row r="230">
          <cell r="A230" t="str">
            <v>M55150280</v>
          </cell>
          <cell r="B230" t="str">
            <v xml:space="preserve">     </v>
          </cell>
          <cell r="D230" t="str">
            <v xml:space="preserve">           M55150280   SERVICE FEE INCOME-ALLSTATE FEDL SVGS B</v>
          </cell>
          <cell r="E230">
            <v>-570869.5</v>
          </cell>
          <cell r="F230">
            <v>0</v>
          </cell>
          <cell r="G230">
            <v>-529455</v>
          </cell>
          <cell r="H230">
            <v>41414.5</v>
          </cell>
          <cell r="I230">
            <v>-7.8220999999999998</v>
          </cell>
        </row>
        <row r="231">
          <cell r="A231" t="str">
            <v>M55150306</v>
          </cell>
          <cell r="B231" t="str">
            <v xml:space="preserve">     </v>
          </cell>
          <cell r="D231" t="str">
            <v xml:space="preserve">           M55150306   SERVICE FEE INCOME-KENNETT</v>
          </cell>
          <cell r="E231">
            <v>-2208702</v>
          </cell>
          <cell r="F231">
            <v>0</v>
          </cell>
          <cell r="G231">
            <v>-1821819</v>
          </cell>
          <cell r="H231">
            <v>386883</v>
          </cell>
          <cell r="I231">
            <v>-21.2361</v>
          </cell>
        </row>
        <row r="232">
          <cell r="A232" t="str">
            <v>M55150392</v>
          </cell>
          <cell r="B232" t="str">
            <v xml:space="preserve">     </v>
          </cell>
          <cell r="D232" t="str">
            <v xml:space="preserve">           M55150392   MISCELLANEOUS INVESTMENT EXP INV INTERC</v>
          </cell>
          <cell r="E232">
            <v>537606.27</v>
          </cell>
          <cell r="F232">
            <v>0</v>
          </cell>
          <cell r="G232">
            <v>0</v>
          </cell>
          <cell r="H232">
            <v>-537606.27</v>
          </cell>
          <cell r="I232">
            <v>0</v>
          </cell>
        </row>
        <row r="233">
          <cell r="A233" t="str">
            <v>** INVESTMENT EXPENSE</v>
          </cell>
          <cell r="B233" t="str">
            <v xml:space="preserve">**   </v>
          </cell>
          <cell r="D233" t="str">
            <v>**         INVESTMENT EXPENSE</v>
          </cell>
          <cell r="E233">
            <v>-2158474.0299999998</v>
          </cell>
          <cell r="F233">
            <v>0</v>
          </cell>
          <cell r="G233">
            <v>-2351274.41</v>
          </cell>
          <cell r="H233">
            <v>-192800.38</v>
          </cell>
          <cell r="I233">
            <v>8.1997999999999998</v>
          </cell>
        </row>
        <row r="234">
          <cell r="A234" t="str">
            <v>*** NON INCOME TAX EXPENSES</v>
          </cell>
          <cell r="B234" t="str">
            <v xml:space="preserve">***  </v>
          </cell>
          <cell r="D234" t="str">
            <v>***        NON INCOME TAX EXPENSES</v>
          </cell>
          <cell r="E234">
            <v>2792022.69</v>
          </cell>
          <cell r="F234">
            <v>0</v>
          </cell>
          <cell r="G234">
            <v>2397002.4700000002</v>
          </cell>
          <cell r="H234">
            <v>-395020.22</v>
          </cell>
          <cell r="I234">
            <v>-16.479800000000001</v>
          </cell>
        </row>
        <row r="235">
          <cell r="A235" t="str">
            <v>**** INVESTMENT EXPENSES</v>
          </cell>
          <cell r="B235" t="str">
            <v xml:space="preserve">**** </v>
          </cell>
          <cell r="D235" t="str">
            <v>****       INVESTMENT EXPENSES</v>
          </cell>
          <cell r="E235">
            <v>2792022.69</v>
          </cell>
          <cell r="F235">
            <v>0</v>
          </cell>
          <cell r="G235">
            <v>2397002.4700000002</v>
          </cell>
          <cell r="H235">
            <v>-395020.22</v>
          </cell>
          <cell r="I235">
            <v>-16.479800000000001</v>
          </cell>
        </row>
        <row r="236">
          <cell r="A236" t="str">
            <v>****** *INVEST INCOME NET INVEST EXPENSE</v>
          </cell>
          <cell r="B236" t="str">
            <v>*****</v>
          </cell>
          <cell r="D236" t="str">
            <v>******     *INVEST INCOME NET INVEST EXPENSE</v>
          </cell>
          <cell r="E236">
            <v>2160490.36</v>
          </cell>
          <cell r="F236">
            <v>0</v>
          </cell>
          <cell r="G236">
            <v>32564.92</v>
          </cell>
          <cell r="H236">
            <v>-2127925.44</v>
          </cell>
          <cell r="I236">
            <v>-6534.4102000000003</v>
          </cell>
        </row>
        <row r="237">
          <cell r="A237" t="str">
            <v>******* *REVENUES</v>
          </cell>
          <cell r="B237" t="str">
            <v>*****</v>
          </cell>
          <cell r="D237" t="str">
            <v>*******    *REVENUES</v>
          </cell>
          <cell r="E237">
            <v>2160490.36</v>
          </cell>
          <cell r="F237">
            <v>0</v>
          </cell>
          <cell r="G237">
            <v>32564.92</v>
          </cell>
          <cell r="H237">
            <v>-2127925.44</v>
          </cell>
          <cell r="I237">
            <v>-6534.4102000000003</v>
          </cell>
        </row>
        <row r="238">
          <cell r="A238" t="str">
            <v>* *CLAIMS AND ALLOCATED EXPENSES</v>
          </cell>
          <cell r="B238" t="str">
            <v xml:space="preserve">*    </v>
          </cell>
          <cell r="D238" t="str">
            <v>*          *CLAIMS AND ALLOCATED EXPENSES</v>
          </cell>
          <cell r="E238">
            <v>0</v>
          </cell>
          <cell r="F238">
            <v>0</v>
          </cell>
          <cell r="G238">
            <v>0</v>
          </cell>
          <cell r="H238">
            <v>0</v>
          </cell>
          <cell r="I238">
            <v>0</v>
          </cell>
        </row>
        <row r="239">
          <cell r="A239" t="str">
            <v>* *CLAIM DEP EXPENSE UNALLOCATED</v>
          </cell>
          <cell r="B239" t="str">
            <v xml:space="preserve">*    </v>
          </cell>
          <cell r="D239" t="str">
            <v>*          *CLAIM DEP EXPENSE UNALLOCATED</v>
          </cell>
          <cell r="E239">
            <v>0</v>
          </cell>
          <cell r="F239">
            <v>0</v>
          </cell>
          <cell r="G239">
            <v>0</v>
          </cell>
          <cell r="H239">
            <v>0</v>
          </cell>
          <cell r="I239">
            <v>0</v>
          </cell>
        </row>
        <row r="240">
          <cell r="A240" t="str">
            <v>** *CLAIM DEP EXPENSE UNALLOCATED</v>
          </cell>
          <cell r="B240" t="str">
            <v xml:space="preserve">**   </v>
          </cell>
          <cell r="D240" t="str">
            <v>**         *CLAIM DEP EXPENSE UNALLOCATED</v>
          </cell>
          <cell r="E240">
            <v>0</v>
          </cell>
          <cell r="F240">
            <v>0</v>
          </cell>
          <cell r="G240">
            <v>0</v>
          </cell>
          <cell r="H240">
            <v>0</v>
          </cell>
          <cell r="I240">
            <v>0</v>
          </cell>
        </row>
        <row r="241">
          <cell r="A241" t="str">
            <v>*** *PROP/LIAB INSURANCE CLAIMS &amp; CLAIMS EXP</v>
          </cell>
          <cell r="B241" t="str">
            <v xml:space="preserve">***  </v>
          </cell>
          <cell r="D241" t="str">
            <v>***        *PROP/LIAB INSURANCE CLAIMS &amp; CLAIMS EXP</v>
          </cell>
          <cell r="E241">
            <v>0</v>
          </cell>
          <cell r="F241">
            <v>0</v>
          </cell>
          <cell r="G241">
            <v>0</v>
          </cell>
          <cell r="H241">
            <v>0</v>
          </cell>
          <cell r="I241">
            <v>0</v>
          </cell>
        </row>
        <row r="242">
          <cell r="A242" t="str">
            <v>* LIFE INSURANCE POLICY BENEFITS</v>
          </cell>
          <cell r="B242" t="str">
            <v xml:space="preserve">*    </v>
          </cell>
          <cell r="D242" t="str">
            <v>*          LIFE INSURANCE POLICY BENEFITS</v>
          </cell>
          <cell r="E242">
            <v>0</v>
          </cell>
          <cell r="F242">
            <v>0</v>
          </cell>
          <cell r="G242">
            <v>0</v>
          </cell>
          <cell r="H242">
            <v>0</v>
          </cell>
          <cell r="I242">
            <v>0</v>
          </cell>
        </row>
        <row r="243">
          <cell r="A243" t="str">
            <v>* TOTAL AMORTIZATION</v>
          </cell>
          <cell r="B243" t="str">
            <v xml:space="preserve">*    </v>
          </cell>
          <cell r="D243" t="str">
            <v>*          TOTAL  AMORTIZATION</v>
          </cell>
          <cell r="E243">
            <v>0</v>
          </cell>
          <cell r="F243">
            <v>0</v>
          </cell>
          <cell r="G243">
            <v>0</v>
          </cell>
          <cell r="H243">
            <v>0</v>
          </cell>
          <cell r="I243">
            <v>0</v>
          </cell>
        </row>
        <row r="244">
          <cell r="A244" t="str">
            <v>M50230001</v>
          </cell>
          <cell r="B244" t="str">
            <v xml:space="preserve">     </v>
          </cell>
          <cell r="D244" t="str">
            <v xml:space="preserve">           M50230001   PROF SERV - LEGAL</v>
          </cell>
          <cell r="E244">
            <v>662.5</v>
          </cell>
          <cell r="F244">
            <v>0</v>
          </cell>
          <cell r="G244">
            <v>3611.5</v>
          </cell>
          <cell r="H244">
            <v>2949</v>
          </cell>
          <cell r="I244">
            <v>81.655799999999999</v>
          </cell>
        </row>
        <row r="245">
          <cell r="A245" t="str">
            <v>M50230002</v>
          </cell>
          <cell r="B245" t="str">
            <v xml:space="preserve">     </v>
          </cell>
          <cell r="D245" t="str">
            <v xml:space="preserve">           M50230002   PROF SERV - ACTUARIAL ASSISTANCE_INDEPE</v>
          </cell>
          <cell r="E245">
            <v>34000</v>
          </cell>
          <cell r="F245">
            <v>0</v>
          </cell>
          <cell r="G245">
            <v>26000</v>
          </cell>
          <cell r="H245">
            <v>-8000</v>
          </cell>
          <cell r="I245">
            <v>-30.769200000000001</v>
          </cell>
        </row>
        <row r="246">
          <cell r="A246" t="str">
            <v>M50230008</v>
          </cell>
          <cell r="B246" t="str">
            <v xml:space="preserve">     </v>
          </cell>
          <cell r="D246" t="str">
            <v xml:space="preserve">           M50230008   PROF SERV - ALL OTHER</v>
          </cell>
          <cell r="E246">
            <v>741.6</v>
          </cell>
          <cell r="F246">
            <v>0</v>
          </cell>
          <cell r="G246">
            <v>389.36</v>
          </cell>
          <cell r="H246">
            <v>-352.24</v>
          </cell>
          <cell r="I246">
            <v>-90.466399999999993</v>
          </cell>
        </row>
        <row r="247">
          <cell r="A247" t="str">
            <v>* EXPENSES -1</v>
          </cell>
          <cell r="B247" t="str">
            <v xml:space="preserve">*    </v>
          </cell>
          <cell r="D247" t="str">
            <v>*          EXPENSES -1</v>
          </cell>
          <cell r="E247">
            <v>35404.1</v>
          </cell>
          <cell r="F247">
            <v>0</v>
          </cell>
          <cell r="G247">
            <v>30000.86</v>
          </cell>
          <cell r="H247">
            <v>-5403.24</v>
          </cell>
          <cell r="I247">
            <v>-18.010300000000001</v>
          </cell>
        </row>
        <row r="248">
          <cell r="A248" t="str">
            <v>M6SERV01A</v>
          </cell>
          <cell r="B248" t="str">
            <v xml:space="preserve">     </v>
          </cell>
          <cell r="D248" t="str">
            <v xml:space="preserve">           M6SERV01A   Professional Service-Legal Expense</v>
          </cell>
          <cell r="E248">
            <v>-662.5</v>
          </cell>
          <cell r="F248">
            <v>0</v>
          </cell>
          <cell r="G248">
            <v>-3611.5</v>
          </cell>
          <cell r="H248">
            <v>-2949</v>
          </cell>
          <cell r="I248">
            <v>81.655799999999999</v>
          </cell>
        </row>
        <row r="249">
          <cell r="A249" t="str">
            <v>M6SERV02A</v>
          </cell>
          <cell r="B249" t="str">
            <v xml:space="preserve">     </v>
          </cell>
          <cell r="D249" t="str">
            <v xml:space="preserve">           M6SERV02A   Prof Serv - Management Consulting</v>
          </cell>
          <cell r="E249">
            <v>-741.6</v>
          </cell>
          <cell r="F249">
            <v>0</v>
          </cell>
          <cell r="G249">
            <v>-389.36</v>
          </cell>
          <cell r="H249">
            <v>352.24</v>
          </cell>
          <cell r="I249">
            <v>-90.466399999999993</v>
          </cell>
        </row>
        <row r="250">
          <cell r="A250" t="str">
            <v>M6SERV07A</v>
          </cell>
          <cell r="B250" t="str">
            <v xml:space="preserve">     </v>
          </cell>
          <cell r="D250" t="str">
            <v xml:space="preserve">           M6SERV07A   Prof Serv - Actuarial Assist Indep Audi</v>
          </cell>
          <cell r="E250">
            <v>-34000</v>
          </cell>
          <cell r="F250">
            <v>0</v>
          </cell>
          <cell r="G250">
            <v>-26000</v>
          </cell>
          <cell r="H250">
            <v>8000</v>
          </cell>
          <cell r="I250">
            <v>-30.769200000000001</v>
          </cell>
        </row>
        <row r="251">
          <cell r="A251" t="str">
            <v>* Secondary cost elements excl restruc exp</v>
          </cell>
          <cell r="B251" t="str">
            <v xml:space="preserve">*    </v>
          </cell>
          <cell r="D251" t="str">
            <v>*          Secondary cost elements excl restruc exp</v>
          </cell>
          <cell r="E251">
            <v>-35404.1</v>
          </cell>
          <cell r="F251">
            <v>0</v>
          </cell>
          <cell r="G251">
            <v>-30000.86</v>
          </cell>
          <cell r="H251">
            <v>5403.24</v>
          </cell>
          <cell r="I251">
            <v>-18.010300000000001</v>
          </cell>
        </row>
        <row r="252">
          <cell r="A252" t="str">
            <v>** NON TAX TYPE EXPENSES</v>
          </cell>
          <cell r="B252" t="str">
            <v xml:space="preserve">**   </v>
          </cell>
          <cell r="D252" t="str">
            <v>**         NON TAX TYPE EXPENSES</v>
          </cell>
          <cell r="E252">
            <v>0</v>
          </cell>
          <cell r="F252">
            <v>0</v>
          </cell>
          <cell r="G252">
            <v>0</v>
          </cell>
          <cell r="H252">
            <v>0</v>
          </cell>
          <cell r="I252">
            <v>0</v>
          </cell>
        </row>
        <row r="253">
          <cell r="A253" t="str">
            <v>*** NON INCOME TAX EXPENSES</v>
          </cell>
          <cell r="B253" t="str">
            <v xml:space="preserve">***  </v>
          </cell>
          <cell r="D253" t="str">
            <v>***        NON INCOME TAX EXPENSES</v>
          </cell>
          <cell r="E253">
            <v>0</v>
          </cell>
          <cell r="F253">
            <v>0</v>
          </cell>
          <cell r="G253">
            <v>0</v>
          </cell>
          <cell r="H253">
            <v>0</v>
          </cell>
          <cell r="I253">
            <v>0</v>
          </cell>
        </row>
        <row r="254">
          <cell r="A254" t="str">
            <v>**** OFFICE EXPENSES</v>
          </cell>
          <cell r="B254" t="str">
            <v xml:space="preserve">**** </v>
          </cell>
          <cell r="D254" t="str">
            <v>****       OFFICE EXPENSES</v>
          </cell>
          <cell r="E254">
            <v>0</v>
          </cell>
          <cell r="F254">
            <v>0</v>
          </cell>
          <cell r="G254">
            <v>0</v>
          </cell>
          <cell r="H254">
            <v>0</v>
          </cell>
          <cell r="I254">
            <v>0</v>
          </cell>
        </row>
        <row r="255">
          <cell r="A255" t="str">
            <v>M50400004</v>
          </cell>
          <cell r="B255" t="str">
            <v xml:space="preserve">     </v>
          </cell>
          <cell r="D255" t="str">
            <v xml:space="preserve">           M50400004   TLF - BUSINESS AND INVESTMENT INCL. TRA</v>
          </cell>
          <cell r="E255">
            <v>8112.5</v>
          </cell>
          <cell r="F255">
            <v>0</v>
          </cell>
          <cell r="G255">
            <v>19667.5</v>
          </cell>
          <cell r="H255">
            <v>11555</v>
          </cell>
          <cell r="I255">
            <v>58.7517</v>
          </cell>
        </row>
        <row r="256">
          <cell r="A256" t="str">
            <v>M50400005</v>
          </cell>
          <cell r="B256" t="str">
            <v xml:space="preserve">     </v>
          </cell>
          <cell r="D256" t="str">
            <v xml:space="preserve">           M50400005   TLF - AGT LICENCE, STATE EXAMS,INSURANC</v>
          </cell>
          <cell r="E256">
            <v>0</v>
          </cell>
          <cell r="F256">
            <v>0</v>
          </cell>
          <cell r="G256">
            <v>650</v>
          </cell>
          <cell r="H256">
            <v>650</v>
          </cell>
          <cell r="I256">
            <v>100</v>
          </cell>
        </row>
        <row r="257">
          <cell r="A257" t="str">
            <v>* EXPENSES -1</v>
          </cell>
          <cell r="B257" t="str">
            <v xml:space="preserve">*    </v>
          </cell>
          <cell r="D257" t="str">
            <v>*          EXPENSES -1</v>
          </cell>
          <cell r="E257">
            <v>8112.5</v>
          </cell>
          <cell r="F257">
            <v>0</v>
          </cell>
          <cell r="G257">
            <v>20317.5</v>
          </cell>
          <cell r="H257">
            <v>12205</v>
          </cell>
          <cell r="I257">
            <v>60.071399999999997</v>
          </cell>
        </row>
        <row r="258">
          <cell r="A258" t="str">
            <v>M6GFAS01A</v>
          </cell>
          <cell r="B258" t="str">
            <v xml:space="preserve">     </v>
          </cell>
          <cell r="D258" t="str">
            <v xml:space="preserve">           M6GFAS01A   Mgmt Guaranty Fund Assess Cash</v>
          </cell>
          <cell r="E258">
            <v>0</v>
          </cell>
          <cell r="F258">
            <v>0</v>
          </cell>
          <cell r="G258">
            <v>0.84</v>
          </cell>
          <cell r="H258">
            <v>0.84</v>
          </cell>
          <cell r="I258">
            <v>100</v>
          </cell>
        </row>
        <row r="259">
          <cell r="A259" t="str">
            <v>M6TXLF02A</v>
          </cell>
          <cell r="B259" t="str">
            <v xml:space="preserve">     </v>
          </cell>
          <cell r="D259" t="str">
            <v xml:space="preserve">           M6TXLF02A   TAXES, LIC &amp; FEES - OTHER TAXES</v>
          </cell>
          <cell r="E259">
            <v>37.049999999999997</v>
          </cell>
          <cell r="F259">
            <v>0</v>
          </cell>
          <cell r="G259">
            <v>17.11</v>
          </cell>
          <cell r="H259">
            <v>-19.940000000000001</v>
          </cell>
          <cell r="I259">
            <v>-116.54</v>
          </cell>
        </row>
        <row r="260">
          <cell r="A260" t="str">
            <v>M6TXLF02A</v>
          </cell>
          <cell r="B260" t="str">
            <v xml:space="preserve">     </v>
          </cell>
          <cell r="D260" t="str">
            <v xml:space="preserve">           M6TXLF02AX  TAXES, LIC &amp; FEES - OTHER TAXES</v>
          </cell>
          <cell r="E260">
            <v>313.18</v>
          </cell>
          <cell r="F260">
            <v>0</v>
          </cell>
          <cell r="G260">
            <v>125.54</v>
          </cell>
          <cell r="H260">
            <v>-187.64</v>
          </cell>
          <cell r="I260">
            <v>-149.46629999999999</v>
          </cell>
        </row>
        <row r="261">
          <cell r="A261" t="str">
            <v>M6TXLF03A</v>
          </cell>
          <cell r="B261" t="str">
            <v xml:space="preserve">     </v>
          </cell>
          <cell r="D261" t="str">
            <v xml:space="preserve">           M6TXLF03A   TLF-AGT LIC, ST EXAM</v>
          </cell>
          <cell r="E261">
            <v>154.91999999999999</v>
          </cell>
          <cell r="F261">
            <v>0</v>
          </cell>
          <cell r="G261">
            <v>0.32</v>
          </cell>
          <cell r="H261">
            <v>-154.6</v>
          </cell>
          <cell r="I261">
            <v>-48312.5</v>
          </cell>
        </row>
        <row r="262">
          <cell r="A262" t="str">
            <v>M6TXLF03A</v>
          </cell>
          <cell r="B262" t="str">
            <v xml:space="preserve">     </v>
          </cell>
          <cell r="D262" t="str">
            <v xml:space="preserve">           M6TXLF03AX  TLF-AGT LIC, ST EXAM</v>
          </cell>
          <cell r="E262">
            <v>186.99</v>
          </cell>
          <cell r="F262">
            <v>0</v>
          </cell>
          <cell r="G262">
            <v>-6.45</v>
          </cell>
          <cell r="H262">
            <v>-193.44</v>
          </cell>
          <cell r="I262">
            <v>2999.0698000000002</v>
          </cell>
        </row>
        <row r="263">
          <cell r="A263" t="str">
            <v>M6TXLF04A</v>
          </cell>
          <cell r="B263" t="str">
            <v xml:space="preserve">     </v>
          </cell>
          <cell r="D263" t="str">
            <v xml:space="preserve">           M6TXLF04AX  TLF-CHARTER</v>
          </cell>
          <cell r="E263">
            <v>15.4</v>
          </cell>
          <cell r="F263">
            <v>0</v>
          </cell>
          <cell r="G263">
            <v>10.45</v>
          </cell>
          <cell r="H263">
            <v>-4.95</v>
          </cell>
          <cell r="I263">
            <v>-47.368400000000001</v>
          </cell>
        </row>
        <row r="264">
          <cell r="A264" t="str">
            <v>M6TXLF05A</v>
          </cell>
          <cell r="B264" t="str">
            <v xml:space="preserve">     </v>
          </cell>
          <cell r="D264" t="str">
            <v xml:space="preserve">           M6TXLF05A   TLF-BIZ LIC &amp; FEES</v>
          </cell>
          <cell r="E264">
            <v>144.41</v>
          </cell>
          <cell r="F264">
            <v>0</v>
          </cell>
          <cell r="G264">
            <v>0.71</v>
          </cell>
          <cell r="H264">
            <v>-143.69999999999999</v>
          </cell>
          <cell r="I264">
            <v>-20239.436600000001</v>
          </cell>
        </row>
        <row r="265">
          <cell r="A265" t="str">
            <v>M6TXLF05A</v>
          </cell>
          <cell r="B265" t="str">
            <v xml:space="preserve">     </v>
          </cell>
          <cell r="D265" t="str">
            <v xml:space="preserve">           M6TXLF05AX  TLF-BIZ LIC &amp; FEES</v>
          </cell>
          <cell r="E265">
            <v>105.5</v>
          </cell>
          <cell r="F265">
            <v>0</v>
          </cell>
          <cell r="G265">
            <v>2.12</v>
          </cell>
          <cell r="H265">
            <v>-103.38</v>
          </cell>
          <cell r="I265">
            <v>-4876.4151000000002</v>
          </cell>
        </row>
        <row r="266">
          <cell r="A266" t="str">
            <v>* Secondary cost elements excl restruc exp</v>
          </cell>
          <cell r="B266" t="str">
            <v xml:space="preserve">*    </v>
          </cell>
          <cell r="D266" t="str">
            <v>*          Secondary cost elements excl restruc exp</v>
          </cell>
          <cell r="E266">
            <v>957.45</v>
          </cell>
          <cell r="F266">
            <v>0</v>
          </cell>
          <cell r="G266">
            <v>150.63999999999999</v>
          </cell>
          <cell r="H266">
            <v>-806.81</v>
          </cell>
          <cell r="I266">
            <v>-535.58820000000003</v>
          </cell>
        </row>
        <row r="267">
          <cell r="A267" t="str">
            <v>** NON TAX TYPE EXPENSES</v>
          </cell>
          <cell r="B267" t="str">
            <v xml:space="preserve">**   </v>
          </cell>
          <cell r="D267" t="str">
            <v>**         NON TAX TYPE EXPENSES</v>
          </cell>
          <cell r="E267">
            <v>9069.9500000000007</v>
          </cell>
          <cell r="F267">
            <v>0</v>
          </cell>
          <cell r="G267">
            <v>20468.14</v>
          </cell>
          <cell r="H267">
            <v>11398.19</v>
          </cell>
          <cell r="I267">
            <v>55.6875</v>
          </cell>
        </row>
        <row r="268">
          <cell r="A268" t="str">
            <v>*** NON INCOME TAX EXPENSES</v>
          </cell>
          <cell r="B268" t="str">
            <v xml:space="preserve">***  </v>
          </cell>
          <cell r="D268" t="str">
            <v>***        NON INCOME TAX EXPENSES</v>
          </cell>
          <cell r="E268">
            <v>9069.9500000000007</v>
          </cell>
          <cell r="F268">
            <v>0</v>
          </cell>
          <cell r="G268">
            <v>20468.14</v>
          </cell>
          <cell r="H268">
            <v>11398.19</v>
          </cell>
          <cell r="I268">
            <v>55.6875</v>
          </cell>
        </row>
        <row r="269">
          <cell r="A269" t="str">
            <v>**** TAXES, LICENSES AND FEES</v>
          </cell>
          <cell r="B269" t="str">
            <v xml:space="preserve">**** </v>
          </cell>
          <cell r="D269" t="str">
            <v>****       TAXES, LICENSES AND FEES</v>
          </cell>
          <cell r="E269">
            <v>9069.9500000000007</v>
          </cell>
          <cell r="F269">
            <v>0</v>
          </cell>
          <cell r="G269">
            <v>20468.14</v>
          </cell>
          <cell r="H269">
            <v>11398.19</v>
          </cell>
          <cell r="I269">
            <v>55.6875</v>
          </cell>
        </row>
        <row r="270">
          <cell r="A270" t="str">
            <v>***** OPERATING EXPENSES</v>
          </cell>
          <cell r="B270" t="str">
            <v>*****</v>
          </cell>
          <cell r="D270" t="str">
            <v>*****      OPERATING EXPENSES</v>
          </cell>
          <cell r="E270">
            <v>9069.9500000000007</v>
          </cell>
          <cell r="F270">
            <v>0</v>
          </cell>
          <cell r="G270">
            <v>20468.14</v>
          </cell>
          <cell r="H270">
            <v>11398.19</v>
          </cell>
          <cell r="I270">
            <v>55.6875</v>
          </cell>
        </row>
        <row r="271">
          <cell r="A271" t="str">
            <v>M6RSTR01A</v>
          </cell>
          <cell r="B271" t="str">
            <v xml:space="preserve">     </v>
          </cell>
          <cell r="D271" t="str">
            <v xml:space="preserve">           M6RSTR01A   RESTRUCTURING &amp; RELATED COSTS &amp; EXPENSE</v>
          </cell>
          <cell r="E271">
            <v>34.47</v>
          </cell>
          <cell r="F271">
            <v>0</v>
          </cell>
          <cell r="G271">
            <v>-231.74</v>
          </cell>
          <cell r="H271">
            <v>-266.20999999999998</v>
          </cell>
          <cell r="I271">
            <v>114.87439999999999</v>
          </cell>
        </row>
        <row r="272">
          <cell r="A272" t="str">
            <v>M6RSTR01A</v>
          </cell>
          <cell r="B272" t="str">
            <v xml:space="preserve">     </v>
          </cell>
          <cell r="D272" t="str">
            <v xml:space="preserve">           M6RSTR01AI  RESTRUCTURING &amp; RELATED COSTS &amp; EXPENSE</v>
          </cell>
          <cell r="E272">
            <v>35380.230000000003</v>
          </cell>
          <cell r="F272">
            <v>0</v>
          </cell>
          <cell r="G272">
            <v>-158.06</v>
          </cell>
          <cell r="H272">
            <v>-35538.29</v>
          </cell>
          <cell r="I272">
            <v>22484.0504</v>
          </cell>
        </row>
        <row r="273">
          <cell r="A273" t="str">
            <v>* INVT INVESTMENTS</v>
          </cell>
          <cell r="B273" t="str">
            <v xml:space="preserve">*    </v>
          </cell>
          <cell r="D273" t="str">
            <v>*          INVT  INVESTMENTS</v>
          </cell>
          <cell r="E273">
            <v>35414.699999999997</v>
          </cell>
          <cell r="F273">
            <v>0</v>
          </cell>
          <cell r="G273">
            <v>-389.8</v>
          </cell>
          <cell r="H273">
            <v>-35804.5</v>
          </cell>
          <cell r="I273">
            <v>9185.3515000000007</v>
          </cell>
        </row>
        <row r="274">
          <cell r="A274" t="str">
            <v>** RESTRUCTURING EXPENSES</v>
          </cell>
          <cell r="B274" t="str">
            <v xml:space="preserve">**   </v>
          </cell>
          <cell r="D274" t="str">
            <v>**         RESTRUCTURING EXPENSES</v>
          </cell>
          <cell r="E274">
            <v>35414.699999999997</v>
          </cell>
          <cell r="F274">
            <v>0</v>
          </cell>
          <cell r="G274">
            <v>-389.8</v>
          </cell>
          <cell r="H274">
            <v>-35804.5</v>
          </cell>
          <cell r="I274">
            <v>9185.3515000000007</v>
          </cell>
        </row>
        <row r="275">
          <cell r="A275" t="str">
            <v>G55110034</v>
          </cell>
          <cell r="B275" t="str">
            <v xml:space="preserve">     </v>
          </cell>
          <cell r="D275" t="str">
            <v xml:space="preserve">           G55110034   INTEREST EXPENSE-CAPITAL LEASES</v>
          </cell>
          <cell r="E275">
            <v>155.15</v>
          </cell>
          <cell r="F275">
            <v>0</v>
          </cell>
          <cell r="G275">
            <v>210.78</v>
          </cell>
          <cell r="H275">
            <v>55.63</v>
          </cell>
          <cell r="I275">
            <v>26.392399999999999</v>
          </cell>
        </row>
        <row r="276">
          <cell r="A276" t="str">
            <v>* INTEREST EXPENSE</v>
          </cell>
          <cell r="B276" t="str">
            <v xml:space="preserve">*    </v>
          </cell>
          <cell r="D276" t="str">
            <v>*          INTEREST EXPENSE</v>
          </cell>
          <cell r="E276">
            <v>155.15</v>
          </cell>
          <cell r="F276">
            <v>0</v>
          </cell>
          <cell r="G276">
            <v>210.78</v>
          </cell>
          <cell r="H276">
            <v>55.63</v>
          </cell>
          <cell r="I276">
            <v>26.392399999999999</v>
          </cell>
        </row>
        <row r="277">
          <cell r="A277" t="str">
            <v>** INTEREST INCOME / EXPENSE</v>
          </cell>
          <cell r="B277" t="str">
            <v xml:space="preserve">**   </v>
          </cell>
          <cell r="D277" t="str">
            <v>**         INTEREST INCOME / EXPENSE</v>
          </cell>
          <cell r="E277">
            <v>155.15</v>
          </cell>
          <cell r="F277">
            <v>0</v>
          </cell>
          <cell r="G277">
            <v>210.78</v>
          </cell>
          <cell r="H277">
            <v>55.63</v>
          </cell>
          <cell r="I277">
            <v>26.392399999999999</v>
          </cell>
        </row>
        <row r="278">
          <cell r="A278" t="str">
            <v>****** SUBTOTAL COSTS &amp; EXPENSES</v>
          </cell>
          <cell r="B278" t="str">
            <v>*****</v>
          </cell>
          <cell r="D278" t="str">
            <v>******     SUBTOTAL COSTS &amp; EXPENSES</v>
          </cell>
          <cell r="E278">
            <v>44639.8</v>
          </cell>
          <cell r="F278">
            <v>0</v>
          </cell>
          <cell r="G278">
            <v>20289.12</v>
          </cell>
          <cell r="H278">
            <v>-24350.68</v>
          </cell>
          <cell r="I278">
            <v>-120.0184</v>
          </cell>
        </row>
        <row r="279">
          <cell r="A279" t="str">
            <v>******** INC BFR I/T&amp;CUM EFF OF CHGE IN ACTG PRIN</v>
          </cell>
          <cell r="B279" t="str">
            <v>*****</v>
          </cell>
          <cell r="D279" t="str">
            <v>********   INC BFR I/T&amp;CUM EFF OF CHGE IN ACTG PRIN</v>
          </cell>
          <cell r="E279">
            <v>2205130.16</v>
          </cell>
          <cell r="F279">
            <v>0</v>
          </cell>
          <cell r="G279">
            <v>52854.04</v>
          </cell>
          <cell r="H279">
            <v>-2152276.12</v>
          </cell>
          <cell r="I279">
            <v>-4072.1127999999999</v>
          </cell>
        </row>
        <row r="280">
          <cell r="A280" t="str">
            <v>M56000001</v>
          </cell>
          <cell r="B280" t="str">
            <v xml:space="preserve">     </v>
          </cell>
          <cell r="D280" t="str">
            <v xml:space="preserve">           M56000001   STATE INCOME TAX</v>
          </cell>
          <cell r="E280">
            <v>99117</v>
          </cell>
          <cell r="F280">
            <v>0</v>
          </cell>
          <cell r="G280">
            <v>110000</v>
          </cell>
          <cell r="H280">
            <v>10883</v>
          </cell>
          <cell r="I280">
            <v>9.8935999999999993</v>
          </cell>
        </row>
        <row r="281">
          <cell r="A281" t="str">
            <v>* STATE TAXES</v>
          </cell>
          <cell r="B281" t="str">
            <v xml:space="preserve">*    </v>
          </cell>
          <cell r="D281" t="str">
            <v>*          STATE TAXES</v>
          </cell>
          <cell r="E281">
            <v>99117</v>
          </cell>
          <cell r="F281">
            <v>0</v>
          </cell>
          <cell r="G281">
            <v>110000</v>
          </cell>
          <cell r="H281">
            <v>10883</v>
          </cell>
          <cell r="I281">
            <v>9.8935999999999993</v>
          </cell>
        </row>
        <row r="282">
          <cell r="A282" t="str">
            <v>** STATE INCOME TAXES EXPENSE</v>
          </cell>
          <cell r="B282" t="str">
            <v xml:space="preserve">**   </v>
          </cell>
          <cell r="D282" t="str">
            <v>**         STATE INCOME TAXES EXPENSE</v>
          </cell>
          <cell r="E282">
            <v>99117</v>
          </cell>
          <cell r="F282">
            <v>0</v>
          </cell>
          <cell r="G282">
            <v>110000</v>
          </cell>
          <cell r="H282">
            <v>10883</v>
          </cell>
          <cell r="I282">
            <v>9.8935999999999993</v>
          </cell>
        </row>
        <row r="283">
          <cell r="A283" t="str">
            <v>M56000010</v>
          </cell>
          <cell r="B283" t="str">
            <v xml:space="preserve">     </v>
          </cell>
          <cell r="D283" t="str">
            <v xml:space="preserve">           M56000010   CURRENT FEDERAL INCOME TAX</v>
          </cell>
          <cell r="E283">
            <v>529952</v>
          </cell>
          <cell r="F283">
            <v>0</v>
          </cell>
          <cell r="G283">
            <v>1656535</v>
          </cell>
          <cell r="H283">
            <v>1126583</v>
          </cell>
          <cell r="I283">
            <v>68.008399999999995</v>
          </cell>
        </row>
        <row r="284">
          <cell r="A284" t="str">
            <v>* CURRENT FED INCOME TAX-CANADA</v>
          </cell>
          <cell r="B284" t="str">
            <v xml:space="preserve">*    </v>
          </cell>
          <cell r="D284" t="str">
            <v>*          CURRENT FED INCOME TAX-CANADA</v>
          </cell>
          <cell r="E284">
            <v>529952</v>
          </cell>
          <cell r="F284">
            <v>0</v>
          </cell>
          <cell r="G284">
            <v>1656535</v>
          </cell>
          <cell r="H284">
            <v>1126583</v>
          </cell>
          <cell r="I284">
            <v>68.008399999999995</v>
          </cell>
        </row>
        <row r="285">
          <cell r="A285" t="str">
            <v>G56000020</v>
          </cell>
          <cell r="B285" t="str">
            <v xml:space="preserve">     </v>
          </cell>
          <cell r="D285" t="str">
            <v xml:space="preserve">           G56000020   DEFERRED FIT - GAAP</v>
          </cell>
          <cell r="E285">
            <v>-1185937</v>
          </cell>
          <cell r="F285">
            <v>0</v>
          </cell>
          <cell r="G285">
            <v>-1713534</v>
          </cell>
          <cell r="H285">
            <v>-527597</v>
          </cell>
          <cell r="I285">
            <v>30.79</v>
          </cell>
        </row>
        <row r="286">
          <cell r="A286" t="str">
            <v>* DEFERRED FIT - GAAP</v>
          </cell>
          <cell r="B286" t="str">
            <v xml:space="preserve">*    </v>
          </cell>
          <cell r="D286" t="str">
            <v>*          DEFERRED FIT - GAAP</v>
          </cell>
          <cell r="E286">
            <v>-1185937</v>
          </cell>
          <cell r="F286">
            <v>0</v>
          </cell>
          <cell r="G286">
            <v>-1713534</v>
          </cell>
          <cell r="H286">
            <v>-527597</v>
          </cell>
          <cell r="I286">
            <v>30.79</v>
          </cell>
        </row>
        <row r="287">
          <cell r="A287" t="str">
            <v>** FEDERAL INCOME TAXES</v>
          </cell>
          <cell r="B287" t="str">
            <v xml:space="preserve">**   </v>
          </cell>
          <cell r="D287" t="str">
            <v>**         FEDERAL INCOME TAXES</v>
          </cell>
          <cell r="E287">
            <v>-655985</v>
          </cell>
          <cell r="F287">
            <v>0</v>
          </cell>
          <cell r="G287">
            <v>-56999</v>
          </cell>
          <cell r="H287">
            <v>598986</v>
          </cell>
          <cell r="I287">
            <v>-1050.8711000000001</v>
          </cell>
        </row>
        <row r="288">
          <cell r="A288" t="str">
            <v>*** TOTAL INCOME TAXES</v>
          </cell>
          <cell r="B288" t="str">
            <v xml:space="preserve">***  </v>
          </cell>
          <cell r="D288" t="str">
            <v>***        TOTAL INCOME TAXES</v>
          </cell>
          <cell r="E288">
            <v>-556868</v>
          </cell>
          <cell r="F288">
            <v>0</v>
          </cell>
          <cell r="G288">
            <v>53001</v>
          </cell>
          <cell r="H288">
            <v>609869</v>
          </cell>
          <cell r="I288">
            <v>1150.6745000000001</v>
          </cell>
        </row>
        <row r="289">
          <cell r="A289" t="str">
            <v>********* INC BFR I/T CUMM EFF OF CHG IN ACTG PRIN</v>
          </cell>
          <cell r="B289" t="str">
            <v>*****</v>
          </cell>
          <cell r="D289" t="str">
            <v>*********  INC BFR I/T CUMM EFF OF CHG IN ACTG PRIN</v>
          </cell>
          <cell r="E289">
            <v>1648262.16</v>
          </cell>
          <cell r="F289">
            <v>0</v>
          </cell>
          <cell r="G289">
            <v>105855.03999999999</v>
          </cell>
          <cell r="H289">
            <v>-1542407.12</v>
          </cell>
          <cell r="I289">
            <v>-1457.0936999999999</v>
          </cell>
        </row>
        <row r="290">
          <cell r="A290" t="str">
            <v>********** NET INCOME</v>
          </cell>
          <cell r="B290" t="str">
            <v>*****</v>
          </cell>
          <cell r="D290" t="str">
            <v>********** NET INCOME</v>
          </cell>
          <cell r="E290">
            <v>1648262.16</v>
          </cell>
          <cell r="F290">
            <v>0</v>
          </cell>
          <cell r="G290">
            <v>105855.03999999999</v>
          </cell>
          <cell r="H290">
            <v>-1542407.12</v>
          </cell>
          <cell r="I290">
            <v>-1457.0936999999999</v>
          </cell>
        </row>
        <row r="291">
          <cell r="A291" t="str">
            <v>****** P&amp;C UNDERWRITING INCOME</v>
          </cell>
          <cell r="B291" t="str">
            <v>*****</v>
          </cell>
          <cell r="D291" t="str">
            <v>******     P&amp;C UNDERWRITING INCOME</v>
          </cell>
          <cell r="E291">
            <v>44639.8</v>
          </cell>
          <cell r="F291">
            <v>0</v>
          </cell>
          <cell r="G291">
            <v>20289.12</v>
          </cell>
          <cell r="H291">
            <v>-24350.68</v>
          </cell>
          <cell r="I291">
            <v>-120.0184</v>
          </cell>
        </row>
        <row r="292">
          <cell r="A292"/>
          <cell r="B292"/>
        </row>
        <row r="293">
          <cell r="A293"/>
          <cell r="B293"/>
        </row>
        <row r="294">
          <cell r="A294"/>
          <cell r="B294"/>
        </row>
        <row r="295">
          <cell r="A295"/>
          <cell r="B295"/>
        </row>
        <row r="296">
          <cell r="A296"/>
          <cell r="B296"/>
        </row>
        <row r="297">
          <cell r="A297"/>
          <cell r="B297"/>
        </row>
        <row r="298">
          <cell r="A298"/>
          <cell r="B298"/>
        </row>
        <row r="299">
          <cell r="A299"/>
          <cell r="B299"/>
        </row>
        <row r="300">
          <cell r="A300"/>
          <cell r="B300"/>
        </row>
        <row r="301">
          <cell r="A301"/>
          <cell r="B301"/>
        </row>
        <row r="302">
          <cell r="A302"/>
          <cell r="B302"/>
        </row>
        <row r="303">
          <cell r="A303"/>
          <cell r="B303"/>
        </row>
        <row r="304">
          <cell r="A304"/>
          <cell r="B304"/>
        </row>
        <row r="305">
          <cell r="A305"/>
          <cell r="B305"/>
        </row>
        <row r="306">
          <cell r="A306"/>
          <cell r="B306"/>
        </row>
        <row r="307">
          <cell r="A307"/>
          <cell r="B307"/>
        </row>
        <row r="308">
          <cell r="A308"/>
          <cell r="B308"/>
        </row>
        <row r="309">
          <cell r="A309"/>
          <cell r="B309"/>
        </row>
        <row r="310">
          <cell r="A310"/>
          <cell r="B310"/>
        </row>
        <row r="311">
          <cell r="A311"/>
          <cell r="B311"/>
        </row>
        <row r="312">
          <cell r="A312"/>
          <cell r="B312"/>
        </row>
        <row r="313">
          <cell r="A313"/>
          <cell r="B313"/>
        </row>
        <row r="314">
          <cell r="A314"/>
          <cell r="B314"/>
        </row>
        <row r="315">
          <cell r="A315"/>
          <cell r="B315"/>
        </row>
        <row r="316">
          <cell r="A316"/>
          <cell r="B316"/>
        </row>
        <row r="317">
          <cell r="A317"/>
          <cell r="B317"/>
        </row>
        <row r="318">
          <cell r="A318"/>
          <cell r="B318"/>
        </row>
        <row r="319">
          <cell r="A319"/>
          <cell r="B319"/>
        </row>
        <row r="320">
          <cell r="A320"/>
          <cell r="B320"/>
        </row>
        <row r="321">
          <cell r="A321"/>
          <cell r="B321"/>
        </row>
        <row r="322">
          <cell r="A322"/>
          <cell r="B322"/>
        </row>
        <row r="323">
          <cell r="A323"/>
          <cell r="B323"/>
        </row>
        <row r="324">
          <cell r="A324"/>
          <cell r="B324"/>
        </row>
        <row r="325">
          <cell r="A325"/>
          <cell r="B325"/>
        </row>
        <row r="326">
          <cell r="A326"/>
          <cell r="B326"/>
        </row>
        <row r="327">
          <cell r="A327"/>
          <cell r="B327"/>
        </row>
        <row r="328">
          <cell r="A328"/>
          <cell r="B328"/>
        </row>
        <row r="329">
          <cell r="A329"/>
          <cell r="B329"/>
        </row>
        <row r="330">
          <cell r="A330"/>
          <cell r="B330"/>
        </row>
        <row r="331">
          <cell r="A331"/>
          <cell r="B331"/>
        </row>
        <row r="332">
          <cell r="A332"/>
          <cell r="B332"/>
        </row>
        <row r="333">
          <cell r="A333"/>
          <cell r="B333"/>
        </row>
        <row r="334">
          <cell r="A334"/>
          <cell r="B334"/>
        </row>
        <row r="335">
          <cell r="A335"/>
          <cell r="B335"/>
        </row>
        <row r="336">
          <cell r="A336"/>
          <cell r="B336"/>
        </row>
        <row r="337">
          <cell r="A337"/>
          <cell r="B337"/>
        </row>
        <row r="338">
          <cell r="A338"/>
          <cell r="B338"/>
        </row>
        <row r="339">
          <cell r="A339"/>
          <cell r="B339"/>
        </row>
        <row r="340">
          <cell r="A340"/>
          <cell r="B340"/>
        </row>
        <row r="341">
          <cell r="A341"/>
          <cell r="B341"/>
        </row>
        <row r="342">
          <cell r="A342"/>
          <cell r="B342"/>
        </row>
        <row r="343">
          <cell r="A343"/>
          <cell r="B343"/>
        </row>
        <row r="344">
          <cell r="A344"/>
          <cell r="B344"/>
        </row>
        <row r="345">
          <cell r="A345"/>
          <cell r="B345"/>
        </row>
        <row r="346">
          <cell r="A346"/>
          <cell r="B346"/>
        </row>
        <row r="347">
          <cell r="A347"/>
          <cell r="B347"/>
        </row>
        <row r="348">
          <cell r="A348"/>
          <cell r="B348"/>
        </row>
        <row r="349">
          <cell r="A349"/>
          <cell r="B349"/>
        </row>
        <row r="350">
          <cell r="A350"/>
          <cell r="B350"/>
        </row>
        <row r="351">
          <cell r="A351"/>
          <cell r="B351"/>
        </row>
        <row r="352">
          <cell r="A352"/>
          <cell r="B352"/>
        </row>
        <row r="353">
          <cell r="A353"/>
          <cell r="B353"/>
        </row>
        <row r="354">
          <cell r="A354"/>
          <cell r="B354"/>
        </row>
        <row r="355">
          <cell r="A355"/>
          <cell r="B355"/>
        </row>
        <row r="356">
          <cell r="A356"/>
          <cell r="B356"/>
        </row>
        <row r="357">
          <cell r="A357"/>
          <cell r="B357"/>
        </row>
        <row r="358">
          <cell r="A358"/>
          <cell r="B358"/>
        </row>
        <row r="359">
          <cell r="A359"/>
          <cell r="B359"/>
        </row>
        <row r="360">
          <cell r="A360"/>
          <cell r="B360"/>
        </row>
        <row r="361">
          <cell r="A361"/>
          <cell r="B361"/>
        </row>
        <row r="362">
          <cell r="A362"/>
          <cell r="B362"/>
        </row>
        <row r="363">
          <cell r="A363"/>
          <cell r="B363"/>
        </row>
        <row r="364">
          <cell r="A364"/>
          <cell r="B364"/>
        </row>
        <row r="365">
          <cell r="A365"/>
          <cell r="B365"/>
        </row>
        <row r="366">
          <cell r="A366"/>
          <cell r="B366"/>
        </row>
        <row r="367">
          <cell r="A367"/>
          <cell r="B367"/>
        </row>
        <row r="368">
          <cell r="A368"/>
          <cell r="B368"/>
        </row>
        <row r="369">
          <cell r="A369"/>
          <cell r="B369"/>
        </row>
        <row r="370">
          <cell r="A370"/>
          <cell r="B370"/>
        </row>
        <row r="371">
          <cell r="A371"/>
          <cell r="B371"/>
        </row>
        <row r="372">
          <cell r="A372"/>
          <cell r="B372"/>
        </row>
        <row r="373">
          <cell r="A373"/>
          <cell r="B373"/>
        </row>
        <row r="374">
          <cell r="A374"/>
          <cell r="B374"/>
        </row>
        <row r="375">
          <cell r="A375"/>
          <cell r="B375"/>
        </row>
        <row r="376">
          <cell r="A376"/>
          <cell r="B376"/>
        </row>
        <row r="377">
          <cell r="A377"/>
          <cell r="B377"/>
        </row>
        <row r="378">
          <cell r="A378"/>
          <cell r="B378"/>
        </row>
        <row r="379">
          <cell r="A379"/>
          <cell r="B379"/>
        </row>
        <row r="380">
          <cell r="A380"/>
          <cell r="B380"/>
        </row>
        <row r="381">
          <cell r="A381"/>
          <cell r="B381"/>
        </row>
        <row r="382">
          <cell r="A382"/>
          <cell r="B382"/>
        </row>
        <row r="383">
          <cell r="A383"/>
          <cell r="B383"/>
        </row>
        <row r="384">
          <cell r="A384"/>
          <cell r="B384"/>
        </row>
        <row r="385">
          <cell r="A385"/>
          <cell r="B385"/>
        </row>
        <row r="386">
          <cell r="A386"/>
          <cell r="B386"/>
        </row>
        <row r="387">
          <cell r="A387"/>
          <cell r="B387"/>
        </row>
        <row r="388">
          <cell r="A388"/>
          <cell r="B388"/>
        </row>
        <row r="389">
          <cell r="A389"/>
          <cell r="B389"/>
        </row>
        <row r="390">
          <cell r="A390"/>
          <cell r="B390"/>
        </row>
        <row r="391">
          <cell r="A391"/>
          <cell r="B391"/>
        </row>
        <row r="392">
          <cell r="A392"/>
          <cell r="B392"/>
        </row>
        <row r="393">
          <cell r="A393"/>
          <cell r="B393"/>
        </row>
        <row r="394">
          <cell r="A394"/>
          <cell r="B394"/>
        </row>
        <row r="395">
          <cell r="A395"/>
          <cell r="B395"/>
        </row>
        <row r="396">
          <cell r="A396"/>
          <cell r="B396"/>
        </row>
        <row r="397">
          <cell r="A397"/>
          <cell r="B397"/>
        </row>
        <row r="398">
          <cell r="A398"/>
          <cell r="B398"/>
        </row>
        <row r="399">
          <cell r="A399"/>
          <cell r="B399"/>
        </row>
        <row r="400">
          <cell r="A400"/>
          <cell r="B400"/>
        </row>
        <row r="401">
          <cell r="A401"/>
          <cell r="B401"/>
        </row>
        <row r="402">
          <cell r="A402"/>
          <cell r="B402"/>
        </row>
        <row r="403">
          <cell r="A403"/>
          <cell r="B403"/>
        </row>
        <row r="404">
          <cell r="A404"/>
          <cell r="B404"/>
        </row>
        <row r="405">
          <cell r="A405"/>
          <cell r="B405"/>
        </row>
        <row r="406">
          <cell r="A406"/>
          <cell r="B406"/>
        </row>
        <row r="407">
          <cell r="A407"/>
          <cell r="B407"/>
        </row>
        <row r="408">
          <cell r="A408"/>
          <cell r="B408"/>
        </row>
        <row r="409">
          <cell r="A409"/>
          <cell r="B409"/>
        </row>
        <row r="410">
          <cell r="A410"/>
          <cell r="B410"/>
        </row>
        <row r="411">
          <cell r="A411"/>
          <cell r="B411"/>
        </row>
        <row r="412">
          <cell r="A412"/>
          <cell r="B412"/>
        </row>
        <row r="413">
          <cell r="A413"/>
          <cell r="B413"/>
        </row>
        <row r="414">
          <cell r="A414"/>
          <cell r="B414"/>
        </row>
        <row r="415">
          <cell r="A415"/>
          <cell r="B415"/>
        </row>
        <row r="416">
          <cell r="A416"/>
          <cell r="B416"/>
        </row>
        <row r="417">
          <cell r="A417"/>
          <cell r="B417"/>
        </row>
        <row r="418">
          <cell r="A418"/>
          <cell r="B418"/>
        </row>
        <row r="419">
          <cell r="A419"/>
          <cell r="B419"/>
        </row>
        <row r="420">
          <cell r="A420"/>
          <cell r="B420"/>
        </row>
        <row r="421">
          <cell r="A421"/>
          <cell r="B421"/>
        </row>
        <row r="422">
          <cell r="A422"/>
          <cell r="B422"/>
        </row>
        <row r="423">
          <cell r="A423"/>
          <cell r="B423"/>
        </row>
        <row r="424">
          <cell r="A424"/>
          <cell r="B424"/>
        </row>
        <row r="425">
          <cell r="A425"/>
          <cell r="B425"/>
        </row>
        <row r="426">
          <cell r="A426"/>
          <cell r="B426"/>
        </row>
        <row r="427">
          <cell r="A427"/>
          <cell r="B427"/>
        </row>
        <row r="428">
          <cell r="A428"/>
          <cell r="B428"/>
        </row>
        <row r="429">
          <cell r="A429"/>
          <cell r="B429"/>
        </row>
        <row r="430">
          <cell r="A430"/>
          <cell r="B430"/>
        </row>
        <row r="431">
          <cell r="A431"/>
          <cell r="B431"/>
        </row>
        <row r="432">
          <cell r="A432"/>
          <cell r="B432"/>
        </row>
        <row r="433">
          <cell r="A433"/>
          <cell r="B433"/>
        </row>
        <row r="434">
          <cell r="A434"/>
          <cell r="B434"/>
        </row>
        <row r="435">
          <cell r="A435"/>
          <cell r="B435"/>
        </row>
        <row r="436">
          <cell r="A436"/>
          <cell r="B436"/>
        </row>
        <row r="437">
          <cell r="A437"/>
          <cell r="B437"/>
        </row>
        <row r="438">
          <cell r="A438"/>
          <cell r="B438"/>
        </row>
        <row r="439">
          <cell r="A439"/>
          <cell r="B439"/>
        </row>
        <row r="440">
          <cell r="A440"/>
          <cell r="B440"/>
        </row>
        <row r="441">
          <cell r="A441"/>
          <cell r="B441"/>
        </row>
        <row r="442">
          <cell r="A442"/>
          <cell r="B442"/>
        </row>
        <row r="443">
          <cell r="A443"/>
          <cell r="B443"/>
        </row>
        <row r="444">
          <cell r="A444"/>
          <cell r="B444"/>
        </row>
        <row r="445">
          <cell r="A445"/>
          <cell r="B445"/>
        </row>
        <row r="446">
          <cell r="A446"/>
          <cell r="B446"/>
        </row>
        <row r="447">
          <cell r="A447"/>
          <cell r="B447"/>
        </row>
        <row r="448">
          <cell r="A448"/>
          <cell r="B448"/>
        </row>
        <row r="449">
          <cell r="A449"/>
          <cell r="B449"/>
        </row>
        <row r="450">
          <cell r="A450"/>
          <cell r="B450"/>
        </row>
        <row r="451">
          <cell r="A451"/>
          <cell r="B451"/>
        </row>
        <row r="452">
          <cell r="A452"/>
          <cell r="B452"/>
        </row>
        <row r="453">
          <cell r="A453"/>
          <cell r="B453"/>
        </row>
        <row r="454">
          <cell r="A454"/>
          <cell r="B454"/>
        </row>
        <row r="455">
          <cell r="A455"/>
          <cell r="B455"/>
        </row>
        <row r="456">
          <cell r="A456"/>
          <cell r="B456"/>
        </row>
        <row r="457">
          <cell r="A457"/>
          <cell r="B457"/>
        </row>
        <row r="458">
          <cell r="A458"/>
          <cell r="B458"/>
        </row>
        <row r="459">
          <cell r="A459"/>
          <cell r="B459"/>
        </row>
        <row r="460">
          <cell r="A460"/>
          <cell r="B460"/>
        </row>
        <row r="461">
          <cell r="A461"/>
          <cell r="B461"/>
        </row>
        <row r="462">
          <cell r="A462"/>
          <cell r="B462"/>
        </row>
        <row r="463">
          <cell r="A463"/>
          <cell r="B463"/>
        </row>
        <row r="464">
          <cell r="A464"/>
          <cell r="B464"/>
        </row>
        <row r="465">
          <cell r="A465"/>
          <cell r="B465"/>
        </row>
        <row r="466">
          <cell r="A466"/>
          <cell r="B466"/>
        </row>
        <row r="467">
          <cell r="A467"/>
          <cell r="B467"/>
        </row>
        <row r="468">
          <cell r="A468"/>
          <cell r="B468"/>
        </row>
        <row r="469">
          <cell r="A469"/>
          <cell r="B469"/>
        </row>
        <row r="470">
          <cell r="A470"/>
          <cell r="B470"/>
        </row>
        <row r="471">
          <cell r="A471"/>
          <cell r="B471"/>
        </row>
        <row r="472">
          <cell r="A472"/>
          <cell r="B472"/>
        </row>
        <row r="473">
          <cell r="A473"/>
          <cell r="B473"/>
        </row>
        <row r="474">
          <cell r="A474"/>
          <cell r="B474"/>
        </row>
        <row r="475">
          <cell r="A475"/>
          <cell r="B475"/>
        </row>
        <row r="476">
          <cell r="A476"/>
          <cell r="B476"/>
        </row>
        <row r="477">
          <cell r="A477"/>
          <cell r="B477"/>
        </row>
        <row r="478">
          <cell r="A478"/>
          <cell r="B478"/>
        </row>
        <row r="479">
          <cell r="A479"/>
          <cell r="B479"/>
        </row>
        <row r="480">
          <cell r="A480"/>
          <cell r="B480"/>
        </row>
        <row r="481">
          <cell r="A481"/>
          <cell r="B481"/>
        </row>
        <row r="482">
          <cell r="A482"/>
          <cell r="B482"/>
        </row>
        <row r="483">
          <cell r="A483"/>
          <cell r="B483"/>
        </row>
        <row r="484">
          <cell r="A484"/>
          <cell r="B484"/>
        </row>
        <row r="485">
          <cell r="A485"/>
          <cell r="B485"/>
        </row>
        <row r="486">
          <cell r="A486"/>
          <cell r="B486"/>
        </row>
        <row r="487">
          <cell r="A487"/>
          <cell r="B487"/>
        </row>
        <row r="488">
          <cell r="A488"/>
          <cell r="B488"/>
        </row>
        <row r="489">
          <cell r="A489"/>
          <cell r="B489"/>
        </row>
        <row r="490">
          <cell r="A490"/>
          <cell r="B490"/>
        </row>
        <row r="491">
          <cell r="A491"/>
          <cell r="B491"/>
        </row>
        <row r="492">
          <cell r="A492"/>
          <cell r="B492"/>
        </row>
        <row r="493">
          <cell r="A493"/>
          <cell r="B493"/>
        </row>
        <row r="494">
          <cell r="A494"/>
          <cell r="B494"/>
        </row>
        <row r="495">
          <cell r="A495"/>
          <cell r="B495"/>
        </row>
        <row r="496">
          <cell r="A496"/>
          <cell r="B496"/>
        </row>
        <row r="497">
          <cell r="A497"/>
          <cell r="B497"/>
        </row>
        <row r="498">
          <cell r="A498"/>
          <cell r="B498"/>
        </row>
        <row r="499">
          <cell r="A499"/>
          <cell r="B499"/>
        </row>
        <row r="500">
          <cell r="A500"/>
          <cell r="B500"/>
        </row>
        <row r="501">
          <cell r="A501"/>
          <cell r="B501"/>
        </row>
        <row r="502">
          <cell r="A502"/>
          <cell r="B502"/>
        </row>
        <row r="503">
          <cell r="A503"/>
          <cell r="B503"/>
        </row>
        <row r="504">
          <cell r="A504"/>
          <cell r="B504"/>
        </row>
        <row r="505">
          <cell r="A505"/>
          <cell r="B505"/>
        </row>
        <row r="506">
          <cell r="A506"/>
          <cell r="B506"/>
        </row>
        <row r="507">
          <cell r="A507"/>
          <cell r="B507"/>
        </row>
        <row r="508">
          <cell r="A508"/>
          <cell r="B508"/>
        </row>
        <row r="509">
          <cell r="A509"/>
          <cell r="B509"/>
        </row>
        <row r="510">
          <cell r="A510"/>
          <cell r="B510"/>
        </row>
        <row r="511">
          <cell r="A511"/>
          <cell r="B511"/>
        </row>
        <row r="512">
          <cell r="A512"/>
          <cell r="B512"/>
        </row>
        <row r="513">
          <cell r="A513"/>
          <cell r="B513"/>
        </row>
        <row r="514">
          <cell r="A514"/>
          <cell r="B514"/>
        </row>
        <row r="515">
          <cell r="A515"/>
          <cell r="B515"/>
        </row>
        <row r="516">
          <cell r="A516"/>
          <cell r="B516"/>
        </row>
        <row r="517">
          <cell r="A517"/>
          <cell r="B517"/>
        </row>
        <row r="518">
          <cell r="A518"/>
          <cell r="B518"/>
        </row>
        <row r="519">
          <cell r="A519"/>
          <cell r="B519"/>
        </row>
        <row r="520">
          <cell r="A520"/>
          <cell r="B520"/>
        </row>
        <row r="521">
          <cell r="A521"/>
          <cell r="B521"/>
        </row>
        <row r="522">
          <cell r="A522"/>
          <cell r="B522"/>
        </row>
        <row r="523">
          <cell r="A523"/>
          <cell r="B523"/>
        </row>
        <row r="524">
          <cell r="A524"/>
          <cell r="B524"/>
        </row>
        <row r="525">
          <cell r="A525"/>
          <cell r="B525"/>
        </row>
        <row r="526">
          <cell r="A526"/>
          <cell r="B526"/>
        </row>
        <row r="527">
          <cell r="A527"/>
          <cell r="B527"/>
        </row>
        <row r="528">
          <cell r="A528"/>
          <cell r="B528"/>
        </row>
        <row r="529">
          <cell r="A529"/>
          <cell r="B529"/>
        </row>
        <row r="530">
          <cell r="A530"/>
          <cell r="B530"/>
        </row>
        <row r="531">
          <cell r="A531"/>
          <cell r="B531"/>
        </row>
        <row r="532">
          <cell r="A532"/>
          <cell r="B532"/>
        </row>
        <row r="533">
          <cell r="A533"/>
          <cell r="B533"/>
        </row>
        <row r="534">
          <cell r="A534"/>
          <cell r="B534"/>
        </row>
        <row r="535">
          <cell r="A535"/>
          <cell r="B535"/>
        </row>
        <row r="536">
          <cell r="A536"/>
          <cell r="B536"/>
        </row>
        <row r="537">
          <cell r="A537"/>
          <cell r="B537"/>
        </row>
        <row r="538">
          <cell r="A538"/>
          <cell r="B538"/>
        </row>
        <row r="539">
          <cell r="A539"/>
          <cell r="B539"/>
        </row>
        <row r="540">
          <cell r="A540"/>
          <cell r="B540"/>
        </row>
        <row r="541">
          <cell r="A541"/>
          <cell r="B541"/>
        </row>
        <row r="542">
          <cell r="A542"/>
          <cell r="B542"/>
        </row>
        <row r="543">
          <cell r="A543"/>
          <cell r="B543"/>
        </row>
        <row r="544">
          <cell r="A544"/>
          <cell r="B544"/>
        </row>
        <row r="545">
          <cell r="A545"/>
          <cell r="B545"/>
        </row>
        <row r="546">
          <cell r="A546"/>
          <cell r="B546"/>
        </row>
        <row r="547">
          <cell r="A547"/>
          <cell r="B547"/>
        </row>
        <row r="548">
          <cell r="A548"/>
          <cell r="B548"/>
        </row>
        <row r="549">
          <cell r="A549"/>
          <cell r="B549"/>
        </row>
        <row r="550">
          <cell r="A550"/>
          <cell r="B550"/>
        </row>
        <row r="551">
          <cell r="A551"/>
          <cell r="B551"/>
        </row>
        <row r="552">
          <cell r="A552"/>
          <cell r="B552"/>
        </row>
        <row r="553">
          <cell r="A553"/>
          <cell r="B553"/>
        </row>
        <row r="554">
          <cell r="A554"/>
          <cell r="B554"/>
        </row>
        <row r="555">
          <cell r="A555"/>
          <cell r="B555"/>
        </row>
        <row r="556">
          <cell r="A556"/>
          <cell r="B556"/>
        </row>
        <row r="557">
          <cell r="A557"/>
          <cell r="B557"/>
        </row>
        <row r="558">
          <cell r="A558"/>
          <cell r="B558"/>
        </row>
        <row r="559">
          <cell r="A559"/>
          <cell r="B559"/>
        </row>
        <row r="560">
          <cell r="A560"/>
          <cell r="B560"/>
        </row>
        <row r="561">
          <cell r="A561"/>
          <cell r="B561"/>
        </row>
        <row r="562">
          <cell r="A562"/>
          <cell r="B562"/>
        </row>
        <row r="563">
          <cell r="A563"/>
          <cell r="B563"/>
        </row>
        <row r="564">
          <cell r="A564"/>
          <cell r="B564"/>
        </row>
        <row r="565">
          <cell r="A565"/>
          <cell r="B565"/>
        </row>
        <row r="566">
          <cell r="A566"/>
          <cell r="B566"/>
        </row>
        <row r="567">
          <cell r="A567"/>
          <cell r="B567"/>
        </row>
        <row r="568">
          <cell r="A568"/>
          <cell r="B568"/>
        </row>
        <row r="569">
          <cell r="A569"/>
          <cell r="B569"/>
        </row>
        <row r="570">
          <cell r="A570"/>
          <cell r="B570"/>
        </row>
        <row r="571">
          <cell r="A571"/>
          <cell r="B571"/>
        </row>
        <row r="572">
          <cell r="A572"/>
          <cell r="B572"/>
        </row>
        <row r="573">
          <cell r="A573"/>
          <cell r="B573"/>
        </row>
        <row r="574">
          <cell r="A574"/>
          <cell r="B574"/>
        </row>
        <row r="575">
          <cell r="A575"/>
          <cell r="B575"/>
        </row>
        <row r="576">
          <cell r="A576"/>
          <cell r="B576"/>
        </row>
        <row r="577">
          <cell r="A577"/>
          <cell r="B577"/>
        </row>
        <row r="578">
          <cell r="A578"/>
          <cell r="B578"/>
        </row>
        <row r="579">
          <cell r="A579"/>
          <cell r="B579"/>
        </row>
        <row r="580">
          <cell r="A580"/>
          <cell r="B580"/>
        </row>
        <row r="581">
          <cell r="A581"/>
          <cell r="B581"/>
        </row>
        <row r="582">
          <cell r="A582"/>
          <cell r="B582"/>
        </row>
        <row r="583">
          <cell r="A583"/>
          <cell r="B583"/>
        </row>
        <row r="584">
          <cell r="A584"/>
          <cell r="B584"/>
        </row>
        <row r="585">
          <cell r="A585"/>
          <cell r="B585"/>
        </row>
        <row r="586">
          <cell r="A586"/>
          <cell r="B586"/>
        </row>
        <row r="587">
          <cell r="A587"/>
          <cell r="B587"/>
        </row>
        <row r="588">
          <cell r="A588"/>
          <cell r="B588"/>
        </row>
        <row r="589">
          <cell r="A589"/>
          <cell r="B589"/>
        </row>
        <row r="590">
          <cell r="A590"/>
          <cell r="B590"/>
        </row>
        <row r="591">
          <cell r="A591"/>
          <cell r="B591"/>
        </row>
        <row r="592">
          <cell r="A592"/>
          <cell r="B592"/>
        </row>
        <row r="593">
          <cell r="A593"/>
          <cell r="B593"/>
        </row>
        <row r="594">
          <cell r="A594"/>
          <cell r="B594"/>
        </row>
        <row r="595">
          <cell r="A595"/>
          <cell r="B595"/>
        </row>
        <row r="596">
          <cell r="A596"/>
          <cell r="B596"/>
        </row>
        <row r="597">
          <cell r="A597"/>
          <cell r="B597"/>
        </row>
        <row r="598">
          <cell r="A598"/>
          <cell r="B598"/>
        </row>
        <row r="599">
          <cell r="A599"/>
          <cell r="B599"/>
        </row>
        <row r="600">
          <cell r="A600"/>
          <cell r="B600"/>
        </row>
        <row r="601">
          <cell r="A601"/>
          <cell r="B601"/>
        </row>
        <row r="602">
          <cell r="A602"/>
          <cell r="B602"/>
        </row>
        <row r="603">
          <cell r="A603"/>
          <cell r="B603"/>
        </row>
        <row r="604">
          <cell r="A604"/>
          <cell r="B604"/>
        </row>
        <row r="605">
          <cell r="A605"/>
          <cell r="B605"/>
        </row>
        <row r="606">
          <cell r="A606"/>
          <cell r="B606"/>
        </row>
        <row r="607">
          <cell r="A607"/>
          <cell r="B607"/>
        </row>
        <row r="608">
          <cell r="A608"/>
          <cell r="B608"/>
        </row>
        <row r="609">
          <cell r="A609"/>
          <cell r="B609"/>
        </row>
        <row r="610">
          <cell r="A610"/>
          <cell r="B610"/>
        </row>
        <row r="611">
          <cell r="A611"/>
          <cell r="B611"/>
        </row>
        <row r="612">
          <cell r="A612"/>
          <cell r="B612"/>
        </row>
        <row r="613">
          <cell r="A613"/>
          <cell r="B613"/>
        </row>
        <row r="614">
          <cell r="A614"/>
          <cell r="B614"/>
        </row>
        <row r="615">
          <cell r="A615"/>
          <cell r="B615"/>
        </row>
        <row r="616">
          <cell r="A616"/>
          <cell r="B616"/>
        </row>
        <row r="617">
          <cell r="A617"/>
          <cell r="B617"/>
        </row>
        <row r="618">
          <cell r="A618"/>
          <cell r="B618"/>
        </row>
        <row r="619">
          <cell r="A619"/>
          <cell r="B619"/>
        </row>
        <row r="620">
          <cell r="A620"/>
          <cell r="B620"/>
        </row>
        <row r="621">
          <cell r="A621"/>
          <cell r="B621"/>
        </row>
        <row r="622">
          <cell r="A622"/>
          <cell r="B622"/>
        </row>
        <row r="623">
          <cell r="A623"/>
          <cell r="B623"/>
        </row>
        <row r="624">
          <cell r="A624"/>
          <cell r="B624"/>
        </row>
        <row r="625">
          <cell r="A625"/>
          <cell r="B625"/>
        </row>
        <row r="626">
          <cell r="A626"/>
          <cell r="B626"/>
        </row>
        <row r="627">
          <cell r="A627"/>
          <cell r="B627"/>
        </row>
        <row r="628">
          <cell r="A628"/>
          <cell r="B628"/>
        </row>
        <row r="629">
          <cell r="A629"/>
          <cell r="B629"/>
        </row>
        <row r="630">
          <cell r="A630"/>
          <cell r="B630"/>
        </row>
        <row r="631">
          <cell r="A631"/>
          <cell r="B631"/>
        </row>
        <row r="632">
          <cell r="A632"/>
          <cell r="B632"/>
        </row>
        <row r="633">
          <cell r="A633"/>
          <cell r="B633"/>
        </row>
        <row r="634">
          <cell r="A634"/>
          <cell r="B634"/>
        </row>
        <row r="635">
          <cell r="A635"/>
          <cell r="B635"/>
        </row>
        <row r="636">
          <cell r="A636"/>
          <cell r="B636"/>
        </row>
        <row r="637">
          <cell r="A637"/>
          <cell r="B637"/>
        </row>
        <row r="638">
          <cell r="A638"/>
          <cell r="B638"/>
        </row>
        <row r="639">
          <cell r="A639"/>
          <cell r="B639"/>
        </row>
        <row r="640">
          <cell r="A640"/>
          <cell r="B640"/>
        </row>
        <row r="641">
          <cell r="A641"/>
          <cell r="B641"/>
        </row>
        <row r="642">
          <cell r="A642"/>
          <cell r="B642"/>
        </row>
        <row r="643">
          <cell r="A643"/>
          <cell r="B643"/>
        </row>
        <row r="644">
          <cell r="A644"/>
          <cell r="B644"/>
        </row>
        <row r="645">
          <cell r="A645"/>
          <cell r="B645"/>
        </row>
        <row r="646">
          <cell r="A646"/>
          <cell r="B646"/>
        </row>
        <row r="647">
          <cell r="A647"/>
          <cell r="B647"/>
        </row>
        <row r="648">
          <cell r="A648"/>
          <cell r="B648"/>
        </row>
        <row r="649">
          <cell r="A649"/>
          <cell r="B649"/>
        </row>
        <row r="650">
          <cell r="A650"/>
          <cell r="B650"/>
        </row>
        <row r="651">
          <cell r="A651"/>
          <cell r="B651"/>
        </row>
        <row r="652">
          <cell r="A652"/>
          <cell r="B652"/>
        </row>
        <row r="653">
          <cell r="A653"/>
          <cell r="B653"/>
        </row>
        <row r="654">
          <cell r="A654"/>
          <cell r="B654"/>
        </row>
        <row r="655">
          <cell r="A655"/>
          <cell r="B655"/>
        </row>
        <row r="656">
          <cell r="A656"/>
          <cell r="B656"/>
        </row>
        <row r="657">
          <cell r="A657"/>
          <cell r="B657"/>
        </row>
        <row r="658">
          <cell r="A658"/>
          <cell r="B658"/>
        </row>
        <row r="659">
          <cell r="A659"/>
          <cell r="B659"/>
        </row>
        <row r="660">
          <cell r="A660"/>
          <cell r="B660"/>
        </row>
        <row r="661">
          <cell r="A661"/>
          <cell r="B661"/>
        </row>
        <row r="662">
          <cell r="A662"/>
          <cell r="B662"/>
        </row>
        <row r="663">
          <cell r="A663"/>
          <cell r="B663"/>
        </row>
        <row r="664">
          <cell r="A664"/>
          <cell r="B664"/>
        </row>
        <row r="665">
          <cell r="A665"/>
          <cell r="B665"/>
        </row>
        <row r="666">
          <cell r="A666"/>
          <cell r="B666"/>
        </row>
        <row r="667">
          <cell r="A667"/>
          <cell r="B667"/>
        </row>
        <row r="668">
          <cell r="A668"/>
          <cell r="B668"/>
        </row>
        <row r="669">
          <cell r="A669"/>
          <cell r="B669"/>
        </row>
        <row r="670">
          <cell r="A670"/>
          <cell r="B670"/>
        </row>
        <row r="671">
          <cell r="A671"/>
          <cell r="B671"/>
        </row>
        <row r="672">
          <cell r="A672"/>
          <cell r="B672"/>
        </row>
        <row r="673">
          <cell r="A673"/>
          <cell r="B673"/>
        </row>
        <row r="674">
          <cell r="A674"/>
          <cell r="B674"/>
        </row>
        <row r="675">
          <cell r="A675"/>
          <cell r="B675"/>
        </row>
        <row r="676">
          <cell r="A676"/>
          <cell r="B676"/>
        </row>
        <row r="677">
          <cell r="A677"/>
          <cell r="B677"/>
        </row>
        <row r="678">
          <cell r="A678"/>
          <cell r="B678"/>
        </row>
        <row r="679">
          <cell r="A679"/>
          <cell r="B679"/>
        </row>
        <row r="680">
          <cell r="A680"/>
          <cell r="B680"/>
        </row>
        <row r="681">
          <cell r="A681"/>
          <cell r="B681"/>
        </row>
        <row r="682">
          <cell r="A682"/>
          <cell r="B682"/>
        </row>
        <row r="683">
          <cell r="A683"/>
          <cell r="B683"/>
        </row>
        <row r="684">
          <cell r="A684"/>
          <cell r="B684"/>
        </row>
        <row r="685">
          <cell r="A685"/>
          <cell r="B685"/>
        </row>
        <row r="686">
          <cell r="A686"/>
          <cell r="B686"/>
        </row>
        <row r="687">
          <cell r="A687"/>
          <cell r="B687"/>
        </row>
        <row r="688">
          <cell r="A688"/>
          <cell r="B688"/>
        </row>
        <row r="689">
          <cell r="A689"/>
          <cell r="B689"/>
        </row>
        <row r="690">
          <cell r="A690"/>
          <cell r="B690"/>
        </row>
        <row r="691">
          <cell r="A691"/>
          <cell r="B691"/>
        </row>
        <row r="692">
          <cell r="A692"/>
          <cell r="B692"/>
        </row>
        <row r="693">
          <cell r="A693"/>
          <cell r="B693"/>
        </row>
        <row r="694">
          <cell r="A694"/>
          <cell r="B694"/>
        </row>
        <row r="695">
          <cell r="A695"/>
          <cell r="B695"/>
        </row>
        <row r="696">
          <cell r="A696"/>
          <cell r="B696"/>
        </row>
        <row r="697">
          <cell r="A697"/>
          <cell r="B697"/>
        </row>
        <row r="698">
          <cell r="A698"/>
          <cell r="B698"/>
        </row>
        <row r="699">
          <cell r="A699"/>
          <cell r="B699"/>
        </row>
        <row r="700">
          <cell r="A700"/>
          <cell r="B700"/>
        </row>
        <row r="701">
          <cell r="A701"/>
          <cell r="B701"/>
        </row>
        <row r="702">
          <cell r="A702"/>
          <cell r="B702"/>
        </row>
        <row r="703">
          <cell r="A703"/>
          <cell r="B703"/>
        </row>
        <row r="704">
          <cell r="A704"/>
          <cell r="B704"/>
        </row>
        <row r="705">
          <cell r="A705"/>
          <cell r="B705"/>
        </row>
        <row r="706">
          <cell r="A706"/>
          <cell r="B706"/>
        </row>
        <row r="707">
          <cell r="A707"/>
          <cell r="B707"/>
        </row>
        <row r="708">
          <cell r="A708"/>
          <cell r="B708"/>
        </row>
        <row r="709">
          <cell r="A709"/>
          <cell r="B709"/>
        </row>
        <row r="710">
          <cell r="A710"/>
          <cell r="B710"/>
        </row>
        <row r="711">
          <cell r="A711"/>
          <cell r="B711"/>
        </row>
        <row r="712">
          <cell r="A712"/>
          <cell r="B712"/>
        </row>
        <row r="713">
          <cell r="A713"/>
          <cell r="B713"/>
        </row>
        <row r="714">
          <cell r="A714"/>
          <cell r="B714"/>
        </row>
        <row r="715">
          <cell r="A715"/>
          <cell r="B715"/>
        </row>
        <row r="716">
          <cell r="A716"/>
          <cell r="B716"/>
        </row>
        <row r="717">
          <cell r="A717"/>
          <cell r="B717"/>
        </row>
        <row r="718">
          <cell r="A718"/>
          <cell r="B718"/>
        </row>
        <row r="719">
          <cell r="A719"/>
          <cell r="B719"/>
        </row>
        <row r="720">
          <cell r="A720"/>
          <cell r="B720"/>
        </row>
        <row r="721">
          <cell r="A721"/>
          <cell r="B721"/>
        </row>
        <row r="722">
          <cell r="A722"/>
          <cell r="B722"/>
        </row>
        <row r="723">
          <cell r="A723"/>
          <cell r="B723"/>
        </row>
        <row r="724">
          <cell r="A724"/>
          <cell r="B724"/>
        </row>
        <row r="725">
          <cell r="A725"/>
          <cell r="B725"/>
        </row>
        <row r="726">
          <cell r="A726"/>
          <cell r="B726"/>
        </row>
        <row r="727">
          <cell r="A727"/>
          <cell r="B727"/>
        </row>
        <row r="728">
          <cell r="A728"/>
          <cell r="B728"/>
        </row>
        <row r="729">
          <cell r="A729"/>
          <cell r="B729"/>
        </row>
        <row r="730">
          <cell r="A730"/>
          <cell r="B730"/>
        </row>
        <row r="731">
          <cell r="A731"/>
          <cell r="B731"/>
        </row>
        <row r="732">
          <cell r="A732"/>
          <cell r="B732"/>
        </row>
        <row r="733">
          <cell r="A733"/>
          <cell r="B733"/>
        </row>
        <row r="734">
          <cell r="A734"/>
          <cell r="B734"/>
        </row>
        <row r="735">
          <cell r="A735"/>
          <cell r="B735"/>
        </row>
        <row r="736">
          <cell r="A736"/>
          <cell r="B736"/>
        </row>
        <row r="737">
          <cell r="A737"/>
          <cell r="B737"/>
        </row>
        <row r="738">
          <cell r="A738"/>
          <cell r="B738"/>
        </row>
        <row r="739">
          <cell r="A739"/>
          <cell r="B739"/>
        </row>
        <row r="740">
          <cell r="A740"/>
          <cell r="B740"/>
        </row>
        <row r="741">
          <cell r="A741"/>
          <cell r="B741"/>
        </row>
        <row r="742">
          <cell r="A742"/>
          <cell r="B742"/>
        </row>
        <row r="743">
          <cell r="A743"/>
          <cell r="B743"/>
        </row>
        <row r="744">
          <cell r="A744"/>
          <cell r="B744"/>
        </row>
        <row r="745">
          <cell r="A745"/>
          <cell r="B745"/>
        </row>
        <row r="746">
          <cell r="A746"/>
          <cell r="B746"/>
        </row>
        <row r="747">
          <cell r="A747"/>
          <cell r="B747"/>
        </row>
        <row r="748">
          <cell r="A748"/>
          <cell r="B748"/>
        </row>
        <row r="749">
          <cell r="A749"/>
          <cell r="B749"/>
        </row>
        <row r="750">
          <cell r="A750"/>
          <cell r="B750"/>
        </row>
        <row r="751">
          <cell r="A751"/>
          <cell r="B751"/>
        </row>
        <row r="752">
          <cell r="A752"/>
          <cell r="B752"/>
        </row>
        <row r="753">
          <cell r="A753"/>
          <cell r="B753"/>
        </row>
        <row r="754">
          <cell r="A754"/>
          <cell r="B754"/>
        </row>
        <row r="755">
          <cell r="A755"/>
          <cell r="B755"/>
        </row>
        <row r="756">
          <cell r="A756"/>
          <cell r="B756"/>
        </row>
        <row r="757">
          <cell r="A757"/>
          <cell r="B757"/>
        </row>
        <row r="758">
          <cell r="A758"/>
          <cell r="B758"/>
        </row>
        <row r="759">
          <cell r="A759"/>
          <cell r="B759"/>
        </row>
        <row r="760">
          <cell r="A760"/>
          <cell r="B760"/>
        </row>
        <row r="761">
          <cell r="A761"/>
          <cell r="B761"/>
        </row>
        <row r="762">
          <cell r="A762"/>
          <cell r="B762"/>
        </row>
        <row r="763">
          <cell r="A763"/>
          <cell r="B763"/>
        </row>
        <row r="764">
          <cell r="A764"/>
          <cell r="B764"/>
        </row>
        <row r="765">
          <cell r="A765"/>
          <cell r="B765"/>
        </row>
        <row r="766">
          <cell r="A766"/>
          <cell r="B766"/>
        </row>
        <row r="767">
          <cell r="A767"/>
          <cell r="B767"/>
        </row>
        <row r="768">
          <cell r="A768"/>
          <cell r="B768"/>
        </row>
        <row r="769">
          <cell r="A769"/>
          <cell r="B769"/>
        </row>
        <row r="770">
          <cell r="A770"/>
          <cell r="B770"/>
        </row>
        <row r="771">
          <cell r="A771"/>
          <cell r="B771"/>
        </row>
        <row r="772">
          <cell r="A772"/>
          <cell r="B772"/>
        </row>
        <row r="773">
          <cell r="A773"/>
          <cell r="B773"/>
        </row>
        <row r="774">
          <cell r="A774"/>
          <cell r="B774"/>
        </row>
        <row r="775">
          <cell r="A775"/>
          <cell r="B775"/>
        </row>
        <row r="776">
          <cell r="A776"/>
          <cell r="B776"/>
        </row>
        <row r="777">
          <cell r="A777"/>
          <cell r="B777"/>
        </row>
        <row r="778">
          <cell r="A778"/>
          <cell r="B778"/>
        </row>
        <row r="779">
          <cell r="A779"/>
          <cell r="B779"/>
        </row>
        <row r="780">
          <cell r="A780"/>
          <cell r="B780"/>
        </row>
        <row r="781">
          <cell r="A781"/>
          <cell r="B781"/>
        </row>
        <row r="782">
          <cell r="A782"/>
          <cell r="B782"/>
        </row>
        <row r="783">
          <cell r="A783"/>
          <cell r="B783"/>
        </row>
        <row r="784">
          <cell r="A784"/>
          <cell r="B784"/>
        </row>
        <row r="785">
          <cell r="A785"/>
          <cell r="B785"/>
        </row>
        <row r="786">
          <cell r="A786"/>
          <cell r="B786"/>
        </row>
        <row r="787">
          <cell r="A787"/>
          <cell r="B787"/>
        </row>
        <row r="788">
          <cell r="A788"/>
          <cell r="B788"/>
        </row>
        <row r="789">
          <cell r="A789"/>
          <cell r="B789"/>
        </row>
        <row r="790">
          <cell r="A790"/>
          <cell r="B790"/>
        </row>
        <row r="791">
          <cell r="A791"/>
          <cell r="B791"/>
        </row>
        <row r="792">
          <cell r="A792"/>
          <cell r="B792"/>
        </row>
        <row r="793">
          <cell r="A793"/>
          <cell r="B793"/>
        </row>
        <row r="794">
          <cell r="A794"/>
          <cell r="B794"/>
        </row>
        <row r="795">
          <cell r="A795"/>
          <cell r="B795"/>
        </row>
        <row r="796">
          <cell r="A796"/>
          <cell r="B796"/>
        </row>
        <row r="797">
          <cell r="A797"/>
          <cell r="B797"/>
        </row>
        <row r="798">
          <cell r="A798"/>
          <cell r="B798"/>
        </row>
        <row r="799">
          <cell r="A799"/>
          <cell r="B799"/>
        </row>
        <row r="800">
          <cell r="A800"/>
          <cell r="B800"/>
        </row>
        <row r="801">
          <cell r="A801"/>
          <cell r="B801"/>
        </row>
        <row r="802">
          <cell r="A802"/>
          <cell r="B802"/>
        </row>
        <row r="803">
          <cell r="A803"/>
          <cell r="B803"/>
        </row>
        <row r="804">
          <cell r="A804"/>
          <cell r="B804"/>
        </row>
        <row r="805">
          <cell r="A805"/>
          <cell r="B805"/>
        </row>
        <row r="806">
          <cell r="A806"/>
          <cell r="B806"/>
        </row>
        <row r="807">
          <cell r="A807"/>
          <cell r="B807"/>
        </row>
        <row r="808">
          <cell r="A808"/>
          <cell r="B808"/>
        </row>
        <row r="809">
          <cell r="A809"/>
          <cell r="B809"/>
        </row>
        <row r="810">
          <cell r="A810"/>
          <cell r="B810"/>
        </row>
        <row r="811">
          <cell r="A811"/>
          <cell r="B811"/>
        </row>
        <row r="812">
          <cell r="A812"/>
          <cell r="B812"/>
        </row>
        <row r="813">
          <cell r="A813"/>
          <cell r="B813"/>
        </row>
        <row r="814">
          <cell r="A814"/>
          <cell r="B814"/>
        </row>
        <row r="815">
          <cell r="A815"/>
          <cell r="B815"/>
        </row>
        <row r="816">
          <cell r="A816"/>
          <cell r="B816"/>
        </row>
        <row r="817">
          <cell r="A817"/>
          <cell r="B817"/>
        </row>
        <row r="818">
          <cell r="A818"/>
          <cell r="B818"/>
        </row>
        <row r="819">
          <cell r="A819"/>
          <cell r="B819"/>
        </row>
        <row r="820">
          <cell r="A820"/>
          <cell r="B820"/>
        </row>
        <row r="821">
          <cell r="A821"/>
          <cell r="B821"/>
        </row>
        <row r="822">
          <cell r="A822"/>
          <cell r="B822"/>
        </row>
        <row r="823">
          <cell r="A823"/>
          <cell r="B823"/>
        </row>
        <row r="824">
          <cell r="A824"/>
          <cell r="B824"/>
        </row>
        <row r="825">
          <cell r="A825"/>
          <cell r="B825"/>
        </row>
        <row r="826">
          <cell r="A826"/>
          <cell r="B826"/>
        </row>
        <row r="827">
          <cell r="A827"/>
          <cell r="B827"/>
        </row>
        <row r="828">
          <cell r="A828"/>
          <cell r="B828"/>
        </row>
        <row r="829">
          <cell r="A829"/>
          <cell r="B829"/>
        </row>
        <row r="830">
          <cell r="A830"/>
          <cell r="B830"/>
        </row>
        <row r="831">
          <cell r="A831"/>
          <cell r="B831"/>
        </row>
        <row r="832">
          <cell r="A832"/>
          <cell r="B832"/>
        </row>
        <row r="833">
          <cell r="A833"/>
          <cell r="B833"/>
        </row>
        <row r="834">
          <cell r="A834"/>
          <cell r="B834"/>
        </row>
        <row r="835">
          <cell r="A835"/>
          <cell r="B835"/>
        </row>
        <row r="836">
          <cell r="A836"/>
          <cell r="B836"/>
        </row>
        <row r="837">
          <cell r="A837"/>
          <cell r="B837"/>
        </row>
        <row r="838">
          <cell r="A838"/>
          <cell r="B838"/>
        </row>
        <row r="839">
          <cell r="A839"/>
          <cell r="B839"/>
        </row>
        <row r="840">
          <cell r="A840"/>
          <cell r="B840"/>
        </row>
        <row r="841">
          <cell r="A841"/>
          <cell r="B841"/>
        </row>
        <row r="842">
          <cell r="A842"/>
          <cell r="B842"/>
        </row>
        <row r="843">
          <cell r="A843"/>
          <cell r="B843"/>
        </row>
        <row r="844">
          <cell r="A844"/>
          <cell r="B844"/>
        </row>
        <row r="845">
          <cell r="A845"/>
          <cell r="B845"/>
        </row>
        <row r="846">
          <cell r="A846"/>
          <cell r="B846"/>
        </row>
        <row r="847">
          <cell r="A847"/>
          <cell r="B847"/>
        </row>
        <row r="848">
          <cell r="A848"/>
          <cell r="B848"/>
        </row>
        <row r="849">
          <cell r="A849"/>
          <cell r="B849"/>
        </row>
        <row r="850">
          <cell r="A850"/>
          <cell r="B850"/>
        </row>
        <row r="851">
          <cell r="A851"/>
          <cell r="B851"/>
        </row>
        <row r="852">
          <cell r="A852"/>
          <cell r="B852"/>
        </row>
        <row r="853">
          <cell r="A853"/>
          <cell r="B853"/>
        </row>
        <row r="854">
          <cell r="A854"/>
          <cell r="B854"/>
        </row>
        <row r="855">
          <cell r="A855"/>
          <cell r="B855"/>
        </row>
        <row r="856">
          <cell r="A856"/>
          <cell r="B856"/>
        </row>
        <row r="857">
          <cell r="A857"/>
          <cell r="B857"/>
        </row>
        <row r="858">
          <cell r="A858"/>
          <cell r="B858"/>
        </row>
        <row r="859">
          <cell r="A859"/>
          <cell r="B859"/>
        </row>
        <row r="860">
          <cell r="A860"/>
          <cell r="B860"/>
        </row>
        <row r="861">
          <cell r="A861"/>
          <cell r="B861"/>
        </row>
        <row r="862">
          <cell r="A862"/>
          <cell r="B862"/>
        </row>
        <row r="863">
          <cell r="A863"/>
          <cell r="B863"/>
        </row>
        <row r="864">
          <cell r="A864"/>
          <cell r="B864"/>
        </row>
        <row r="865">
          <cell r="A865"/>
          <cell r="B865"/>
        </row>
        <row r="866">
          <cell r="A866"/>
          <cell r="B866"/>
        </row>
        <row r="867">
          <cell r="A867"/>
          <cell r="B867"/>
        </row>
        <row r="868">
          <cell r="A868"/>
          <cell r="B868"/>
        </row>
        <row r="869">
          <cell r="A869"/>
          <cell r="B869"/>
        </row>
        <row r="870">
          <cell r="A870"/>
          <cell r="B870"/>
        </row>
        <row r="871">
          <cell r="A871"/>
          <cell r="B871"/>
        </row>
        <row r="872">
          <cell r="A872"/>
          <cell r="B872"/>
        </row>
        <row r="873">
          <cell r="A873"/>
          <cell r="B873"/>
        </row>
        <row r="874">
          <cell r="A874"/>
          <cell r="B874"/>
        </row>
        <row r="875">
          <cell r="A875"/>
          <cell r="B875"/>
        </row>
        <row r="876">
          <cell r="A876"/>
          <cell r="B876"/>
        </row>
        <row r="877">
          <cell r="A877"/>
          <cell r="B877"/>
        </row>
        <row r="878">
          <cell r="A878"/>
          <cell r="B878"/>
        </row>
        <row r="879">
          <cell r="A879"/>
          <cell r="B879"/>
        </row>
        <row r="880">
          <cell r="A880"/>
          <cell r="B880"/>
        </row>
        <row r="881">
          <cell r="A881"/>
          <cell r="B881"/>
        </row>
        <row r="882">
          <cell r="A882"/>
          <cell r="B882"/>
        </row>
        <row r="883">
          <cell r="A883"/>
          <cell r="B883"/>
        </row>
        <row r="884">
          <cell r="A884"/>
          <cell r="B884"/>
        </row>
        <row r="885">
          <cell r="A885"/>
          <cell r="B885"/>
        </row>
        <row r="886">
          <cell r="A886"/>
          <cell r="B886"/>
        </row>
        <row r="887">
          <cell r="A887"/>
          <cell r="B887"/>
        </row>
        <row r="888">
          <cell r="A888"/>
          <cell r="B888"/>
        </row>
        <row r="889">
          <cell r="A889"/>
          <cell r="B889"/>
        </row>
        <row r="890">
          <cell r="A890"/>
          <cell r="B890"/>
        </row>
        <row r="891">
          <cell r="A891"/>
          <cell r="B891"/>
        </row>
        <row r="892">
          <cell r="A892"/>
          <cell r="B892"/>
        </row>
        <row r="893">
          <cell r="A893"/>
          <cell r="B893"/>
        </row>
        <row r="894">
          <cell r="A894"/>
          <cell r="B894"/>
        </row>
        <row r="895">
          <cell r="A895"/>
          <cell r="B895"/>
        </row>
        <row r="896">
          <cell r="A896"/>
          <cell r="B896"/>
        </row>
        <row r="897">
          <cell r="A897"/>
          <cell r="B897"/>
        </row>
        <row r="898">
          <cell r="A898"/>
          <cell r="B898"/>
        </row>
        <row r="899">
          <cell r="A899"/>
          <cell r="B899"/>
        </row>
        <row r="900">
          <cell r="A900"/>
          <cell r="B900"/>
        </row>
        <row r="901">
          <cell r="A901"/>
          <cell r="B901"/>
        </row>
        <row r="902">
          <cell r="A902"/>
          <cell r="B902"/>
        </row>
        <row r="903">
          <cell r="A903"/>
          <cell r="B903"/>
        </row>
        <row r="904">
          <cell r="A904"/>
          <cell r="B904"/>
        </row>
        <row r="905">
          <cell r="A905"/>
          <cell r="B905"/>
        </row>
        <row r="906">
          <cell r="A906"/>
          <cell r="B906"/>
        </row>
        <row r="907">
          <cell r="A907"/>
          <cell r="B907"/>
        </row>
        <row r="908">
          <cell r="A908"/>
          <cell r="B908"/>
        </row>
        <row r="909">
          <cell r="A909"/>
          <cell r="B909"/>
        </row>
        <row r="910">
          <cell r="A910"/>
          <cell r="B910"/>
        </row>
        <row r="911">
          <cell r="A911"/>
          <cell r="B911"/>
        </row>
        <row r="912">
          <cell r="A912"/>
          <cell r="B912"/>
        </row>
        <row r="913">
          <cell r="A913"/>
          <cell r="B913"/>
        </row>
        <row r="914">
          <cell r="A914"/>
          <cell r="B914"/>
        </row>
        <row r="915">
          <cell r="A915"/>
          <cell r="B915"/>
        </row>
        <row r="916">
          <cell r="A916"/>
          <cell r="B916"/>
        </row>
        <row r="917">
          <cell r="A917"/>
          <cell r="B917"/>
        </row>
        <row r="918">
          <cell r="A918"/>
          <cell r="B918"/>
        </row>
        <row r="919">
          <cell r="A919"/>
          <cell r="B919"/>
        </row>
        <row r="920">
          <cell r="A920"/>
          <cell r="B920"/>
        </row>
        <row r="921">
          <cell r="A921"/>
          <cell r="B921"/>
        </row>
        <row r="922">
          <cell r="A922"/>
          <cell r="B922"/>
        </row>
        <row r="923">
          <cell r="A923"/>
          <cell r="B923"/>
        </row>
        <row r="924">
          <cell r="A924"/>
          <cell r="B924"/>
        </row>
        <row r="925">
          <cell r="A925"/>
          <cell r="B925"/>
        </row>
        <row r="926">
          <cell r="A926"/>
          <cell r="B926"/>
        </row>
        <row r="927">
          <cell r="A927"/>
          <cell r="B927"/>
        </row>
        <row r="928">
          <cell r="A928"/>
          <cell r="B928"/>
        </row>
        <row r="929">
          <cell r="A929"/>
          <cell r="B929"/>
        </row>
        <row r="930">
          <cell r="A930"/>
          <cell r="B930"/>
        </row>
        <row r="931">
          <cell r="A931"/>
          <cell r="B931"/>
        </row>
        <row r="932">
          <cell r="A932"/>
          <cell r="B932"/>
        </row>
        <row r="933">
          <cell r="A933"/>
          <cell r="B933"/>
        </row>
        <row r="934">
          <cell r="A934"/>
          <cell r="B934"/>
        </row>
        <row r="935">
          <cell r="A935"/>
          <cell r="B935"/>
        </row>
        <row r="936">
          <cell r="A936"/>
          <cell r="B936"/>
        </row>
        <row r="937">
          <cell r="A937"/>
          <cell r="B937"/>
        </row>
        <row r="938">
          <cell r="A938"/>
          <cell r="B938"/>
        </row>
        <row r="939">
          <cell r="A939"/>
          <cell r="B939"/>
        </row>
        <row r="940">
          <cell r="A940"/>
          <cell r="B940"/>
        </row>
        <row r="941">
          <cell r="A941"/>
          <cell r="B941"/>
        </row>
        <row r="942">
          <cell r="A942"/>
          <cell r="B942"/>
        </row>
        <row r="943">
          <cell r="A943"/>
          <cell r="B943"/>
        </row>
        <row r="944">
          <cell r="A944"/>
          <cell r="B944"/>
        </row>
        <row r="945">
          <cell r="A945"/>
          <cell r="B945"/>
        </row>
        <row r="946">
          <cell r="A946"/>
          <cell r="B946"/>
        </row>
        <row r="947">
          <cell r="A947"/>
          <cell r="B947"/>
        </row>
        <row r="948">
          <cell r="A948"/>
          <cell r="B948"/>
        </row>
        <row r="949">
          <cell r="A949"/>
          <cell r="B949"/>
        </row>
        <row r="950">
          <cell r="A950"/>
          <cell r="B950"/>
        </row>
        <row r="951">
          <cell r="A951"/>
          <cell r="B951"/>
        </row>
        <row r="952">
          <cell r="A952"/>
          <cell r="B952"/>
        </row>
        <row r="953">
          <cell r="A953"/>
          <cell r="B953"/>
        </row>
        <row r="954">
          <cell r="A954"/>
          <cell r="B954"/>
        </row>
        <row r="955">
          <cell r="A955"/>
          <cell r="B955"/>
        </row>
        <row r="956">
          <cell r="A956"/>
          <cell r="B956"/>
        </row>
        <row r="957">
          <cell r="A957"/>
          <cell r="B957"/>
        </row>
        <row r="958">
          <cell r="A958"/>
          <cell r="B958"/>
        </row>
        <row r="959">
          <cell r="A959"/>
          <cell r="B959"/>
        </row>
        <row r="960">
          <cell r="A960"/>
          <cell r="B960"/>
        </row>
        <row r="961">
          <cell r="A961"/>
          <cell r="B961"/>
        </row>
        <row r="962">
          <cell r="A962"/>
          <cell r="B962"/>
        </row>
        <row r="963">
          <cell r="A963"/>
          <cell r="B963"/>
        </row>
        <row r="964">
          <cell r="A964"/>
          <cell r="B964"/>
        </row>
        <row r="965">
          <cell r="A965"/>
          <cell r="B965"/>
        </row>
        <row r="966">
          <cell r="A966"/>
          <cell r="B966"/>
        </row>
        <row r="967">
          <cell r="A967"/>
          <cell r="B967"/>
        </row>
        <row r="968">
          <cell r="A968"/>
          <cell r="B968"/>
        </row>
        <row r="969">
          <cell r="A969"/>
          <cell r="B969"/>
        </row>
        <row r="970">
          <cell r="A970"/>
          <cell r="B970"/>
        </row>
        <row r="971">
          <cell r="A971"/>
          <cell r="B971"/>
        </row>
        <row r="972">
          <cell r="A972"/>
          <cell r="B972"/>
        </row>
        <row r="973">
          <cell r="A973"/>
          <cell r="B973"/>
        </row>
        <row r="974">
          <cell r="A974"/>
          <cell r="B974"/>
        </row>
        <row r="975">
          <cell r="A975"/>
          <cell r="B975"/>
        </row>
        <row r="976">
          <cell r="A976"/>
          <cell r="B976"/>
        </row>
        <row r="977">
          <cell r="A977"/>
          <cell r="B977"/>
        </row>
        <row r="978">
          <cell r="A978"/>
          <cell r="B978"/>
        </row>
        <row r="979">
          <cell r="A979"/>
          <cell r="B979"/>
        </row>
        <row r="980">
          <cell r="A980"/>
          <cell r="B980"/>
        </row>
        <row r="981">
          <cell r="A981"/>
          <cell r="B981"/>
        </row>
        <row r="982">
          <cell r="A982"/>
          <cell r="B982"/>
        </row>
        <row r="983">
          <cell r="A983"/>
          <cell r="B983"/>
        </row>
        <row r="984">
          <cell r="A984"/>
          <cell r="B984"/>
        </row>
        <row r="985">
          <cell r="A985"/>
          <cell r="B985"/>
        </row>
        <row r="986">
          <cell r="A986"/>
          <cell r="B986"/>
        </row>
        <row r="987">
          <cell r="A987"/>
          <cell r="B987"/>
        </row>
        <row r="988">
          <cell r="A988"/>
          <cell r="B988"/>
        </row>
        <row r="989">
          <cell r="A989"/>
          <cell r="B989"/>
        </row>
        <row r="990">
          <cell r="A990"/>
          <cell r="B990"/>
        </row>
        <row r="991">
          <cell r="A991"/>
          <cell r="B991"/>
        </row>
        <row r="992">
          <cell r="A992"/>
          <cell r="B992"/>
        </row>
        <row r="993">
          <cell r="A993"/>
          <cell r="B993"/>
        </row>
        <row r="994">
          <cell r="A994"/>
          <cell r="B994"/>
        </row>
        <row r="995">
          <cell r="A995"/>
          <cell r="B995"/>
        </row>
        <row r="996">
          <cell r="A996"/>
          <cell r="B996"/>
        </row>
        <row r="997">
          <cell r="A997"/>
          <cell r="B997"/>
        </row>
        <row r="998">
          <cell r="A998"/>
          <cell r="B998"/>
        </row>
        <row r="999">
          <cell r="A999"/>
          <cell r="B999"/>
        </row>
        <row r="1000">
          <cell r="A1000"/>
          <cell r="B1000"/>
        </row>
        <row r="1001">
          <cell r="A1001"/>
          <cell r="B1001"/>
        </row>
        <row r="1002">
          <cell r="A1002"/>
          <cell r="B1002"/>
        </row>
        <row r="1003">
          <cell r="A1003"/>
          <cell r="B1003"/>
        </row>
        <row r="1004">
          <cell r="A1004"/>
          <cell r="B1004"/>
        </row>
        <row r="1005">
          <cell r="A1005"/>
          <cell r="B1005"/>
        </row>
        <row r="1006">
          <cell r="A1006"/>
          <cell r="B1006"/>
        </row>
        <row r="1007">
          <cell r="A1007"/>
          <cell r="B1007"/>
        </row>
        <row r="1008">
          <cell r="A1008"/>
          <cell r="B1008"/>
        </row>
        <row r="1009">
          <cell r="A1009"/>
          <cell r="B1009"/>
        </row>
        <row r="1010">
          <cell r="A1010"/>
          <cell r="B1010"/>
        </row>
        <row r="1011">
          <cell r="A1011"/>
          <cell r="B1011"/>
        </row>
        <row r="1012">
          <cell r="A1012"/>
          <cell r="B1012"/>
        </row>
        <row r="1013">
          <cell r="A1013"/>
          <cell r="B1013"/>
        </row>
        <row r="1014">
          <cell r="A1014"/>
          <cell r="B1014"/>
        </row>
        <row r="1015">
          <cell r="A1015"/>
          <cell r="B1015"/>
        </row>
        <row r="1016">
          <cell r="A1016"/>
          <cell r="B1016"/>
        </row>
        <row r="1017">
          <cell r="A1017"/>
          <cell r="B1017"/>
        </row>
        <row r="1018">
          <cell r="A1018"/>
          <cell r="B1018"/>
        </row>
        <row r="1019">
          <cell r="A1019"/>
          <cell r="B1019"/>
        </row>
        <row r="1020">
          <cell r="A1020"/>
          <cell r="B1020"/>
        </row>
        <row r="1021">
          <cell r="A1021"/>
          <cell r="B1021"/>
        </row>
        <row r="1022">
          <cell r="A1022"/>
          <cell r="B1022"/>
        </row>
        <row r="1023">
          <cell r="A1023"/>
          <cell r="B1023"/>
        </row>
        <row r="1024">
          <cell r="A1024"/>
          <cell r="B1024"/>
        </row>
        <row r="1025">
          <cell r="A1025"/>
          <cell r="B1025"/>
        </row>
        <row r="1026">
          <cell r="A1026"/>
          <cell r="B1026"/>
        </row>
        <row r="1027">
          <cell r="A1027"/>
          <cell r="B1027"/>
        </row>
        <row r="1028">
          <cell r="A1028"/>
          <cell r="B1028"/>
        </row>
        <row r="1029">
          <cell r="A1029"/>
          <cell r="B1029"/>
        </row>
        <row r="1030">
          <cell r="A1030"/>
          <cell r="B1030"/>
        </row>
        <row r="1031">
          <cell r="A1031"/>
          <cell r="B1031"/>
        </row>
        <row r="1032">
          <cell r="A1032"/>
          <cell r="B1032"/>
        </row>
        <row r="1033">
          <cell r="A1033"/>
          <cell r="B1033"/>
        </row>
        <row r="1034">
          <cell r="A1034"/>
          <cell r="B1034"/>
        </row>
        <row r="1035">
          <cell r="A1035"/>
          <cell r="B1035"/>
        </row>
        <row r="1036">
          <cell r="A1036"/>
          <cell r="B1036"/>
        </row>
        <row r="1037">
          <cell r="A1037"/>
          <cell r="B1037"/>
        </row>
        <row r="1038">
          <cell r="A1038"/>
          <cell r="B1038"/>
        </row>
        <row r="1039">
          <cell r="A1039"/>
          <cell r="B1039"/>
        </row>
        <row r="1040">
          <cell r="A1040"/>
          <cell r="B1040"/>
        </row>
        <row r="1041">
          <cell r="A1041"/>
          <cell r="B1041"/>
        </row>
        <row r="1042">
          <cell r="A1042"/>
          <cell r="B1042"/>
        </row>
        <row r="1043">
          <cell r="A1043"/>
          <cell r="B1043"/>
        </row>
        <row r="1044">
          <cell r="A1044"/>
          <cell r="B1044"/>
        </row>
        <row r="1045">
          <cell r="A1045"/>
          <cell r="B1045"/>
        </row>
        <row r="1046">
          <cell r="A1046"/>
          <cell r="B1046"/>
        </row>
        <row r="1047">
          <cell r="A1047"/>
          <cell r="B1047"/>
        </row>
        <row r="1048">
          <cell r="A1048"/>
          <cell r="B1048"/>
        </row>
        <row r="1049">
          <cell r="A1049"/>
          <cell r="B1049"/>
        </row>
        <row r="1050">
          <cell r="A1050"/>
          <cell r="B1050"/>
        </row>
        <row r="1051">
          <cell r="A1051"/>
          <cell r="B1051"/>
        </row>
        <row r="1052">
          <cell r="A1052"/>
          <cell r="B1052"/>
        </row>
        <row r="1053">
          <cell r="A1053"/>
          <cell r="B1053"/>
        </row>
        <row r="1054">
          <cell r="A1054"/>
          <cell r="B1054"/>
        </row>
        <row r="1055">
          <cell r="A1055"/>
          <cell r="B1055"/>
        </row>
        <row r="1056">
          <cell r="A1056"/>
          <cell r="B1056"/>
        </row>
        <row r="1057">
          <cell r="A1057"/>
          <cell r="B1057"/>
        </row>
        <row r="1058">
          <cell r="A1058"/>
          <cell r="B1058"/>
        </row>
        <row r="1059">
          <cell r="A1059"/>
          <cell r="B1059"/>
        </row>
        <row r="1060">
          <cell r="A1060"/>
          <cell r="B1060"/>
        </row>
        <row r="1061">
          <cell r="A1061"/>
          <cell r="B1061"/>
        </row>
        <row r="1062">
          <cell r="A1062"/>
          <cell r="B1062"/>
        </row>
        <row r="1063">
          <cell r="A1063"/>
          <cell r="B1063"/>
        </row>
        <row r="1064">
          <cell r="A1064"/>
          <cell r="B1064"/>
        </row>
        <row r="1065">
          <cell r="A1065"/>
          <cell r="B1065"/>
        </row>
        <row r="1066">
          <cell r="A1066"/>
          <cell r="B1066"/>
        </row>
        <row r="1067">
          <cell r="A1067"/>
          <cell r="B1067"/>
        </row>
        <row r="1068">
          <cell r="A1068"/>
          <cell r="B1068"/>
        </row>
        <row r="1069">
          <cell r="A1069"/>
          <cell r="B1069"/>
        </row>
        <row r="1070">
          <cell r="A1070"/>
          <cell r="B1070"/>
        </row>
        <row r="1071">
          <cell r="A1071"/>
          <cell r="B1071"/>
        </row>
        <row r="1072">
          <cell r="A1072"/>
          <cell r="B1072"/>
        </row>
        <row r="1073">
          <cell r="A1073"/>
          <cell r="B1073"/>
        </row>
        <row r="1074">
          <cell r="A1074"/>
          <cell r="B1074"/>
        </row>
        <row r="1075">
          <cell r="A1075"/>
          <cell r="B1075"/>
        </row>
        <row r="1076">
          <cell r="A1076"/>
          <cell r="B1076"/>
        </row>
        <row r="1077">
          <cell r="A1077"/>
          <cell r="B1077"/>
        </row>
        <row r="1078">
          <cell r="A1078"/>
          <cell r="B1078"/>
        </row>
        <row r="1079">
          <cell r="A1079"/>
          <cell r="B1079"/>
        </row>
        <row r="1080">
          <cell r="A1080"/>
          <cell r="B1080"/>
        </row>
        <row r="1081">
          <cell r="A1081"/>
          <cell r="B1081"/>
        </row>
        <row r="1082">
          <cell r="A1082"/>
          <cell r="B1082"/>
        </row>
        <row r="1083">
          <cell r="A1083"/>
          <cell r="B1083"/>
        </row>
        <row r="1084">
          <cell r="A1084"/>
          <cell r="B1084"/>
        </row>
        <row r="1085">
          <cell r="A1085"/>
          <cell r="B1085"/>
        </row>
        <row r="1086">
          <cell r="A1086"/>
          <cell r="B1086"/>
        </row>
        <row r="1087">
          <cell r="A1087"/>
          <cell r="B1087"/>
        </row>
        <row r="1088">
          <cell r="A1088"/>
          <cell r="B1088"/>
        </row>
        <row r="1089">
          <cell r="A1089"/>
          <cell r="B1089"/>
        </row>
        <row r="1090">
          <cell r="A1090"/>
          <cell r="B1090"/>
        </row>
        <row r="1091">
          <cell r="A1091"/>
          <cell r="B1091"/>
        </row>
        <row r="1092">
          <cell r="A1092"/>
          <cell r="B1092"/>
        </row>
        <row r="1093">
          <cell r="A1093"/>
          <cell r="B1093"/>
        </row>
        <row r="1094">
          <cell r="A1094"/>
          <cell r="B1094"/>
        </row>
        <row r="1095">
          <cell r="A1095"/>
          <cell r="B1095"/>
        </row>
        <row r="1096">
          <cell r="A1096"/>
          <cell r="B1096"/>
        </row>
        <row r="1097">
          <cell r="A1097"/>
          <cell r="B1097"/>
        </row>
        <row r="1098">
          <cell r="A1098"/>
          <cell r="B1098"/>
        </row>
        <row r="1099">
          <cell r="A1099"/>
          <cell r="B1099"/>
        </row>
        <row r="1100">
          <cell r="A1100"/>
          <cell r="B1100"/>
        </row>
        <row r="1101">
          <cell r="A1101"/>
          <cell r="B1101"/>
        </row>
        <row r="1102">
          <cell r="A1102"/>
          <cell r="B1102"/>
        </row>
        <row r="1103">
          <cell r="A1103"/>
          <cell r="B1103"/>
        </row>
        <row r="1104">
          <cell r="A1104"/>
          <cell r="B1104"/>
        </row>
        <row r="1105">
          <cell r="A1105"/>
          <cell r="B1105"/>
        </row>
        <row r="1106">
          <cell r="A1106"/>
          <cell r="B1106"/>
        </row>
        <row r="1107">
          <cell r="A1107"/>
          <cell r="B1107"/>
        </row>
        <row r="1108">
          <cell r="A1108"/>
          <cell r="B1108"/>
        </row>
        <row r="1109">
          <cell r="A1109"/>
          <cell r="B1109"/>
        </row>
        <row r="1110">
          <cell r="A1110"/>
          <cell r="B1110"/>
        </row>
        <row r="1111">
          <cell r="A1111"/>
          <cell r="B1111"/>
        </row>
        <row r="1112">
          <cell r="A1112"/>
          <cell r="B1112"/>
        </row>
        <row r="1113">
          <cell r="A1113"/>
          <cell r="B1113"/>
        </row>
        <row r="1114">
          <cell r="A1114"/>
          <cell r="B1114"/>
        </row>
        <row r="1115">
          <cell r="A1115"/>
          <cell r="B1115"/>
        </row>
        <row r="1116">
          <cell r="A1116"/>
          <cell r="B1116"/>
        </row>
        <row r="1117">
          <cell r="A1117"/>
          <cell r="B1117"/>
        </row>
        <row r="1118">
          <cell r="A1118"/>
          <cell r="B1118"/>
        </row>
        <row r="1119">
          <cell r="A1119"/>
          <cell r="B1119"/>
        </row>
        <row r="1120">
          <cell r="A1120"/>
          <cell r="B1120"/>
        </row>
        <row r="1121">
          <cell r="A1121"/>
          <cell r="B1121"/>
        </row>
        <row r="1122">
          <cell r="A1122"/>
          <cell r="B1122"/>
        </row>
        <row r="1123">
          <cell r="A1123"/>
          <cell r="B1123"/>
        </row>
        <row r="1124">
          <cell r="A1124"/>
          <cell r="B1124"/>
        </row>
        <row r="1125">
          <cell r="A1125"/>
          <cell r="B1125"/>
        </row>
        <row r="1126">
          <cell r="A1126"/>
          <cell r="B1126"/>
        </row>
        <row r="1127">
          <cell r="A1127"/>
          <cell r="B1127"/>
        </row>
        <row r="1128">
          <cell r="A1128"/>
          <cell r="B1128"/>
        </row>
        <row r="1129">
          <cell r="A1129"/>
          <cell r="B1129"/>
        </row>
        <row r="1130">
          <cell r="A1130"/>
          <cell r="B1130"/>
        </row>
        <row r="1131">
          <cell r="A1131"/>
          <cell r="B1131"/>
        </row>
        <row r="1132">
          <cell r="A1132"/>
          <cell r="B1132"/>
        </row>
        <row r="1133">
          <cell r="A1133"/>
          <cell r="B1133"/>
        </row>
        <row r="1134">
          <cell r="A1134"/>
          <cell r="B1134"/>
        </row>
        <row r="1135">
          <cell r="A1135"/>
          <cell r="B1135"/>
        </row>
        <row r="1136">
          <cell r="A1136"/>
          <cell r="B1136"/>
        </row>
        <row r="1137">
          <cell r="A1137"/>
          <cell r="B1137"/>
        </row>
        <row r="1138">
          <cell r="A1138"/>
          <cell r="B1138"/>
        </row>
        <row r="1139">
          <cell r="A1139"/>
          <cell r="B1139"/>
        </row>
        <row r="1140">
          <cell r="A1140"/>
          <cell r="B1140"/>
        </row>
        <row r="1141">
          <cell r="A1141"/>
          <cell r="B1141"/>
        </row>
        <row r="1142">
          <cell r="A1142"/>
          <cell r="B1142"/>
        </row>
        <row r="1143">
          <cell r="A1143"/>
          <cell r="B1143"/>
        </row>
        <row r="1144">
          <cell r="A1144"/>
          <cell r="B1144"/>
        </row>
        <row r="1145">
          <cell r="A1145"/>
          <cell r="B1145"/>
        </row>
        <row r="1146">
          <cell r="A1146"/>
          <cell r="B1146"/>
        </row>
        <row r="1147">
          <cell r="A1147"/>
          <cell r="B1147"/>
        </row>
        <row r="1148">
          <cell r="A1148"/>
          <cell r="B1148"/>
        </row>
        <row r="1149">
          <cell r="A1149"/>
          <cell r="B1149"/>
        </row>
        <row r="1150">
          <cell r="A1150"/>
          <cell r="B1150"/>
        </row>
        <row r="1151">
          <cell r="A1151"/>
          <cell r="B1151"/>
        </row>
        <row r="1152">
          <cell r="A1152"/>
          <cell r="B1152"/>
        </row>
        <row r="1153">
          <cell r="A1153"/>
          <cell r="B1153"/>
        </row>
        <row r="1154">
          <cell r="A1154"/>
          <cell r="B1154"/>
        </row>
        <row r="1155">
          <cell r="A1155"/>
          <cell r="B1155"/>
        </row>
        <row r="1156">
          <cell r="A1156"/>
          <cell r="B1156"/>
        </row>
        <row r="1157">
          <cell r="A1157"/>
          <cell r="B1157"/>
        </row>
        <row r="1158">
          <cell r="A1158"/>
          <cell r="B1158"/>
        </row>
        <row r="1159">
          <cell r="A1159"/>
          <cell r="B1159"/>
        </row>
        <row r="1160">
          <cell r="A1160"/>
          <cell r="B1160"/>
        </row>
        <row r="1161">
          <cell r="A1161"/>
          <cell r="B1161"/>
        </row>
        <row r="1162">
          <cell r="A1162"/>
          <cell r="B1162"/>
        </row>
        <row r="1163">
          <cell r="A1163"/>
          <cell r="B1163"/>
        </row>
        <row r="1164">
          <cell r="A1164"/>
          <cell r="B1164"/>
        </row>
        <row r="1165">
          <cell r="A1165"/>
          <cell r="B1165"/>
        </row>
        <row r="1166">
          <cell r="A1166"/>
          <cell r="B1166"/>
        </row>
        <row r="1167">
          <cell r="A1167"/>
          <cell r="B1167"/>
        </row>
        <row r="1168">
          <cell r="A1168"/>
          <cell r="B1168"/>
        </row>
        <row r="1169">
          <cell r="A1169"/>
          <cell r="B1169"/>
        </row>
        <row r="1170">
          <cell r="A1170"/>
          <cell r="B1170"/>
        </row>
        <row r="1171">
          <cell r="A1171"/>
          <cell r="B1171"/>
        </row>
        <row r="1172">
          <cell r="A1172"/>
          <cell r="B1172"/>
        </row>
        <row r="1173">
          <cell r="A1173"/>
          <cell r="B1173"/>
        </row>
        <row r="1174">
          <cell r="A1174"/>
          <cell r="B1174"/>
        </row>
        <row r="1175">
          <cell r="A1175"/>
          <cell r="B1175"/>
        </row>
        <row r="1176">
          <cell r="A1176"/>
          <cell r="B1176"/>
        </row>
        <row r="1177">
          <cell r="A1177"/>
          <cell r="B1177"/>
        </row>
        <row r="1178">
          <cell r="A1178"/>
          <cell r="B1178"/>
        </row>
        <row r="1179">
          <cell r="A1179"/>
          <cell r="B1179"/>
        </row>
        <row r="1180">
          <cell r="A1180"/>
          <cell r="B1180"/>
        </row>
        <row r="1181">
          <cell r="A1181"/>
          <cell r="B1181"/>
        </row>
        <row r="1182">
          <cell r="A1182"/>
          <cell r="B1182"/>
        </row>
        <row r="1183">
          <cell r="A1183"/>
          <cell r="B1183"/>
        </row>
        <row r="1184">
          <cell r="A1184"/>
          <cell r="B1184"/>
        </row>
        <row r="1185">
          <cell r="A1185"/>
          <cell r="B1185"/>
        </row>
        <row r="1186">
          <cell r="A1186"/>
          <cell r="B1186"/>
        </row>
        <row r="1187">
          <cell r="A1187"/>
          <cell r="B1187"/>
        </row>
        <row r="1188">
          <cell r="A1188"/>
          <cell r="B1188"/>
        </row>
        <row r="1189">
          <cell r="A1189"/>
          <cell r="B1189"/>
        </row>
        <row r="1190">
          <cell r="A1190"/>
          <cell r="B1190"/>
        </row>
        <row r="1191">
          <cell r="A1191"/>
          <cell r="B1191"/>
        </row>
        <row r="1192">
          <cell r="A1192"/>
          <cell r="B1192"/>
        </row>
        <row r="1193">
          <cell r="A1193"/>
          <cell r="B1193"/>
        </row>
        <row r="1194">
          <cell r="A1194"/>
          <cell r="B1194"/>
        </row>
        <row r="1195">
          <cell r="A1195"/>
          <cell r="B1195"/>
        </row>
        <row r="1196">
          <cell r="A1196"/>
          <cell r="B1196"/>
        </row>
        <row r="1197">
          <cell r="A1197"/>
          <cell r="B1197"/>
        </row>
        <row r="1198">
          <cell r="A1198"/>
          <cell r="B1198"/>
        </row>
        <row r="1199">
          <cell r="A1199"/>
          <cell r="B1199"/>
        </row>
        <row r="1200">
          <cell r="A1200"/>
          <cell r="B1200"/>
        </row>
        <row r="1201">
          <cell r="A1201"/>
          <cell r="B1201"/>
        </row>
        <row r="1202">
          <cell r="A1202"/>
          <cell r="B1202"/>
        </row>
        <row r="1203">
          <cell r="A1203"/>
          <cell r="B1203"/>
        </row>
        <row r="1204">
          <cell r="A1204"/>
          <cell r="B1204"/>
        </row>
        <row r="1205">
          <cell r="A1205"/>
          <cell r="B1205"/>
        </row>
        <row r="1206">
          <cell r="A1206"/>
          <cell r="B1206"/>
        </row>
        <row r="1207">
          <cell r="A1207"/>
          <cell r="B1207"/>
        </row>
        <row r="1208">
          <cell r="A1208"/>
          <cell r="B1208"/>
        </row>
        <row r="1209">
          <cell r="A1209"/>
          <cell r="B1209"/>
        </row>
        <row r="1210">
          <cell r="A1210"/>
          <cell r="B1210"/>
        </row>
        <row r="1211">
          <cell r="A1211"/>
          <cell r="B1211"/>
        </row>
        <row r="1212">
          <cell r="A1212"/>
          <cell r="B1212"/>
        </row>
        <row r="1213">
          <cell r="A1213"/>
          <cell r="B1213"/>
        </row>
        <row r="1214">
          <cell r="A1214"/>
          <cell r="B1214"/>
        </row>
        <row r="1215">
          <cell r="A1215"/>
          <cell r="B1215"/>
        </row>
        <row r="1216">
          <cell r="A1216"/>
          <cell r="B1216"/>
        </row>
        <row r="1217">
          <cell r="A1217"/>
          <cell r="B1217"/>
        </row>
        <row r="1218">
          <cell r="A1218"/>
          <cell r="B1218"/>
        </row>
        <row r="1219">
          <cell r="A1219"/>
          <cell r="B1219"/>
        </row>
        <row r="1220">
          <cell r="A1220"/>
          <cell r="B1220"/>
        </row>
        <row r="1221">
          <cell r="A1221"/>
          <cell r="B1221"/>
        </row>
        <row r="1222">
          <cell r="A1222"/>
          <cell r="B1222"/>
        </row>
        <row r="1223">
          <cell r="A1223"/>
          <cell r="B1223"/>
        </row>
        <row r="1224">
          <cell r="A1224"/>
          <cell r="B1224"/>
        </row>
        <row r="1225">
          <cell r="A1225"/>
          <cell r="B1225"/>
        </row>
        <row r="1226">
          <cell r="A1226"/>
          <cell r="B1226"/>
        </row>
        <row r="1227">
          <cell r="A1227"/>
          <cell r="B1227"/>
        </row>
        <row r="1228">
          <cell r="A1228"/>
          <cell r="B1228"/>
        </row>
        <row r="1229">
          <cell r="A1229"/>
          <cell r="B1229"/>
        </row>
        <row r="1230">
          <cell r="A1230"/>
          <cell r="B1230"/>
        </row>
        <row r="1231">
          <cell r="A1231"/>
          <cell r="B1231"/>
        </row>
        <row r="1232">
          <cell r="A1232"/>
          <cell r="B1232"/>
        </row>
        <row r="1233">
          <cell r="A1233"/>
          <cell r="B1233"/>
        </row>
        <row r="1234">
          <cell r="A1234"/>
          <cell r="B1234"/>
        </row>
        <row r="1235">
          <cell r="A1235"/>
          <cell r="B1235"/>
        </row>
        <row r="1236">
          <cell r="A1236"/>
          <cell r="B1236"/>
        </row>
        <row r="1237">
          <cell r="A1237"/>
          <cell r="B1237"/>
        </row>
        <row r="1238">
          <cell r="A1238"/>
          <cell r="B1238"/>
        </row>
        <row r="1239">
          <cell r="A1239"/>
          <cell r="B1239"/>
        </row>
        <row r="1240">
          <cell r="A1240"/>
          <cell r="B1240"/>
        </row>
        <row r="1241">
          <cell r="A1241"/>
          <cell r="B1241"/>
        </row>
        <row r="1242">
          <cell r="A1242"/>
          <cell r="B1242"/>
        </row>
        <row r="1243">
          <cell r="A1243"/>
          <cell r="B1243"/>
        </row>
        <row r="1244">
          <cell r="A1244"/>
          <cell r="B1244"/>
        </row>
        <row r="1245">
          <cell r="A1245"/>
          <cell r="B1245"/>
        </row>
        <row r="1246">
          <cell r="A1246"/>
          <cell r="B1246"/>
        </row>
        <row r="1247">
          <cell r="A1247"/>
          <cell r="B1247"/>
        </row>
        <row r="1248">
          <cell r="A1248"/>
          <cell r="B1248"/>
        </row>
        <row r="1249">
          <cell r="A1249"/>
          <cell r="B1249"/>
        </row>
        <row r="1250">
          <cell r="A1250"/>
          <cell r="B1250"/>
        </row>
        <row r="1251">
          <cell r="A1251"/>
          <cell r="B1251"/>
        </row>
        <row r="1252">
          <cell r="A1252"/>
          <cell r="B1252"/>
        </row>
        <row r="1253">
          <cell r="A1253"/>
          <cell r="B1253"/>
        </row>
        <row r="1254">
          <cell r="A1254"/>
          <cell r="B1254"/>
        </row>
        <row r="1255">
          <cell r="A1255"/>
          <cell r="B1255"/>
        </row>
        <row r="1256">
          <cell r="A1256"/>
          <cell r="B1256"/>
        </row>
        <row r="1257">
          <cell r="A1257"/>
          <cell r="B1257"/>
        </row>
        <row r="1258">
          <cell r="A1258"/>
          <cell r="B1258"/>
        </row>
        <row r="1259">
          <cell r="A1259"/>
          <cell r="B1259"/>
        </row>
        <row r="1260">
          <cell r="A1260"/>
          <cell r="B1260"/>
        </row>
        <row r="1261">
          <cell r="A1261"/>
          <cell r="B1261"/>
        </row>
        <row r="1262">
          <cell r="A1262"/>
          <cell r="B1262"/>
        </row>
        <row r="1263">
          <cell r="A1263"/>
          <cell r="B1263"/>
        </row>
        <row r="1264">
          <cell r="A1264"/>
          <cell r="B1264"/>
        </row>
        <row r="1265">
          <cell r="A1265"/>
          <cell r="B1265"/>
        </row>
        <row r="1266">
          <cell r="A1266"/>
          <cell r="B1266"/>
        </row>
        <row r="1267">
          <cell r="A1267"/>
          <cell r="B1267"/>
        </row>
        <row r="1268">
          <cell r="A1268"/>
          <cell r="B1268"/>
        </row>
        <row r="1269">
          <cell r="A1269"/>
          <cell r="B1269"/>
        </row>
        <row r="1270">
          <cell r="A1270"/>
          <cell r="B1270"/>
        </row>
        <row r="1271">
          <cell r="A1271"/>
          <cell r="B1271"/>
        </row>
        <row r="1272">
          <cell r="A1272"/>
          <cell r="B1272"/>
        </row>
        <row r="1273">
          <cell r="A1273"/>
          <cell r="B1273"/>
        </row>
        <row r="1274">
          <cell r="A1274"/>
          <cell r="B1274"/>
        </row>
        <row r="1275">
          <cell r="A1275"/>
          <cell r="B1275"/>
        </row>
        <row r="1276">
          <cell r="A1276"/>
          <cell r="B1276"/>
        </row>
        <row r="1277">
          <cell r="A1277"/>
          <cell r="B1277"/>
        </row>
        <row r="1278">
          <cell r="A1278"/>
          <cell r="B1278"/>
        </row>
        <row r="1279">
          <cell r="A1279"/>
          <cell r="B1279"/>
        </row>
        <row r="1280">
          <cell r="A1280"/>
          <cell r="B1280"/>
        </row>
        <row r="1281">
          <cell r="A1281"/>
          <cell r="B1281"/>
        </row>
        <row r="1282">
          <cell r="A1282"/>
          <cell r="B1282"/>
        </row>
        <row r="1283">
          <cell r="A1283"/>
          <cell r="B1283"/>
        </row>
        <row r="1284">
          <cell r="A1284"/>
          <cell r="B1284"/>
        </row>
        <row r="1285">
          <cell r="A1285"/>
          <cell r="B1285"/>
        </row>
        <row r="1286">
          <cell r="A1286"/>
          <cell r="B1286"/>
        </row>
        <row r="1287">
          <cell r="A1287"/>
          <cell r="B1287"/>
        </row>
        <row r="1288">
          <cell r="A1288"/>
          <cell r="B1288"/>
        </row>
        <row r="1289">
          <cell r="A1289"/>
          <cell r="B1289"/>
        </row>
        <row r="1290">
          <cell r="A1290"/>
          <cell r="B1290"/>
        </row>
        <row r="1291">
          <cell r="A1291"/>
          <cell r="B1291"/>
        </row>
        <row r="1292">
          <cell r="A1292"/>
          <cell r="B1292"/>
        </row>
        <row r="1293">
          <cell r="A1293"/>
          <cell r="B1293"/>
        </row>
        <row r="1294">
          <cell r="A1294"/>
          <cell r="B1294"/>
        </row>
        <row r="1295">
          <cell r="A1295"/>
          <cell r="B1295"/>
        </row>
        <row r="1296">
          <cell r="A1296"/>
          <cell r="B1296"/>
        </row>
        <row r="1297">
          <cell r="A1297"/>
          <cell r="B1297"/>
        </row>
        <row r="1298">
          <cell r="A1298"/>
          <cell r="B1298"/>
        </row>
        <row r="1299">
          <cell r="A1299"/>
          <cell r="B1299"/>
        </row>
        <row r="1300">
          <cell r="A1300"/>
          <cell r="B1300"/>
        </row>
        <row r="1301">
          <cell r="A1301"/>
          <cell r="B1301"/>
        </row>
        <row r="1302">
          <cell r="A1302"/>
          <cell r="B1302"/>
        </row>
        <row r="1303">
          <cell r="A1303"/>
          <cell r="B1303"/>
        </row>
        <row r="1304">
          <cell r="A1304"/>
          <cell r="B1304"/>
        </row>
        <row r="1305">
          <cell r="A1305"/>
          <cell r="B1305"/>
        </row>
        <row r="1306">
          <cell r="A1306"/>
          <cell r="B1306"/>
        </row>
        <row r="1307">
          <cell r="A1307"/>
          <cell r="B1307"/>
        </row>
        <row r="1308">
          <cell r="A1308"/>
          <cell r="B1308"/>
        </row>
        <row r="1309">
          <cell r="A1309"/>
          <cell r="B1309"/>
        </row>
        <row r="1310">
          <cell r="A1310"/>
          <cell r="B1310"/>
        </row>
        <row r="1311">
          <cell r="A1311"/>
          <cell r="B1311"/>
        </row>
        <row r="1312">
          <cell r="A1312"/>
          <cell r="B1312"/>
        </row>
        <row r="1313">
          <cell r="A1313"/>
          <cell r="B1313"/>
        </row>
        <row r="1314">
          <cell r="A1314"/>
          <cell r="B1314"/>
        </row>
        <row r="1315">
          <cell r="A1315"/>
          <cell r="B1315"/>
        </row>
        <row r="1316">
          <cell r="A1316"/>
          <cell r="B1316"/>
        </row>
        <row r="1317">
          <cell r="A1317"/>
          <cell r="B1317"/>
        </row>
        <row r="1318">
          <cell r="A1318"/>
          <cell r="B1318"/>
        </row>
        <row r="1319">
          <cell r="A1319"/>
          <cell r="B1319"/>
        </row>
        <row r="1320">
          <cell r="A1320"/>
          <cell r="B1320"/>
        </row>
        <row r="1321">
          <cell r="A1321"/>
          <cell r="B1321"/>
        </row>
        <row r="1322">
          <cell r="A1322"/>
          <cell r="B1322"/>
        </row>
        <row r="1323">
          <cell r="A1323"/>
          <cell r="B1323"/>
        </row>
        <row r="1324">
          <cell r="A1324"/>
          <cell r="B1324"/>
        </row>
        <row r="1325">
          <cell r="A1325"/>
          <cell r="B1325"/>
        </row>
        <row r="1326">
          <cell r="A1326"/>
          <cell r="B1326"/>
        </row>
        <row r="1327">
          <cell r="A1327"/>
          <cell r="B1327"/>
        </row>
        <row r="1328">
          <cell r="A1328"/>
          <cell r="B1328"/>
        </row>
        <row r="1329">
          <cell r="A1329"/>
          <cell r="B1329"/>
        </row>
        <row r="1330">
          <cell r="A1330"/>
          <cell r="B1330"/>
        </row>
        <row r="1331">
          <cell r="A1331"/>
          <cell r="B1331"/>
        </row>
        <row r="1332">
          <cell r="A1332"/>
          <cell r="B1332"/>
        </row>
        <row r="1333">
          <cell r="A1333"/>
          <cell r="B1333"/>
        </row>
        <row r="1334">
          <cell r="A1334"/>
          <cell r="B1334"/>
        </row>
        <row r="1335">
          <cell r="A1335"/>
          <cell r="B1335"/>
        </row>
        <row r="1336">
          <cell r="A1336"/>
          <cell r="B1336"/>
        </row>
        <row r="1337">
          <cell r="A1337"/>
          <cell r="B1337"/>
        </row>
        <row r="1338">
          <cell r="A1338"/>
          <cell r="B1338"/>
        </row>
        <row r="1339">
          <cell r="A1339"/>
          <cell r="B1339"/>
        </row>
        <row r="1340">
          <cell r="A1340"/>
          <cell r="B1340"/>
        </row>
        <row r="1341">
          <cell r="A1341"/>
          <cell r="B1341"/>
        </row>
        <row r="1342">
          <cell r="A1342"/>
          <cell r="B1342"/>
        </row>
        <row r="1343">
          <cell r="A1343"/>
          <cell r="B1343"/>
        </row>
        <row r="1344">
          <cell r="A1344"/>
          <cell r="B1344"/>
        </row>
        <row r="1345">
          <cell r="A1345"/>
          <cell r="B1345"/>
        </row>
        <row r="1346">
          <cell r="A1346"/>
          <cell r="B1346"/>
        </row>
        <row r="1347">
          <cell r="A1347"/>
          <cell r="B1347"/>
        </row>
        <row r="1348">
          <cell r="A1348"/>
          <cell r="B1348"/>
        </row>
        <row r="1349">
          <cell r="A1349"/>
          <cell r="B1349"/>
        </row>
        <row r="1350">
          <cell r="A1350"/>
          <cell r="B1350"/>
        </row>
        <row r="1351">
          <cell r="A1351"/>
          <cell r="B1351"/>
        </row>
        <row r="1352">
          <cell r="A1352"/>
          <cell r="B1352"/>
        </row>
        <row r="1353">
          <cell r="A1353"/>
          <cell r="B1353"/>
        </row>
        <row r="1354">
          <cell r="A1354"/>
          <cell r="B1354"/>
        </row>
        <row r="1355">
          <cell r="A1355"/>
          <cell r="B1355"/>
        </row>
        <row r="1356">
          <cell r="A1356"/>
          <cell r="B1356"/>
        </row>
        <row r="1357">
          <cell r="A1357"/>
          <cell r="B1357"/>
        </row>
        <row r="1358">
          <cell r="A1358"/>
          <cell r="B1358"/>
        </row>
        <row r="1359">
          <cell r="A1359"/>
          <cell r="B1359"/>
        </row>
        <row r="1360">
          <cell r="A1360"/>
          <cell r="B1360"/>
        </row>
        <row r="1361">
          <cell r="A1361"/>
          <cell r="B1361"/>
        </row>
        <row r="1362">
          <cell r="A1362"/>
          <cell r="B1362"/>
        </row>
        <row r="1363">
          <cell r="A1363"/>
          <cell r="B1363"/>
        </row>
        <row r="1364">
          <cell r="A1364"/>
          <cell r="B1364"/>
        </row>
        <row r="1365">
          <cell r="A1365"/>
          <cell r="B1365"/>
        </row>
        <row r="1366">
          <cell r="A1366"/>
          <cell r="B1366"/>
        </row>
        <row r="1367">
          <cell r="A1367"/>
          <cell r="B1367"/>
        </row>
        <row r="1368">
          <cell r="A1368"/>
          <cell r="B1368"/>
        </row>
        <row r="1369">
          <cell r="A1369"/>
          <cell r="B1369"/>
        </row>
        <row r="1370">
          <cell r="A1370"/>
          <cell r="B1370"/>
        </row>
        <row r="1371">
          <cell r="A1371"/>
          <cell r="B1371"/>
        </row>
        <row r="1372">
          <cell r="A1372"/>
          <cell r="B1372"/>
        </row>
        <row r="1373">
          <cell r="A1373"/>
          <cell r="B1373"/>
        </row>
        <row r="1374">
          <cell r="A1374"/>
          <cell r="B1374"/>
        </row>
        <row r="1375">
          <cell r="A1375"/>
          <cell r="B1375"/>
        </row>
        <row r="1376">
          <cell r="A1376"/>
          <cell r="B1376"/>
        </row>
        <row r="1377">
          <cell r="A1377"/>
          <cell r="B1377"/>
        </row>
        <row r="1378">
          <cell r="A1378"/>
          <cell r="B1378"/>
        </row>
        <row r="1379">
          <cell r="A1379"/>
          <cell r="B1379"/>
        </row>
        <row r="1380">
          <cell r="A1380"/>
          <cell r="B1380"/>
        </row>
        <row r="1381">
          <cell r="A1381"/>
          <cell r="B1381"/>
        </row>
        <row r="1382">
          <cell r="A1382"/>
          <cell r="B1382"/>
        </row>
        <row r="1383">
          <cell r="A1383"/>
          <cell r="B1383"/>
        </row>
        <row r="1384">
          <cell r="A1384"/>
          <cell r="B1384"/>
        </row>
        <row r="1385">
          <cell r="A1385"/>
          <cell r="B1385"/>
        </row>
        <row r="1386">
          <cell r="A1386"/>
          <cell r="B1386"/>
        </row>
        <row r="1387">
          <cell r="A1387"/>
          <cell r="B1387"/>
        </row>
        <row r="1388">
          <cell r="A1388"/>
          <cell r="B1388"/>
        </row>
        <row r="1389">
          <cell r="A1389"/>
          <cell r="B1389"/>
        </row>
        <row r="1390">
          <cell r="A1390"/>
          <cell r="B1390"/>
        </row>
        <row r="1391">
          <cell r="A1391"/>
          <cell r="B1391"/>
        </row>
        <row r="1392">
          <cell r="A1392"/>
          <cell r="B1392"/>
        </row>
        <row r="1393">
          <cell r="A1393"/>
          <cell r="B1393"/>
        </row>
        <row r="1394">
          <cell r="A1394"/>
          <cell r="B1394"/>
        </row>
        <row r="1395">
          <cell r="A1395"/>
          <cell r="B1395"/>
        </row>
        <row r="1396">
          <cell r="A1396"/>
          <cell r="B1396"/>
        </row>
        <row r="1397">
          <cell r="A1397"/>
          <cell r="B1397"/>
        </row>
        <row r="1398">
          <cell r="A1398"/>
          <cell r="B1398"/>
        </row>
        <row r="1399">
          <cell r="A1399"/>
          <cell r="B1399"/>
        </row>
        <row r="1400">
          <cell r="A1400"/>
          <cell r="B1400"/>
        </row>
        <row r="1401">
          <cell r="A1401"/>
          <cell r="B1401"/>
        </row>
        <row r="1402">
          <cell r="A1402"/>
          <cell r="B1402"/>
        </row>
        <row r="1403">
          <cell r="A1403"/>
          <cell r="B1403"/>
        </row>
        <row r="1404">
          <cell r="A1404"/>
          <cell r="B1404"/>
        </row>
        <row r="1405">
          <cell r="A1405"/>
          <cell r="B1405"/>
        </row>
        <row r="1406">
          <cell r="A1406"/>
          <cell r="B1406"/>
        </row>
        <row r="1407">
          <cell r="A1407"/>
          <cell r="B1407"/>
        </row>
        <row r="1408">
          <cell r="A1408"/>
          <cell r="B1408"/>
        </row>
        <row r="1409">
          <cell r="A1409"/>
          <cell r="B1409"/>
        </row>
        <row r="1410">
          <cell r="A1410"/>
          <cell r="B1410"/>
        </row>
        <row r="1411">
          <cell r="A1411"/>
          <cell r="B1411"/>
        </row>
        <row r="1412">
          <cell r="A1412"/>
          <cell r="B1412"/>
        </row>
        <row r="1413">
          <cell r="A1413"/>
          <cell r="B1413"/>
        </row>
        <row r="1414">
          <cell r="A1414"/>
          <cell r="B1414"/>
        </row>
        <row r="1415">
          <cell r="A1415"/>
          <cell r="B1415"/>
        </row>
        <row r="1416">
          <cell r="A1416"/>
          <cell r="B1416"/>
        </row>
        <row r="1417">
          <cell r="A1417"/>
          <cell r="B1417"/>
        </row>
        <row r="1418">
          <cell r="A1418"/>
          <cell r="B1418"/>
        </row>
        <row r="1419">
          <cell r="A1419"/>
          <cell r="B1419"/>
        </row>
        <row r="1420">
          <cell r="A1420"/>
          <cell r="B1420"/>
        </row>
        <row r="1421">
          <cell r="A1421"/>
          <cell r="B1421"/>
        </row>
        <row r="1422">
          <cell r="A1422"/>
          <cell r="B1422"/>
        </row>
        <row r="1423">
          <cell r="A1423"/>
          <cell r="B1423"/>
        </row>
        <row r="1424">
          <cell r="A1424"/>
          <cell r="B1424"/>
        </row>
        <row r="1425">
          <cell r="A1425"/>
          <cell r="B1425"/>
        </row>
        <row r="1426">
          <cell r="A1426"/>
          <cell r="B1426"/>
        </row>
        <row r="1427">
          <cell r="A1427"/>
          <cell r="B1427"/>
        </row>
        <row r="1428">
          <cell r="A1428"/>
          <cell r="B1428"/>
        </row>
        <row r="1429">
          <cell r="A1429"/>
          <cell r="B1429"/>
        </row>
        <row r="1430">
          <cell r="A1430"/>
          <cell r="B1430"/>
        </row>
        <row r="1431">
          <cell r="A1431"/>
          <cell r="B1431"/>
        </row>
        <row r="1432">
          <cell r="A1432"/>
          <cell r="B1432"/>
        </row>
        <row r="1433">
          <cell r="A1433"/>
          <cell r="B1433"/>
        </row>
        <row r="1434">
          <cell r="A1434"/>
          <cell r="B1434"/>
        </row>
        <row r="1435">
          <cell r="A1435"/>
          <cell r="B1435"/>
        </row>
        <row r="1436">
          <cell r="A1436"/>
          <cell r="B1436"/>
        </row>
        <row r="1437">
          <cell r="A1437"/>
          <cell r="B1437"/>
        </row>
        <row r="1438">
          <cell r="A1438"/>
          <cell r="B1438"/>
        </row>
        <row r="1439">
          <cell r="A1439"/>
          <cell r="B1439"/>
        </row>
        <row r="1440">
          <cell r="A1440"/>
          <cell r="B1440"/>
        </row>
        <row r="1441">
          <cell r="A1441"/>
          <cell r="B1441"/>
        </row>
        <row r="1442">
          <cell r="A1442"/>
          <cell r="B1442"/>
        </row>
        <row r="1443">
          <cell r="A1443"/>
          <cell r="B1443"/>
        </row>
        <row r="1444">
          <cell r="A1444"/>
          <cell r="B1444"/>
        </row>
        <row r="1445">
          <cell r="A1445"/>
          <cell r="B1445"/>
        </row>
        <row r="1446">
          <cell r="A1446"/>
          <cell r="B1446"/>
        </row>
        <row r="1447">
          <cell r="A1447"/>
          <cell r="B1447"/>
        </row>
        <row r="1448">
          <cell r="A1448"/>
          <cell r="B1448"/>
        </row>
        <row r="1449">
          <cell r="A1449"/>
          <cell r="B1449"/>
        </row>
        <row r="1450">
          <cell r="A1450"/>
          <cell r="B1450"/>
        </row>
        <row r="1451">
          <cell r="A1451"/>
          <cell r="B1451"/>
        </row>
        <row r="1452">
          <cell r="A1452"/>
          <cell r="B1452"/>
        </row>
        <row r="1453">
          <cell r="A1453"/>
          <cell r="B1453"/>
        </row>
        <row r="1454">
          <cell r="A1454"/>
          <cell r="B1454"/>
        </row>
        <row r="1455">
          <cell r="A1455"/>
          <cell r="B1455"/>
        </row>
        <row r="1456">
          <cell r="A1456"/>
          <cell r="B1456"/>
        </row>
        <row r="1457">
          <cell r="A1457"/>
          <cell r="B1457"/>
        </row>
        <row r="1458">
          <cell r="A1458"/>
          <cell r="B1458"/>
        </row>
        <row r="1459">
          <cell r="A1459"/>
          <cell r="B1459"/>
        </row>
        <row r="1460">
          <cell r="A1460"/>
          <cell r="B1460"/>
        </row>
        <row r="1461">
          <cell r="A1461"/>
          <cell r="B1461"/>
        </row>
        <row r="1462">
          <cell r="A1462"/>
          <cell r="B1462"/>
        </row>
        <row r="1463">
          <cell r="A1463"/>
          <cell r="B1463"/>
        </row>
        <row r="1464">
          <cell r="A1464"/>
          <cell r="B1464"/>
        </row>
        <row r="1465">
          <cell r="A1465"/>
          <cell r="B1465"/>
        </row>
        <row r="1466">
          <cell r="A1466"/>
          <cell r="B1466"/>
        </row>
        <row r="1467">
          <cell r="A1467"/>
          <cell r="B1467"/>
        </row>
        <row r="1468">
          <cell r="A1468"/>
          <cell r="B1468"/>
        </row>
        <row r="1469">
          <cell r="A1469"/>
          <cell r="B1469"/>
        </row>
        <row r="1470">
          <cell r="A1470"/>
          <cell r="B1470"/>
        </row>
        <row r="1471">
          <cell r="A1471"/>
          <cell r="B1471"/>
        </row>
        <row r="1472">
          <cell r="A1472"/>
          <cell r="B1472"/>
        </row>
        <row r="1473">
          <cell r="A1473"/>
          <cell r="B1473"/>
        </row>
        <row r="1474">
          <cell r="A1474"/>
          <cell r="B1474"/>
        </row>
        <row r="1475">
          <cell r="A1475"/>
          <cell r="B1475"/>
        </row>
        <row r="1476">
          <cell r="A1476"/>
          <cell r="B1476"/>
        </row>
        <row r="1477">
          <cell r="A1477"/>
          <cell r="B1477"/>
        </row>
        <row r="1478">
          <cell r="A1478"/>
          <cell r="B1478"/>
        </row>
        <row r="1479">
          <cell r="A1479"/>
          <cell r="B1479"/>
        </row>
        <row r="1480">
          <cell r="A1480"/>
          <cell r="B1480"/>
        </row>
        <row r="1481">
          <cell r="A1481"/>
          <cell r="B1481"/>
        </row>
        <row r="1482">
          <cell r="A1482"/>
          <cell r="B1482"/>
        </row>
        <row r="1483">
          <cell r="A1483"/>
          <cell r="B1483"/>
        </row>
        <row r="1484">
          <cell r="A1484"/>
          <cell r="B1484"/>
        </row>
        <row r="1485">
          <cell r="A1485"/>
          <cell r="B1485"/>
        </row>
        <row r="1486">
          <cell r="A1486"/>
          <cell r="B1486"/>
        </row>
        <row r="1487">
          <cell r="A1487"/>
          <cell r="B1487"/>
        </row>
        <row r="1488">
          <cell r="A1488"/>
          <cell r="B1488"/>
        </row>
        <row r="1489">
          <cell r="A1489"/>
          <cell r="B1489"/>
        </row>
        <row r="1490">
          <cell r="A1490"/>
          <cell r="B1490"/>
        </row>
        <row r="1491">
          <cell r="A1491"/>
          <cell r="B1491"/>
        </row>
        <row r="1492">
          <cell r="A1492"/>
          <cell r="B1492"/>
        </row>
        <row r="1493">
          <cell r="A1493"/>
          <cell r="B1493"/>
        </row>
        <row r="1494">
          <cell r="A1494"/>
          <cell r="B1494"/>
        </row>
        <row r="1495">
          <cell r="A1495"/>
          <cell r="B1495"/>
        </row>
        <row r="1496">
          <cell r="A1496"/>
          <cell r="B1496"/>
        </row>
        <row r="1497">
          <cell r="A1497"/>
          <cell r="B1497"/>
        </row>
        <row r="1498">
          <cell r="A1498"/>
          <cell r="B1498"/>
        </row>
        <row r="1499">
          <cell r="A1499"/>
          <cell r="B1499"/>
        </row>
        <row r="1500">
          <cell r="A1500"/>
          <cell r="B1500"/>
        </row>
        <row r="1501">
          <cell r="A1501"/>
          <cell r="B1501"/>
        </row>
        <row r="1502">
          <cell r="A1502"/>
          <cell r="B1502"/>
        </row>
        <row r="1503">
          <cell r="A1503"/>
          <cell r="B1503"/>
        </row>
        <row r="1504">
          <cell r="A1504"/>
          <cell r="B1504"/>
        </row>
        <row r="1505">
          <cell r="A1505"/>
          <cell r="B1505"/>
        </row>
        <row r="1506">
          <cell r="A1506"/>
          <cell r="B1506"/>
        </row>
        <row r="1507">
          <cell r="A1507"/>
          <cell r="B1507"/>
        </row>
        <row r="1508">
          <cell r="A1508"/>
          <cell r="B1508"/>
        </row>
        <row r="1509">
          <cell r="A1509"/>
          <cell r="B1509"/>
        </row>
        <row r="1510">
          <cell r="A1510"/>
          <cell r="B1510"/>
        </row>
        <row r="1511">
          <cell r="A1511"/>
          <cell r="B1511"/>
        </row>
        <row r="1512">
          <cell r="A1512"/>
          <cell r="B1512"/>
        </row>
        <row r="1513">
          <cell r="A1513"/>
          <cell r="B1513"/>
        </row>
        <row r="1514">
          <cell r="A1514"/>
          <cell r="B1514"/>
        </row>
        <row r="1515">
          <cell r="A1515"/>
          <cell r="B1515"/>
        </row>
        <row r="1516">
          <cell r="A1516"/>
          <cell r="B1516"/>
        </row>
        <row r="1517">
          <cell r="A1517"/>
          <cell r="B1517"/>
        </row>
        <row r="1518">
          <cell r="A1518"/>
          <cell r="B1518"/>
        </row>
        <row r="1519">
          <cell r="A1519"/>
          <cell r="B1519"/>
        </row>
        <row r="1520">
          <cell r="A1520"/>
          <cell r="B1520"/>
        </row>
        <row r="1521">
          <cell r="A1521"/>
          <cell r="B1521"/>
        </row>
        <row r="1522">
          <cell r="A1522"/>
          <cell r="B1522"/>
        </row>
        <row r="1523">
          <cell r="A1523"/>
          <cell r="B1523"/>
        </row>
        <row r="1524">
          <cell r="A1524"/>
          <cell r="B1524"/>
        </row>
        <row r="1525">
          <cell r="A1525"/>
          <cell r="B1525"/>
        </row>
        <row r="1526">
          <cell r="A1526"/>
          <cell r="B1526"/>
        </row>
        <row r="1527">
          <cell r="A1527"/>
          <cell r="B1527"/>
        </row>
        <row r="1528">
          <cell r="A1528"/>
          <cell r="B1528"/>
        </row>
        <row r="1529">
          <cell r="A1529"/>
          <cell r="B1529"/>
        </row>
        <row r="1530">
          <cell r="A1530"/>
          <cell r="B1530"/>
        </row>
        <row r="1531">
          <cell r="A1531"/>
          <cell r="B1531"/>
        </row>
        <row r="1532">
          <cell r="A1532"/>
          <cell r="B1532"/>
        </row>
        <row r="1533">
          <cell r="A1533"/>
          <cell r="B1533"/>
        </row>
        <row r="1534">
          <cell r="A1534"/>
          <cell r="B1534"/>
        </row>
        <row r="1535">
          <cell r="A1535"/>
          <cell r="B1535"/>
        </row>
        <row r="1536">
          <cell r="A1536"/>
          <cell r="B1536"/>
        </row>
        <row r="1537">
          <cell r="A1537"/>
          <cell r="B1537"/>
        </row>
        <row r="1538">
          <cell r="A1538"/>
          <cell r="B1538"/>
        </row>
        <row r="1539">
          <cell r="A1539"/>
          <cell r="B1539"/>
        </row>
        <row r="1540">
          <cell r="A1540"/>
          <cell r="B1540"/>
        </row>
        <row r="1541">
          <cell r="A1541"/>
          <cell r="B1541"/>
        </row>
        <row r="1542">
          <cell r="A1542"/>
          <cell r="B1542"/>
        </row>
        <row r="1543">
          <cell r="A1543"/>
          <cell r="B1543"/>
        </row>
        <row r="1544">
          <cell r="A1544"/>
          <cell r="B1544"/>
        </row>
        <row r="1545">
          <cell r="A1545"/>
          <cell r="B1545"/>
        </row>
        <row r="1546">
          <cell r="A1546"/>
          <cell r="B1546"/>
        </row>
        <row r="1547">
          <cell r="A1547"/>
          <cell r="B1547"/>
        </row>
        <row r="1548">
          <cell r="A1548"/>
          <cell r="B1548"/>
        </row>
        <row r="1549">
          <cell r="A1549"/>
          <cell r="B1549"/>
        </row>
        <row r="1550">
          <cell r="A1550"/>
          <cell r="B1550"/>
        </row>
        <row r="1551">
          <cell r="A1551"/>
          <cell r="B1551"/>
        </row>
        <row r="1552">
          <cell r="A1552"/>
          <cell r="B1552"/>
        </row>
        <row r="1553">
          <cell r="A1553"/>
          <cell r="B1553"/>
        </row>
        <row r="1554">
          <cell r="A1554"/>
          <cell r="B1554"/>
        </row>
        <row r="1555">
          <cell r="A1555"/>
          <cell r="B1555"/>
        </row>
        <row r="1556">
          <cell r="A1556"/>
          <cell r="B1556"/>
        </row>
        <row r="1557">
          <cell r="A1557"/>
          <cell r="B1557"/>
        </row>
        <row r="1558">
          <cell r="A1558"/>
          <cell r="B1558"/>
        </row>
        <row r="1559">
          <cell r="A1559"/>
          <cell r="B1559"/>
        </row>
        <row r="1560">
          <cell r="A1560"/>
          <cell r="B1560"/>
        </row>
        <row r="1561">
          <cell r="A1561"/>
          <cell r="B1561"/>
        </row>
        <row r="1562">
          <cell r="A1562"/>
          <cell r="B1562"/>
        </row>
        <row r="1563">
          <cell r="A1563"/>
          <cell r="B1563"/>
        </row>
        <row r="1564">
          <cell r="A1564"/>
          <cell r="B1564"/>
        </row>
        <row r="1565">
          <cell r="A1565"/>
          <cell r="B1565"/>
        </row>
        <row r="1566">
          <cell r="A1566"/>
          <cell r="B1566"/>
        </row>
        <row r="1567">
          <cell r="A1567"/>
          <cell r="B1567"/>
        </row>
        <row r="1568">
          <cell r="A1568"/>
          <cell r="B1568"/>
        </row>
        <row r="1569">
          <cell r="A1569"/>
          <cell r="B1569"/>
        </row>
        <row r="1570">
          <cell r="A1570"/>
          <cell r="B1570"/>
        </row>
        <row r="1571">
          <cell r="A1571"/>
          <cell r="B1571"/>
        </row>
        <row r="1572">
          <cell r="A1572"/>
          <cell r="B1572"/>
        </row>
        <row r="1573">
          <cell r="A1573"/>
          <cell r="B1573"/>
        </row>
        <row r="1574">
          <cell r="A1574"/>
          <cell r="B1574"/>
        </row>
        <row r="1575">
          <cell r="A1575"/>
          <cell r="B1575"/>
        </row>
        <row r="1576">
          <cell r="A1576"/>
          <cell r="B1576"/>
        </row>
        <row r="1577">
          <cell r="A1577"/>
          <cell r="B1577"/>
        </row>
        <row r="1578">
          <cell r="A1578"/>
          <cell r="B1578"/>
        </row>
        <row r="1579">
          <cell r="A1579"/>
          <cell r="B1579"/>
        </row>
        <row r="1580">
          <cell r="A1580"/>
          <cell r="B1580"/>
        </row>
        <row r="1581">
          <cell r="A1581"/>
          <cell r="B1581"/>
        </row>
        <row r="1582">
          <cell r="A1582"/>
          <cell r="B1582"/>
        </row>
        <row r="1583">
          <cell r="A1583"/>
          <cell r="B1583"/>
        </row>
        <row r="1584">
          <cell r="A1584"/>
          <cell r="B1584"/>
        </row>
        <row r="1585">
          <cell r="A1585"/>
          <cell r="B1585"/>
        </row>
        <row r="1586">
          <cell r="A1586"/>
          <cell r="B1586"/>
        </row>
        <row r="1587">
          <cell r="A1587"/>
          <cell r="B1587"/>
        </row>
        <row r="1588">
          <cell r="A1588"/>
          <cell r="B1588"/>
        </row>
        <row r="1589">
          <cell r="A1589"/>
          <cell r="B1589"/>
        </row>
        <row r="1590">
          <cell r="A1590"/>
          <cell r="B1590"/>
        </row>
        <row r="1591">
          <cell r="A1591"/>
          <cell r="B1591"/>
        </row>
        <row r="1592">
          <cell r="A1592"/>
          <cell r="B1592"/>
        </row>
        <row r="1593">
          <cell r="A1593"/>
          <cell r="B1593"/>
        </row>
        <row r="1594">
          <cell r="A1594"/>
          <cell r="B1594"/>
        </row>
        <row r="1595">
          <cell r="A1595"/>
          <cell r="B1595"/>
        </row>
        <row r="1596">
          <cell r="A1596"/>
          <cell r="B1596"/>
        </row>
        <row r="1597">
          <cell r="A1597"/>
          <cell r="B1597"/>
        </row>
        <row r="1598">
          <cell r="A1598"/>
          <cell r="B1598"/>
        </row>
        <row r="1599">
          <cell r="A1599"/>
          <cell r="B1599"/>
        </row>
        <row r="1600">
          <cell r="A1600"/>
          <cell r="B1600"/>
        </row>
        <row r="1601">
          <cell r="A1601"/>
          <cell r="B1601"/>
        </row>
        <row r="1602">
          <cell r="A1602"/>
          <cell r="B1602"/>
        </row>
        <row r="1603">
          <cell r="A1603"/>
          <cell r="B1603"/>
        </row>
        <row r="1604">
          <cell r="A1604"/>
          <cell r="B1604"/>
        </row>
        <row r="1605">
          <cell r="A1605"/>
          <cell r="B1605"/>
        </row>
        <row r="1606">
          <cell r="A1606"/>
          <cell r="B1606"/>
        </row>
        <row r="1607">
          <cell r="A1607"/>
          <cell r="B1607"/>
        </row>
        <row r="1608">
          <cell r="A1608"/>
          <cell r="B1608"/>
        </row>
        <row r="1609">
          <cell r="A1609"/>
          <cell r="B1609"/>
        </row>
        <row r="1610">
          <cell r="A1610"/>
          <cell r="B1610"/>
        </row>
        <row r="1611">
          <cell r="A1611"/>
          <cell r="B1611"/>
        </row>
        <row r="1612">
          <cell r="A1612"/>
          <cell r="B1612"/>
        </row>
        <row r="1613">
          <cell r="A1613"/>
          <cell r="B1613"/>
        </row>
        <row r="1614">
          <cell r="A1614"/>
          <cell r="B1614"/>
        </row>
        <row r="1615">
          <cell r="A1615"/>
          <cell r="B1615"/>
        </row>
        <row r="1616">
          <cell r="A1616"/>
          <cell r="B1616"/>
        </row>
        <row r="1617">
          <cell r="A1617"/>
          <cell r="B1617"/>
        </row>
        <row r="1618">
          <cell r="A1618"/>
          <cell r="B1618"/>
        </row>
        <row r="1619">
          <cell r="A1619"/>
          <cell r="B1619"/>
        </row>
        <row r="1620">
          <cell r="A1620"/>
          <cell r="B1620"/>
        </row>
        <row r="1621">
          <cell r="A1621"/>
          <cell r="B1621"/>
        </row>
        <row r="1622">
          <cell r="A1622"/>
          <cell r="B1622"/>
        </row>
        <row r="1623">
          <cell r="A1623"/>
          <cell r="B1623"/>
        </row>
        <row r="1624">
          <cell r="A1624"/>
          <cell r="B1624"/>
        </row>
        <row r="1625">
          <cell r="A1625"/>
          <cell r="B1625"/>
        </row>
        <row r="1626">
          <cell r="A1626"/>
          <cell r="B1626"/>
        </row>
        <row r="1627">
          <cell r="A1627"/>
          <cell r="B1627"/>
        </row>
        <row r="1628">
          <cell r="A1628"/>
          <cell r="B1628"/>
        </row>
        <row r="1629">
          <cell r="A1629"/>
          <cell r="B1629"/>
        </row>
        <row r="1630">
          <cell r="A1630"/>
          <cell r="B1630"/>
        </row>
        <row r="1631">
          <cell r="A1631"/>
          <cell r="B1631"/>
        </row>
        <row r="1632">
          <cell r="A1632"/>
          <cell r="B1632"/>
        </row>
        <row r="1633">
          <cell r="A1633"/>
          <cell r="B1633"/>
        </row>
        <row r="1634">
          <cell r="A1634"/>
          <cell r="B1634"/>
        </row>
        <row r="1635">
          <cell r="A1635"/>
          <cell r="B1635"/>
        </row>
        <row r="1636">
          <cell r="A1636"/>
          <cell r="B1636"/>
        </row>
        <row r="1637">
          <cell r="A1637"/>
          <cell r="B1637"/>
        </row>
        <row r="1638">
          <cell r="A1638"/>
          <cell r="B1638"/>
        </row>
        <row r="1639">
          <cell r="A1639"/>
          <cell r="B1639"/>
        </row>
        <row r="1640">
          <cell r="A1640"/>
          <cell r="B1640"/>
        </row>
        <row r="1641">
          <cell r="A1641"/>
          <cell r="B1641"/>
        </row>
        <row r="1642">
          <cell r="A1642"/>
          <cell r="B1642"/>
        </row>
        <row r="1643">
          <cell r="A1643"/>
          <cell r="B1643"/>
        </row>
        <row r="1644">
          <cell r="A1644"/>
          <cell r="B1644"/>
        </row>
        <row r="1645">
          <cell r="A1645"/>
          <cell r="B1645"/>
        </row>
        <row r="1646">
          <cell r="A1646"/>
          <cell r="B1646"/>
        </row>
        <row r="1647">
          <cell r="A1647"/>
          <cell r="B1647"/>
        </row>
        <row r="1648">
          <cell r="A1648"/>
          <cell r="B1648"/>
        </row>
        <row r="1649">
          <cell r="A1649"/>
          <cell r="B1649"/>
        </row>
        <row r="1650">
          <cell r="A1650"/>
          <cell r="B1650"/>
        </row>
        <row r="1651">
          <cell r="A1651"/>
          <cell r="B1651"/>
        </row>
        <row r="1652">
          <cell r="A1652"/>
          <cell r="B1652"/>
        </row>
        <row r="1653">
          <cell r="A1653"/>
          <cell r="B1653"/>
        </row>
        <row r="1654">
          <cell r="A1654"/>
          <cell r="B1654"/>
        </row>
        <row r="1655">
          <cell r="A1655"/>
          <cell r="B1655"/>
        </row>
        <row r="1656">
          <cell r="A1656"/>
          <cell r="B1656"/>
        </row>
        <row r="1657">
          <cell r="A1657"/>
          <cell r="B1657"/>
        </row>
        <row r="1658">
          <cell r="A1658"/>
          <cell r="B1658"/>
        </row>
        <row r="1659">
          <cell r="A1659"/>
          <cell r="B1659"/>
        </row>
        <row r="1660">
          <cell r="A1660"/>
          <cell r="B1660"/>
        </row>
        <row r="1661">
          <cell r="A1661"/>
          <cell r="B1661"/>
        </row>
        <row r="1662">
          <cell r="A1662"/>
          <cell r="B1662"/>
        </row>
        <row r="1663">
          <cell r="A1663"/>
          <cell r="B1663"/>
        </row>
        <row r="1664">
          <cell r="A1664"/>
          <cell r="B1664"/>
        </row>
        <row r="1665">
          <cell r="A1665"/>
          <cell r="B1665"/>
        </row>
        <row r="1666">
          <cell r="A1666"/>
          <cell r="B1666"/>
        </row>
        <row r="1667">
          <cell r="A1667"/>
          <cell r="B1667"/>
        </row>
        <row r="1668">
          <cell r="A1668"/>
          <cell r="B1668"/>
        </row>
        <row r="1669">
          <cell r="A1669"/>
          <cell r="B1669"/>
        </row>
        <row r="1670">
          <cell r="A1670"/>
          <cell r="B1670"/>
        </row>
        <row r="1671">
          <cell r="A1671"/>
          <cell r="B1671"/>
        </row>
        <row r="1672">
          <cell r="A1672"/>
          <cell r="B1672"/>
        </row>
        <row r="1673">
          <cell r="A1673"/>
          <cell r="B1673"/>
        </row>
        <row r="1674">
          <cell r="A1674"/>
          <cell r="B1674"/>
        </row>
        <row r="1675">
          <cell r="A1675"/>
          <cell r="B1675"/>
        </row>
        <row r="1676">
          <cell r="A1676"/>
          <cell r="B1676"/>
        </row>
        <row r="1677">
          <cell r="A1677"/>
          <cell r="B1677"/>
        </row>
        <row r="1678">
          <cell r="A1678"/>
          <cell r="B1678"/>
        </row>
        <row r="1679">
          <cell r="A1679"/>
          <cell r="B1679"/>
        </row>
        <row r="1680">
          <cell r="A1680"/>
          <cell r="B1680"/>
        </row>
        <row r="1681">
          <cell r="A1681"/>
          <cell r="B1681"/>
        </row>
        <row r="1682">
          <cell r="A1682"/>
          <cell r="B1682"/>
        </row>
        <row r="1683">
          <cell r="A1683"/>
          <cell r="B1683"/>
        </row>
        <row r="1684">
          <cell r="A1684"/>
          <cell r="B1684"/>
        </row>
        <row r="1685">
          <cell r="A1685"/>
          <cell r="B1685"/>
        </row>
        <row r="1686">
          <cell r="A1686"/>
          <cell r="B1686"/>
        </row>
        <row r="1687">
          <cell r="A1687"/>
          <cell r="B1687"/>
        </row>
        <row r="1688">
          <cell r="A1688"/>
          <cell r="B1688"/>
        </row>
        <row r="1689">
          <cell r="A1689"/>
          <cell r="B1689"/>
        </row>
        <row r="1690">
          <cell r="A1690"/>
          <cell r="B1690"/>
        </row>
        <row r="1691">
          <cell r="A1691"/>
          <cell r="B1691"/>
        </row>
        <row r="1692">
          <cell r="A1692"/>
          <cell r="B1692"/>
        </row>
        <row r="1693">
          <cell r="A1693"/>
          <cell r="B1693"/>
        </row>
        <row r="1694">
          <cell r="A1694"/>
          <cell r="B1694"/>
        </row>
        <row r="1695">
          <cell r="A1695"/>
          <cell r="B1695"/>
        </row>
        <row r="1696">
          <cell r="A1696"/>
          <cell r="B1696"/>
        </row>
        <row r="1697">
          <cell r="A1697"/>
          <cell r="B1697"/>
        </row>
        <row r="1698">
          <cell r="A1698"/>
          <cell r="B1698"/>
        </row>
        <row r="1699">
          <cell r="A1699"/>
          <cell r="B1699"/>
        </row>
        <row r="1700">
          <cell r="A1700"/>
          <cell r="B1700"/>
        </row>
        <row r="1701">
          <cell r="A1701"/>
          <cell r="B1701"/>
        </row>
        <row r="1702">
          <cell r="A1702"/>
          <cell r="B1702"/>
        </row>
        <row r="1703">
          <cell r="A1703"/>
          <cell r="B1703"/>
        </row>
        <row r="1704">
          <cell r="A1704"/>
          <cell r="B1704"/>
        </row>
        <row r="1705">
          <cell r="A1705"/>
          <cell r="B1705"/>
        </row>
        <row r="1706">
          <cell r="A1706"/>
          <cell r="B1706"/>
        </row>
        <row r="1707">
          <cell r="A1707"/>
          <cell r="B1707"/>
        </row>
        <row r="1708">
          <cell r="A1708"/>
          <cell r="B1708"/>
        </row>
        <row r="1709">
          <cell r="A1709"/>
          <cell r="B1709"/>
        </row>
        <row r="1710">
          <cell r="A1710"/>
          <cell r="B1710"/>
        </row>
        <row r="1711">
          <cell r="A1711"/>
          <cell r="B1711"/>
        </row>
        <row r="1712">
          <cell r="A1712"/>
          <cell r="B1712"/>
        </row>
        <row r="1713">
          <cell r="A1713"/>
          <cell r="B1713"/>
        </row>
        <row r="1714">
          <cell r="A1714"/>
          <cell r="B1714"/>
        </row>
        <row r="1715">
          <cell r="A1715"/>
          <cell r="B1715"/>
        </row>
        <row r="1716">
          <cell r="A1716"/>
          <cell r="B1716"/>
        </row>
        <row r="1717">
          <cell r="A1717"/>
          <cell r="B1717"/>
        </row>
        <row r="1718">
          <cell r="A1718"/>
          <cell r="B1718"/>
        </row>
        <row r="1719">
          <cell r="A1719"/>
          <cell r="B1719"/>
        </row>
        <row r="1720">
          <cell r="A1720"/>
          <cell r="B1720"/>
        </row>
        <row r="1721">
          <cell r="A1721"/>
          <cell r="B1721"/>
        </row>
        <row r="1722">
          <cell r="A1722"/>
          <cell r="B1722"/>
        </row>
        <row r="1723">
          <cell r="A1723"/>
          <cell r="B1723"/>
        </row>
        <row r="1724">
          <cell r="A1724"/>
          <cell r="B1724"/>
        </row>
        <row r="1725">
          <cell r="A1725"/>
          <cell r="B1725"/>
        </row>
        <row r="1726">
          <cell r="A1726"/>
          <cell r="B1726"/>
        </row>
        <row r="1727">
          <cell r="A1727"/>
          <cell r="B1727"/>
        </row>
        <row r="1728">
          <cell r="A1728"/>
          <cell r="B1728"/>
        </row>
        <row r="1729">
          <cell r="A1729"/>
          <cell r="B1729"/>
        </row>
        <row r="1730">
          <cell r="A1730"/>
          <cell r="B1730"/>
        </row>
        <row r="1731">
          <cell r="A1731"/>
          <cell r="B1731"/>
        </row>
        <row r="1732">
          <cell r="A1732"/>
          <cell r="B1732"/>
        </row>
        <row r="1733">
          <cell r="A1733"/>
          <cell r="B1733"/>
        </row>
        <row r="1734">
          <cell r="A1734"/>
          <cell r="B1734"/>
        </row>
        <row r="1735">
          <cell r="A1735"/>
          <cell r="B1735"/>
        </row>
        <row r="1736">
          <cell r="A1736"/>
          <cell r="B1736"/>
        </row>
        <row r="1737">
          <cell r="A1737"/>
          <cell r="B1737"/>
        </row>
        <row r="1738">
          <cell r="A1738"/>
          <cell r="B1738"/>
        </row>
        <row r="1739">
          <cell r="A1739"/>
          <cell r="B1739"/>
        </row>
        <row r="1740">
          <cell r="A1740"/>
          <cell r="B1740"/>
        </row>
        <row r="1741">
          <cell r="A1741"/>
          <cell r="B1741"/>
        </row>
        <row r="1742">
          <cell r="A1742"/>
          <cell r="B1742"/>
        </row>
        <row r="1743">
          <cell r="A1743"/>
          <cell r="B1743"/>
        </row>
        <row r="1744">
          <cell r="A1744"/>
          <cell r="B1744"/>
        </row>
        <row r="1745">
          <cell r="A1745"/>
          <cell r="B1745"/>
        </row>
        <row r="1746">
          <cell r="A1746"/>
          <cell r="B1746"/>
        </row>
        <row r="1747">
          <cell r="A1747"/>
          <cell r="B1747"/>
        </row>
        <row r="1748">
          <cell r="A1748"/>
          <cell r="B1748"/>
        </row>
        <row r="1749">
          <cell r="A1749"/>
          <cell r="B1749"/>
        </row>
        <row r="1750">
          <cell r="A1750"/>
          <cell r="B1750"/>
        </row>
        <row r="1751">
          <cell r="A1751"/>
          <cell r="B1751"/>
        </row>
        <row r="1752">
          <cell r="A1752"/>
          <cell r="B1752"/>
        </row>
        <row r="1753">
          <cell r="A1753"/>
          <cell r="B1753"/>
        </row>
        <row r="1754">
          <cell r="A1754"/>
          <cell r="B1754"/>
        </row>
        <row r="1755">
          <cell r="A1755"/>
          <cell r="B1755"/>
        </row>
        <row r="1756">
          <cell r="A1756"/>
          <cell r="B1756"/>
        </row>
        <row r="1757">
          <cell r="A1757"/>
          <cell r="B1757"/>
        </row>
        <row r="1758">
          <cell r="A1758"/>
          <cell r="B1758"/>
        </row>
        <row r="1759">
          <cell r="A1759"/>
          <cell r="B1759"/>
        </row>
        <row r="1760">
          <cell r="A1760"/>
          <cell r="B1760"/>
        </row>
        <row r="1761">
          <cell r="A1761"/>
          <cell r="B1761"/>
        </row>
        <row r="1762">
          <cell r="A1762"/>
          <cell r="B1762"/>
        </row>
        <row r="1763">
          <cell r="A1763"/>
          <cell r="B1763"/>
        </row>
        <row r="1764">
          <cell r="A1764"/>
          <cell r="B1764"/>
        </row>
        <row r="1765">
          <cell r="A1765"/>
          <cell r="B1765"/>
        </row>
        <row r="1766">
          <cell r="A1766"/>
          <cell r="B1766"/>
        </row>
        <row r="1767">
          <cell r="A1767"/>
          <cell r="B1767"/>
        </row>
        <row r="1768">
          <cell r="A1768"/>
          <cell r="B1768"/>
        </row>
        <row r="1769">
          <cell r="A1769"/>
          <cell r="B1769"/>
        </row>
        <row r="1770">
          <cell r="A1770"/>
          <cell r="B1770"/>
        </row>
        <row r="1771">
          <cell r="A1771"/>
          <cell r="B1771"/>
        </row>
        <row r="1772">
          <cell r="A1772"/>
          <cell r="B1772"/>
        </row>
        <row r="1773">
          <cell r="A1773"/>
          <cell r="B1773"/>
        </row>
        <row r="1774">
          <cell r="A1774"/>
          <cell r="B1774"/>
        </row>
        <row r="1775">
          <cell r="A1775"/>
          <cell r="B1775"/>
        </row>
        <row r="1776">
          <cell r="A1776"/>
          <cell r="B1776"/>
        </row>
        <row r="1777">
          <cell r="A1777"/>
          <cell r="B1777"/>
        </row>
        <row r="1778">
          <cell r="A1778"/>
          <cell r="B1778"/>
        </row>
        <row r="1779">
          <cell r="A1779"/>
          <cell r="B1779"/>
        </row>
        <row r="1780">
          <cell r="A1780"/>
          <cell r="B1780"/>
        </row>
        <row r="1781">
          <cell r="A1781"/>
          <cell r="B1781"/>
        </row>
        <row r="1782">
          <cell r="A1782"/>
          <cell r="B1782"/>
        </row>
        <row r="1783">
          <cell r="A1783"/>
          <cell r="B1783"/>
        </row>
        <row r="1784">
          <cell r="A1784"/>
          <cell r="B1784"/>
        </row>
        <row r="1785">
          <cell r="A1785"/>
          <cell r="B1785"/>
        </row>
        <row r="1786">
          <cell r="A1786"/>
          <cell r="B1786"/>
        </row>
        <row r="1787">
          <cell r="A1787"/>
          <cell r="B1787"/>
        </row>
        <row r="1788">
          <cell r="A1788"/>
          <cell r="B1788"/>
        </row>
        <row r="1789">
          <cell r="A1789"/>
          <cell r="B1789"/>
        </row>
        <row r="1790">
          <cell r="A1790"/>
          <cell r="B1790"/>
        </row>
        <row r="1791">
          <cell r="A1791"/>
          <cell r="B1791"/>
        </row>
        <row r="1792">
          <cell r="A1792"/>
          <cell r="B1792"/>
        </row>
        <row r="1793">
          <cell r="A1793"/>
          <cell r="B1793"/>
        </row>
        <row r="1794">
          <cell r="A1794"/>
          <cell r="B1794"/>
        </row>
        <row r="1795">
          <cell r="A1795"/>
          <cell r="B1795"/>
        </row>
        <row r="1796">
          <cell r="A1796"/>
          <cell r="B1796"/>
        </row>
        <row r="1797">
          <cell r="A1797"/>
          <cell r="B1797"/>
        </row>
        <row r="1798">
          <cell r="A1798"/>
          <cell r="B1798"/>
        </row>
        <row r="1799">
          <cell r="A1799"/>
          <cell r="B1799"/>
        </row>
        <row r="1800">
          <cell r="A1800"/>
          <cell r="B1800"/>
        </row>
        <row r="1801">
          <cell r="A1801"/>
          <cell r="B1801"/>
        </row>
        <row r="1802">
          <cell r="A1802"/>
          <cell r="B1802"/>
        </row>
        <row r="1803">
          <cell r="A1803"/>
          <cell r="B1803"/>
        </row>
        <row r="1804">
          <cell r="A1804"/>
          <cell r="B1804"/>
        </row>
        <row r="1805">
          <cell r="A1805"/>
          <cell r="B1805"/>
        </row>
        <row r="1806">
          <cell r="A1806"/>
          <cell r="B1806"/>
        </row>
        <row r="1807">
          <cell r="A1807"/>
          <cell r="B1807"/>
        </row>
        <row r="1808">
          <cell r="A1808"/>
          <cell r="B1808"/>
        </row>
        <row r="1809">
          <cell r="A1809"/>
          <cell r="B1809"/>
        </row>
        <row r="1810">
          <cell r="A1810"/>
          <cell r="B1810"/>
        </row>
        <row r="1811">
          <cell r="A1811"/>
          <cell r="B1811"/>
        </row>
        <row r="1812">
          <cell r="A1812"/>
          <cell r="B1812"/>
        </row>
        <row r="1813">
          <cell r="A1813"/>
          <cell r="B1813"/>
        </row>
        <row r="1814">
          <cell r="A1814"/>
          <cell r="B1814"/>
        </row>
        <row r="1815">
          <cell r="A1815"/>
          <cell r="B1815"/>
        </row>
        <row r="1816">
          <cell r="A1816"/>
          <cell r="B1816"/>
        </row>
        <row r="1817">
          <cell r="A1817"/>
          <cell r="B1817"/>
        </row>
        <row r="1818">
          <cell r="A1818"/>
          <cell r="B1818"/>
        </row>
        <row r="1819">
          <cell r="A1819"/>
          <cell r="B1819"/>
        </row>
        <row r="1820">
          <cell r="A1820"/>
          <cell r="B1820"/>
        </row>
        <row r="1821">
          <cell r="A1821"/>
          <cell r="B1821"/>
        </row>
        <row r="1822">
          <cell r="A1822"/>
          <cell r="B1822"/>
        </row>
        <row r="1823">
          <cell r="A1823"/>
          <cell r="B1823"/>
        </row>
        <row r="1824">
          <cell r="A1824"/>
          <cell r="B1824"/>
        </row>
        <row r="1825">
          <cell r="A1825"/>
          <cell r="B1825"/>
        </row>
        <row r="1826">
          <cell r="A1826"/>
          <cell r="B1826"/>
        </row>
        <row r="1827">
          <cell r="A1827"/>
          <cell r="B1827"/>
        </row>
        <row r="1828">
          <cell r="A1828"/>
          <cell r="B1828"/>
        </row>
        <row r="1829">
          <cell r="A1829"/>
          <cell r="B1829"/>
        </row>
        <row r="1830">
          <cell r="A1830"/>
          <cell r="B1830"/>
        </row>
        <row r="1831">
          <cell r="A1831"/>
          <cell r="B1831"/>
        </row>
        <row r="1832">
          <cell r="A1832"/>
          <cell r="B1832"/>
        </row>
        <row r="1833">
          <cell r="A1833"/>
          <cell r="B1833"/>
        </row>
        <row r="1834">
          <cell r="A1834"/>
          <cell r="B1834"/>
        </row>
        <row r="1835">
          <cell r="A1835"/>
          <cell r="B1835"/>
        </row>
        <row r="1836">
          <cell r="A1836"/>
          <cell r="B1836"/>
        </row>
        <row r="1837">
          <cell r="A1837"/>
          <cell r="B1837"/>
        </row>
        <row r="1838">
          <cell r="A1838"/>
          <cell r="B1838"/>
        </row>
        <row r="1839">
          <cell r="A1839"/>
          <cell r="B1839"/>
        </row>
        <row r="1840">
          <cell r="A1840"/>
          <cell r="B1840"/>
        </row>
        <row r="1841">
          <cell r="A1841"/>
          <cell r="B1841"/>
        </row>
        <row r="1842">
          <cell r="A1842"/>
          <cell r="B1842"/>
        </row>
        <row r="1843">
          <cell r="A1843"/>
          <cell r="B1843"/>
        </row>
        <row r="1844">
          <cell r="A1844"/>
          <cell r="B1844"/>
        </row>
        <row r="1845">
          <cell r="A1845"/>
          <cell r="B1845"/>
        </row>
        <row r="1846">
          <cell r="A1846"/>
          <cell r="B1846"/>
        </row>
        <row r="1847">
          <cell r="A1847"/>
          <cell r="B1847"/>
        </row>
        <row r="1848">
          <cell r="A1848"/>
          <cell r="B1848"/>
        </row>
        <row r="1849">
          <cell r="A1849"/>
          <cell r="B1849"/>
        </row>
        <row r="1850">
          <cell r="A1850"/>
          <cell r="B1850"/>
        </row>
        <row r="1851">
          <cell r="A1851"/>
          <cell r="B1851"/>
        </row>
        <row r="1852">
          <cell r="A1852"/>
          <cell r="B1852"/>
        </row>
        <row r="1853">
          <cell r="A1853"/>
          <cell r="B1853"/>
        </row>
        <row r="1854">
          <cell r="A1854"/>
          <cell r="B1854"/>
        </row>
        <row r="1855">
          <cell r="A1855"/>
          <cell r="B1855"/>
        </row>
        <row r="1856">
          <cell r="A1856"/>
          <cell r="B1856"/>
        </row>
        <row r="1857">
          <cell r="A1857"/>
          <cell r="B1857"/>
        </row>
        <row r="1858">
          <cell r="A1858"/>
          <cell r="B1858"/>
        </row>
        <row r="1859">
          <cell r="A1859"/>
          <cell r="B1859"/>
        </row>
        <row r="1860">
          <cell r="A1860"/>
          <cell r="B1860"/>
        </row>
        <row r="1861">
          <cell r="A1861"/>
          <cell r="B1861"/>
        </row>
        <row r="1862">
          <cell r="A1862"/>
          <cell r="B1862"/>
        </row>
        <row r="1863">
          <cell r="A1863"/>
          <cell r="B1863"/>
        </row>
        <row r="1864">
          <cell r="A1864"/>
          <cell r="B1864"/>
        </row>
        <row r="1865">
          <cell r="A1865"/>
          <cell r="B1865"/>
        </row>
        <row r="1866">
          <cell r="A1866"/>
          <cell r="B1866"/>
        </row>
        <row r="1867">
          <cell r="A1867"/>
          <cell r="B1867"/>
        </row>
        <row r="1868">
          <cell r="A1868"/>
          <cell r="B1868"/>
        </row>
        <row r="1869">
          <cell r="A1869"/>
          <cell r="B1869"/>
        </row>
        <row r="1870">
          <cell r="A1870"/>
          <cell r="B1870"/>
        </row>
        <row r="1871">
          <cell r="A1871"/>
          <cell r="B1871"/>
        </row>
        <row r="1872">
          <cell r="A1872"/>
          <cell r="B1872"/>
        </row>
        <row r="1873">
          <cell r="A1873"/>
          <cell r="B1873"/>
        </row>
        <row r="1874">
          <cell r="A1874"/>
          <cell r="B1874"/>
        </row>
        <row r="1875">
          <cell r="A1875"/>
          <cell r="B1875"/>
        </row>
        <row r="1876">
          <cell r="A1876"/>
          <cell r="B1876"/>
        </row>
        <row r="1877">
          <cell r="A1877"/>
          <cell r="B1877"/>
        </row>
        <row r="1878">
          <cell r="A1878"/>
          <cell r="B1878"/>
        </row>
        <row r="1879">
          <cell r="A1879"/>
          <cell r="B1879"/>
        </row>
        <row r="1880">
          <cell r="A1880"/>
          <cell r="B1880"/>
        </row>
        <row r="1881">
          <cell r="A1881"/>
          <cell r="B1881"/>
        </row>
        <row r="1882">
          <cell r="A1882"/>
          <cell r="B1882"/>
        </row>
        <row r="1883">
          <cell r="A1883"/>
          <cell r="B1883"/>
        </row>
        <row r="1884">
          <cell r="A1884"/>
          <cell r="B1884"/>
        </row>
        <row r="1885">
          <cell r="A1885"/>
          <cell r="B1885"/>
        </row>
        <row r="1886">
          <cell r="A1886"/>
          <cell r="B1886"/>
        </row>
        <row r="1887">
          <cell r="A1887"/>
          <cell r="B1887"/>
        </row>
        <row r="1888">
          <cell r="A1888"/>
          <cell r="B1888"/>
        </row>
        <row r="1889">
          <cell r="A1889"/>
          <cell r="B1889"/>
        </row>
        <row r="1890">
          <cell r="A1890"/>
          <cell r="B1890"/>
        </row>
        <row r="1891">
          <cell r="A1891"/>
          <cell r="B1891"/>
        </row>
        <row r="1892">
          <cell r="A1892"/>
          <cell r="B1892"/>
        </row>
        <row r="1893">
          <cell r="A1893"/>
          <cell r="B1893"/>
        </row>
        <row r="1894">
          <cell r="A1894"/>
          <cell r="B1894"/>
        </row>
        <row r="1895">
          <cell r="A1895"/>
          <cell r="B1895"/>
        </row>
        <row r="1896">
          <cell r="A1896"/>
          <cell r="B1896"/>
        </row>
        <row r="1897">
          <cell r="A1897"/>
          <cell r="B1897"/>
        </row>
        <row r="1898">
          <cell r="A1898"/>
          <cell r="B1898"/>
        </row>
        <row r="1899">
          <cell r="A1899"/>
          <cell r="B1899"/>
        </row>
        <row r="1900">
          <cell r="A1900"/>
          <cell r="B1900"/>
        </row>
        <row r="1901">
          <cell r="A1901"/>
          <cell r="B1901"/>
        </row>
        <row r="1902">
          <cell r="A1902"/>
          <cell r="B1902"/>
        </row>
        <row r="1903">
          <cell r="A1903"/>
          <cell r="B1903"/>
        </row>
        <row r="1904">
          <cell r="A1904"/>
          <cell r="B1904"/>
        </row>
        <row r="1905">
          <cell r="A1905"/>
          <cell r="B1905"/>
        </row>
        <row r="1906">
          <cell r="A1906"/>
          <cell r="B1906"/>
        </row>
        <row r="1907">
          <cell r="A1907"/>
          <cell r="B1907"/>
        </row>
        <row r="1908">
          <cell r="A1908"/>
          <cell r="B1908"/>
        </row>
        <row r="1909">
          <cell r="A1909"/>
          <cell r="B1909"/>
        </row>
        <row r="1910">
          <cell r="A1910"/>
          <cell r="B1910"/>
        </row>
        <row r="1911">
          <cell r="A1911"/>
          <cell r="B1911"/>
        </row>
        <row r="1912">
          <cell r="A1912"/>
          <cell r="B1912"/>
        </row>
        <row r="1913">
          <cell r="A1913"/>
          <cell r="B1913"/>
        </row>
        <row r="1914">
          <cell r="A1914"/>
          <cell r="B1914"/>
        </row>
        <row r="1915">
          <cell r="A1915"/>
          <cell r="B1915"/>
        </row>
        <row r="1916">
          <cell r="A1916"/>
          <cell r="B1916"/>
        </row>
        <row r="1917">
          <cell r="A1917"/>
          <cell r="B1917"/>
        </row>
        <row r="1918">
          <cell r="A1918"/>
          <cell r="B1918"/>
        </row>
        <row r="1919">
          <cell r="A1919"/>
          <cell r="B1919"/>
        </row>
        <row r="1920">
          <cell r="A1920"/>
          <cell r="B1920"/>
        </row>
        <row r="1921">
          <cell r="A1921"/>
          <cell r="B1921"/>
        </row>
        <row r="1922">
          <cell r="A1922"/>
          <cell r="B1922"/>
        </row>
        <row r="1923">
          <cell r="A1923"/>
          <cell r="B1923"/>
        </row>
        <row r="1924">
          <cell r="A1924"/>
          <cell r="B1924"/>
        </row>
        <row r="1925">
          <cell r="A1925"/>
          <cell r="B1925"/>
        </row>
        <row r="1926">
          <cell r="A1926"/>
          <cell r="B1926"/>
        </row>
        <row r="1927">
          <cell r="A1927"/>
          <cell r="B1927"/>
        </row>
        <row r="1928">
          <cell r="A1928"/>
          <cell r="B1928"/>
        </row>
        <row r="1929">
          <cell r="A1929"/>
          <cell r="B1929"/>
        </row>
        <row r="1930">
          <cell r="A1930"/>
          <cell r="B1930"/>
        </row>
        <row r="1931">
          <cell r="A1931"/>
          <cell r="B1931"/>
        </row>
        <row r="1932">
          <cell r="A1932"/>
          <cell r="B1932"/>
        </row>
        <row r="1933">
          <cell r="A1933"/>
          <cell r="B1933"/>
        </row>
        <row r="1934">
          <cell r="A1934"/>
          <cell r="B1934"/>
        </row>
        <row r="1935">
          <cell r="A1935"/>
          <cell r="B1935"/>
        </row>
        <row r="1936">
          <cell r="A1936"/>
          <cell r="B1936"/>
        </row>
        <row r="1937">
          <cell r="A1937"/>
          <cell r="B1937"/>
        </row>
        <row r="1938">
          <cell r="A1938"/>
          <cell r="B1938"/>
        </row>
        <row r="1939">
          <cell r="A1939"/>
          <cell r="B1939"/>
        </row>
        <row r="1940">
          <cell r="A1940"/>
          <cell r="B1940"/>
        </row>
        <row r="1941">
          <cell r="A1941"/>
          <cell r="B1941"/>
        </row>
        <row r="1942">
          <cell r="A1942"/>
          <cell r="B1942"/>
        </row>
        <row r="1943">
          <cell r="A1943"/>
          <cell r="B1943"/>
        </row>
        <row r="1944">
          <cell r="A1944"/>
          <cell r="B1944"/>
        </row>
        <row r="1945">
          <cell r="A1945"/>
          <cell r="B1945"/>
        </row>
        <row r="1946">
          <cell r="A1946"/>
          <cell r="B1946"/>
        </row>
        <row r="1947">
          <cell r="A1947"/>
          <cell r="B1947"/>
        </row>
        <row r="1948">
          <cell r="A1948"/>
          <cell r="B1948"/>
        </row>
        <row r="1949">
          <cell r="A1949"/>
          <cell r="B1949"/>
        </row>
        <row r="1950">
          <cell r="A1950"/>
          <cell r="B1950"/>
        </row>
        <row r="1951">
          <cell r="A1951"/>
          <cell r="B1951"/>
        </row>
        <row r="1952">
          <cell r="A1952"/>
          <cell r="B1952"/>
        </row>
        <row r="1953">
          <cell r="A1953"/>
          <cell r="B1953"/>
        </row>
        <row r="1954">
          <cell r="A1954"/>
          <cell r="B1954"/>
        </row>
        <row r="1955">
          <cell r="A1955"/>
          <cell r="B1955"/>
        </row>
        <row r="1956">
          <cell r="A1956"/>
          <cell r="B1956"/>
        </row>
        <row r="1957">
          <cell r="A1957"/>
          <cell r="B1957"/>
        </row>
        <row r="1958">
          <cell r="A1958"/>
          <cell r="B1958"/>
        </row>
        <row r="1959">
          <cell r="A1959"/>
          <cell r="B1959"/>
        </row>
        <row r="1960">
          <cell r="A1960"/>
          <cell r="B1960"/>
        </row>
        <row r="1961">
          <cell r="A1961"/>
          <cell r="B1961"/>
        </row>
        <row r="1962">
          <cell r="A1962"/>
          <cell r="B1962"/>
        </row>
        <row r="1963">
          <cell r="A1963"/>
          <cell r="B1963"/>
        </row>
        <row r="1964">
          <cell r="A1964"/>
          <cell r="B1964"/>
        </row>
        <row r="1965">
          <cell r="A1965"/>
          <cell r="B1965"/>
        </row>
        <row r="1966">
          <cell r="A1966"/>
          <cell r="B1966"/>
        </row>
        <row r="1967">
          <cell r="A1967"/>
          <cell r="B1967"/>
        </row>
        <row r="1968">
          <cell r="A1968"/>
          <cell r="B1968"/>
        </row>
        <row r="1969">
          <cell r="A1969"/>
          <cell r="B1969"/>
        </row>
        <row r="1970">
          <cell r="A1970"/>
          <cell r="B1970"/>
        </row>
        <row r="1971">
          <cell r="A1971"/>
          <cell r="B1971"/>
        </row>
        <row r="1972">
          <cell r="A1972"/>
          <cell r="B1972"/>
        </row>
        <row r="1973">
          <cell r="A1973"/>
          <cell r="B1973"/>
        </row>
        <row r="1974">
          <cell r="A1974"/>
          <cell r="B1974"/>
        </row>
        <row r="1975">
          <cell r="A1975"/>
          <cell r="B1975"/>
        </row>
        <row r="1976">
          <cell r="A1976"/>
          <cell r="B1976"/>
        </row>
        <row r="1977">
          <cell r="A1977"/>
          <cell r="B1977"/>
        </row>
        <row r="1978">
          <cell r="A1978"/>
          <cell r="B1978"/>
        </row>
        <row r="1979">
          <cell r="A1979"/>
          <cell r="B1979"/>
        </row>
        <row r="1980">
          <cell r="A1980"/>
          <cell r="B1980"/>
        </row>
        <row r="1981">
          <cell r="A1981"/>
          <cell r="B1981"/>
        </row>
        <row r="1982">
          <cell r="A1982"/>
          <cell r="B1982"/>
        </row>
        <row r="1983">
          <cell r="A1983"/>
          <cell r="B1983"/>
        </row>
        <row r="1984">
          <cell r="A1984"/>
          <cell r="B1984"/>
        </row>
        <row r="1985">
          <cell r="A1985"/>
          <cell r="B1985"/>
        </row>
        <row r="1986">
          <cell r="A1986"/>
          <cell r="B1986"/>
        </row>
        <row r="1987">
          <cell r="A1987"/>
          <cell r="B1987"/>
        </row>
        <row r="1988">
          <cell r="A1988"/>
          <cell r="B1988"/>
        </row>
        <row r="1989">
          <cell r="A1989"/>
          <cell r="B1989"/>
        </row>
        <row r="1990">
          <cell r="A1990"/>
          <cell r="B1990"/>
        </row>
        <row r="1991">
          <cell r="A1991"/>
          <cell r="B1991"/>
        </row>
        <row r="1992">
          <cell r="A1992"/>
          <cell r="B1992"/>
        </row>
        <row r="1993">
          <cell r="A1993"/>
          <cell r="B1993"/>
        </row>
        <row r="1994">
          <cell r="A1994"/>
          <cell r="B1994"/>
        </row>
        <row r="1995">
          <cell r="A1995"/>
          <cell r="B1995"/>
        </row>
        <row r="1996">
          <cell r="A1996"/>
          <cell r="B1996"/>
        </row>
        <row r="1997">
          <cell r="A1997"/>
          <cell r="B1997"/>
        </row>
        <row r="1998">
          <cell r="A1998"/>
          <cell r="B1998"/>
        </row>
        <row r="1999">
          <cell r="A1999"/>
          <cell r="B1999"/>
        </row>
        <row r="2000">
          <cell r="A2000"/>
          <cell r="B2000"/>
        </row>
        <row r="2001">
          <cell r="A2001"/>
          <cell r="B2001"/>
        </row>
        <row r="2002">
          <cell r="A2002"/>
          <cell r="B2002"/>
        </row>
        <row r="2003">
          <cell r="A2003"/>
          <cell r="B2003"/>
        </row>
        <row r="2004">
          <cell r="A2004"/>
          <cell r="B2004"/>
        </row>
        <row r="2005">
          <cell r="A2005"/>
          <cell r="B2005"/>
        </row>
        <row r="2006">
          <cell r="A2006"/>
          <cell r="B2006"/>
        </row>
        <row r="2007">
          <cell r="A2007"/>
          <cell r="B2007"/>
        </row>
        <row r="2008">
          <cell r="A2008"/>
          <cell r="B2008"/>
        </row>
        <row r="2009">
          <cell r="A2009"/>
          <cell r="B2009"/>
        </row>
        <row r="2010">
          <cell r="A2010"/>
          <cell r="B2010"/>
        </row>
        <row r="2011">
          <cell r="A2011"/>
          <cell r="B2011"/>
        </row>
        <row r="2012">
          <cell r="A2012"/>
          <cell r="B2012"/>
        </row>
        <row r="2013">
          <cell r="A2013"/>
          <cell r="B2013"/>
        </row>
        <row r="2014">
          <cell r="A2014"/>
          <cell r="B2014"/>
        </row>
        <row r="2015">
          <cell r="A2015"/>
          <cell r="B2015"/>
        </row>
        <row r="2016">
          <cell r="A2016"/>
          <cell r="B2016"/>
        </row>
        <row r="2017">
          <cell r="A2017"/>
          <cell r="B2017"/>
        </row>
        <row r="2018">
          <cell r="A2018"/>
          <cell r="B2018"/>
        </row>
        <row r="2019">
          <cell r="A2019"/>
          <cell r="B2019"/>
        </row>
        <row r="2020">
          <cell r="A2020"/>
          <cell r="B2020"/>
        </row>
        <row r="2021">
          <cell r="A2021"/>
          <cell r="B2021"/>
        </row>
        <row r="2022">
          <cell r="A2022"/>
          <cell r="B2022"/>
        </row>
        <row r="2023">
          <cell r="A2023"/>
          <cell r="B2023"/>
        </row>
        <row r="2024">
          <cell r="A2024"/>
          <cell r="B2024"/>
        </row>
        <row r="2025">
          <cell r="A2025"/>
          <cell r="B2025"/>
        </row>
        <row r="2026">
          <cell r="A2026"/>
          <cell r="B2026"/>
        </row>
        <row r="2027">
          <cell r="A2027"/>
          <cell r="B2027"/>
        </row>
        <row r="2028">
          <cell r="A2028"/>
          <cell r="B2028"/>
        </row>
        <row r="2029">
          <cell r="A2029"/>
          <cell r="B2029"/>
        </row>
        <row r="2030">
          <cell r="A2030"/>
          <cell r="B2030"/>
        </row>
        <row r="2031">
          <cell r="A2031"/>
          <cell r="B2031"/>
        </row>
        <row r="2032">
          <cell r="A2032"/>
          <cell r="B2032"/>
        </row>
        <row r="2033">
          <cell r="A2033"/>
          <cell r="B2033"/>
        </row>
        <row r="2034">
          <cell r="A2034"/>
          <cell r="B2034"/>
        </row>
        <row r="2035">
          <cell r="A2035"/>
          <cell r="B2035"/>
        </row>
        <row r="2036">
          <cell r="A2036"/>
          <cell r="B2036"/>
        </row>
        <row r="2037">
          <cell r="A2037"/>
          <cell r="B2037"/>
        </row>
        <row r="2038">
          <cell r="A2038"/>
          <cell r="B2038"/>
        </row>
        <row r="2039">
          <cell r="A2039"/>
          <cell r="B2039"/>
        </row>
        <row r="2040">
          <cell r="A2040"/>
          <cell r="B2040"/>
        </row>
        <row r="2041">
          <cell r="A2041"/>
          <cell r="B2041"/>
        </row>
        <row r="2042">
          <cell r="A2042"/>
          <cell r="B2042"/>
        </row>
        <row r="2043">
          <cell r="A2043"/>
          <cell r="B2043"/>
        </row>
        <row r="2044">
          <cell r="A2044"/>
          <cell r="B2044"/>
        </row>
        <row r="2045">
          <cell r="A2045"/>
          <cell r="B2045"/>
        </row>
        <row r="2046">
          <cell r="A2046"/>
          <cell r="B2046"/>
        </row>
        <row r="2047">
          <cell r="A2047"/>
          <cell r="B2047"/>
        </row>
        <row r="2048">
          <cell r="A2048"/>
          <cell r="B2048"/>
        </row>
        <row r="2049">
          <cell r="A2049"/>
          <cell r="B2049"/>
        </row>
        <row r="2050">
          <cell r="A2050"/>
          <cell r="B2050"/>
        </row>
        <row r="2051">
          <cell r="A2051"/>
          <cell r="B2051"/>
        </row>
        <row r="2052">
          <cell r="A2052"/>
          <cell r="B2052"/>
        </row>
        <row r="2053">
          <cell r="A2053"/>
          <cell r="B2053"/>
        </row>
        <row r="2054">
          <cell r="A2054"/>
          <cell r="B2054"/>
        </row>
        <row r="2055">
          <cell r="A2055"/>
          <cell r="B2055"/>
        </row>
        <row r="2056">
          <cell r="A2056"/>
          <cell r="B2056"/>
        </row>
        <row r="2057">
          <cell r="A2057"/>
          <cell r="B2057"/>
        </row>
        <row r="2058">
          <cell r="A2058"/>
          <cell r="B2058"/>
        </row>
        <row r="2059">
          <cell r="A2059"/>
          <cell r="B2059"/>
        </row>
        <row r="2060">
          <cell r="A2060"/>
          <cell r="B2060"/>
        </row>
        <row r="2061">
          <cell r="A2061"/>
          <cell r="B2061"/>
        </row>
        <row r="2062">
          <cell r="A2062"/>
          <cell r="B2062"/>
        </row>
        <row r="2063">
          <cell r="A2063"/>
          <cell r="B2063"/>
        </row>
        <row r="2064">
          <cell r="A2064"/>
          <cell r="B2064"/>
        </row>
        <row r="2065">
          <cell r="A2065"/>
          <cell r="B2065"/>
        </row>
        <row r="2066">
          <cell r="A2066"/>
          <cell r="B2066"/>
        </row>
        <row r="2067">
          <cell r="A2067"/>
          <cell r="B2067"/>
        </row>
        <row r="2068">
          <cell r="A2068"/>
          <cell r="B2068"/>
        </row>
        <row r="2069">
          <cell r="A2069"/>
          <cell r="B2069"/>
        </row>
        <row r="2070">
          <cell r="A2070"/>
          <cell r="B2070"/>
        </row>
        <row r="2071">
          <cell r="A2071"/>
          <cell r="B2071"/>
        </row>
        <row r="2072">
          <cell r="A2072"/>
          <cell r="B2072"/>
        </row>
        <row r="2073">
          <cell r="A2073"/>
          <cell r="B2073"/>
        </row>
        <row r="2074">
          <cell r="A2074"/>
          <cell r="B2074"/>
        </row>
        <row r="2075">
          <cell r="A2075"/>
          <cell r="B2075"/>
        </row>
        <row r="2076">
          <cell r="A2076"/>
          <cell r="B2076"/>
        </row>
        <row r="2077">
          <cell r="A2077"/>
          <cell r="B2077"/>
        </row>
        <row r="2078">
          <cell r="A2078"/>
          <cell r="B2078"/>
        </row>
        <row r="2079">
          <cell r="A2079"/>
          <cell r="B2079"/>
        </row>
        <row r="2080">
          <cell r="A2080"/>
          <cell r="B2080"/>
        </row>
        <row r="2081">
          <cell r="A2081"/>
          <cell r="B2081"/>
        </row>
        <row r="2082">
          <cell r="A2082"/>
          <cell r="B2082"/>
        </row>
        <row r="2083">
          <cell r="A2083"/>
          <cell r="B2083"/>
        </row>
        <row r="2084">
          <cell r="A2084"/>
          <cell r="B2084"/>
        </row>
        <row r="2085">
          <cell r="A2085"/>
          <cell r="B2085"/>
        </row>
        <row r="2086">
          <cell r="A2086"/>
          <cell r="B2086"/>
        </row>
        <row r="2087">
          <cell r="A2087"/>
          <cell r="B2087"/>
        </row>
        <row r="2088">
          <cell r="A2088"/>
          <cell r="B2088"/>
        </row>
        <row r="2089">
          <cell r="A2089"/>
          <cell r="B2089"/>
        </row>
        <row r="2090">
          <cell r="A2090"/>
          <cell r="B2090"/>
        </row>
        <row r="2091">
          <cell r="A2091"/>
          <cell r="B2091"/>
        </row>
        <row r="2092">
          <cell r="A2092"/>
          <cell r="B2092"/>
        </row>
        <row r="2093">
          <cell r="A2093"/>
          <cell r="B2093"/>
        </row>
        <row r="2094">
          <cell r="A2094"/>
          <cell r="B2094"/>
        </row>
        <row r="2095">
          <cell r="A2095"/>
          <cell r="B2095"/>
        </row>
        <row r="2096">
          <cell r="A2096"/>
          <cell r="B2096"/>
        </row>
        <row r="2097">
          <cell r="A2097"/>
          <cell r="B2097"/>
        </row>
        <row r="2098">
          <cell r="A2098"/>
          <cell r="B2098"/>
        </row>
        <row r="2099">
          <cell r="A2099"/>
          <cell r="B2099"/>
        </row>
        <row r="2100">
          <cell r="A2100"/>
          <cell r="B2100"/>
        </row>
        <row r="2101">
          <cell r="A2101"/>
          <cell r="B2101"/>
        </row>
        <row r="2102">
          <cell r="A2102"/>
          <cell r="B2102"/>
        </row>
        <row r="2103">
          <cell r="A2103"/>
          <cell r="B2103"/>
        </row>
        <row r="2104">
          <cell r="A2104"/>
          <cell r="B2104"/>
        </row>
        <row r="2105">
          <cell r="A2105"/>
          <cell r="B2105"/>
        </row>
        <row r="2106">
          <cell r="A2106"/>
          <cell r="B2106"/>
        </row>
        <row r="2107">
          <cell r="A2107"/>
          <cell r="B2107"/>
        </row>
        <row r="2108">
          <cell r="A2108"/>
          <cell r="B2108"/>
        </row>
        <row r="2109">
          <cell r="A2109"/>
          <cell r="B2109"/>
        </row>
        <row r="2110">
          <cell r="A2110"/>
          <cell r="B2110"/>
        </row>
        <row r="2111">
          <cell r="A2111"/>
          <cell r="B2111"/>
        </row>
        <row r="2112">
          <cell r="A2112"/>
          <cell r="B2112"/>
        </row>
        <row r="2113">
          <cell r="A2113"/>
          <cell r="B2113"/>
        </row>
        <row r="2114">
          <cell r="A2114"/>
          <cell r="B2114"/>
        </row>
        <row r="2115">
          <cell r="A2115"/>
          <cell r="B2115"/>
        </row>
        <row r="2116">
          <cell r="A2116"/>
          <cell r="B2116"/>
        </row>
        <row r="2117">
          <cell r="A2117"/>
          <cell r="B2117"/>
        </row>
        <row r="2118">
          <cell r="A2118"/>
          <cell r="B2118"/>
        </row>
        <row r="2119">
          <cell r="A2119"/>
          <cell r="B2119"/>
        </row>
        <row r="2120">
          <cell r="A2120"/>
          <cell r="B2120"/>
        </row>
        <row r="2121">
          <cell r="A2121"/>
          <cell r="B2121"/>
        </row>
        <row r="2122">
          <cell r="A2122"/>
          <cell r="B2122"/>
        </row>
        <row r="2123">
          <cell r="A2123"/>
          <cell r="B2123"/>
        </row>
        <row r="2124">
          <cell r="A2124"/>
          <cell r="B2124"/>
        </row>
        <row r="2125">
          <cell r="A2125"/>
          <cell r="B2125"/>
        </row>
        <row r="2126">
          <cell r="A2126"/>
          <cell r="B2126"/>
        </row>
        <row r="2127">
          <cell r="A2127"/>
          <cell r="B2127"/>
        </row>
        <row r="2128">
          <cell r="A2128"/>
          <cell r="B2128"/>
        </row>
        <row r="2129">
          <cell r="A2129"/>
          <cell r="B2129"/>
        </row>
        <row r="2130">
          <cell r="A2130"/>
          <cell r="B2130"/>
        </row>
        <row r="2131">
          <cell r="A2131"/>
          <cell r="B2131"/>
        </row>
        <row r="2132">
          <cell r="A2132"/>
          <cell r="B2132"/>
        </row>
        <row r="2133">
          <cell r="A2133"/>
          <cell r="B2133"/>
        </row>
        <row r="2134">
          <cell r="A2134"/>
          <cell r="B2134"/>
        </row>
        <row r="2135">
          <cell r="A2135"/>
          <cell r="B2135"/>
        </row>
        <row r="2136">
          <cell r="A2136"/>
          <cell r="B2136"/>
        </row>
        <row r="2137">
          <cell r="A2137"/>
          <cell r="B2137"/>
        </row>
        <row r="2138">
          <cell r="A2138"/>
          <cell r="B2138"/>
        </row>
        <row r="2139">
          <cell r="A2139"/>
          <cell r="B2139"/>
        </row>
        <row r="2140">
          <cell r="A2140"/>
          <cell r="B2140"/>
        </row>
        <row r="2141">
          <cell r="A2141"/>
          <cell r="B2141"/>
        </row>
        <row r="2142">
          <cell r="A2142"/>
          <cell r="B2142"/>
        </row>
        <row r="2143">
          <cell r="A2143"/>
          <cell r="B2143"/>
        </row>
        <row r="2144">
          <cell r="A2144"/>
          <cell r="B2144"/>
        </row>
        <row r="2145">
          <cell r="A2145"/>
          <cell r="B2145"/>
        </row>
        <row r="2146">
          <cell r="A2146"/>
          <cell r="B2146"/>
        </row>
        <row r="2147">
          <cell r="A2147"/>
          <cell r="B2147"/>
        </row>
        <row r="2148">
          <cell r="A2148"/>
          <cell r="B2148"/>
        </row>
        <row r="2149">
          <cell r="A2149"/>
          <cell r="B2149"/>
        </row>
        <row r="2150">
          <cell r="A2150"/>
          <cell r="B2150"/>
        </row>
        <row r="2151">
          <cell r="A2151"/>
          <cell r="B2151"/>
        </row>
        <row r="2152">
          <cell r="A2152"/>
          <cell r="B2152"/>
        </row>
        <row r="2153">
          <cell r="A2153"/>
          <cell r="B2153"/>
        </row>
        <row r="2154">
          <cell r="A2154"/>
          <cell r="B2154"/>
        </row>
        <row r="2155">
          <cell r="A2155"/>
          <cell r="B2155"/>
        </row>
        <row r="2156">
          <cell r="A2156"/>
          <cell r="B2156"/>
        </row>
        <row r="2157">
          <cell r="A2157"/>
          <cell r="B2157"/>
        </row>
        <row r="2158">
          <cell r="A2158"/>
          <cell r="B2158"/>
        </row>
        <row r="2159">
          <cell r="A2159"/>
          <cell r="B2159"/>
        </row>
        <row r="2160">
          <cell r="A2160"/>
          <cell r="B2160"/>
        </row>
        <row r="2161">
          <cell r="A2161"/>
          <cell r="B2161"/>
        </row>
        <row r="2162">
          <cell r="A2162"/>
          <cell r="B2162"/>
        </row>
        <row r="2163">
          <cell r="A2163"/>
          <cell r="B2163"/>
        </row>
        <row r="2164">
          <cell r="A2164"/>
          <cell r="B2164"/>
        </row>
        <row r="2165">
          <cell r="A2165"/>
          <cell r="B2165"/>
        </row>
        <row r="2166">
          <cell r="A2166"/>
          <cell r="B2166"/>
        </row>
        <row r="2167">
          <cell r="A2167"/>
          <cell r="B2167"/>
        </row>
        <row r="2168">
          <cell r="A2168"/>
          <cell r="B2168"/>
        </row>
        <row r="2169">
          <cell r="A2169"/>
          <cell r="B2169"/>
        </row>
        <row r="2170">
          <cell r="A2170"/>
          <cell r="B2170"/>
        </row>
        <row r="2171">
          <cell r="A2171"/>
          <cell r="B2171"/>
        </row>
        <row r="2172">
          <cell r="A2172"/>
          <cell r="B2172"/>
        </row>
        <row r="2173">
          <cell r="A2173"/>
          <cell r="B2173"/>
        </row>
        <row r="2174">
          <cell r="A2174"/>
          <cell r="B2174"/>
        </row>
        <row r="2175">
          <cell r="A2175"/>
          <cell r="B2175"/>
        </row>
        <row r="2176">
          <cell r="A2176"/>
          <cell r="B2176"/>
        </row>
        <row r="2177">
          <cell r="A2177"/>
          <cell r="B2177"/>
        </row>
        <row r="2178">
          <cell r="A2178"/>
          <cell r="B2178"/>
        </row>
        <row r="2179">
          <cell r="A2179"/>
          <cell r="B2179"/>
        </row>
        <row r="2180">
          <cell r="A2180"/>
          <cell r="B2180"/>
        </row>
        <row r="2181">
          <cell r="A2181"/>
          <cell r="B2181"/>
        </row>
        <row r="2182">
          <cell r="A2182"/>
          <cell r="B2182"/>
        </row>
        <row r="2183">
          <cell r="A2183"/>
          <cell r="B2183"/>
        </row>
        <row r="2184">
          <cell r="A2184"/>
          <cell r="B2184"/>
        </row>
        <row r="2185">
          <cell r="A2185"/>
          <cell r="B2185"/>
        </row>
        <row r="2186">
          <cell r="A2186"/>
          <cell r="B2186"/>
        </row>
        <row r="2187">
          <cell r="A2187"/>
          <cell r="B2187"/>
        </row>
        <row r="2188">
          <cell r="A2188"/>
          <cell r="B2188"/>
        </row>
        <row r="2189">
          <cell r="A2189"/>
          <cell r="B2189"/>
        </row>
        <row r="2190">
          <cell r="A2190"/>
          <cell r="B2190"/>
        </row>
        <row r="2191">
          <cell r="A2191"/>
          <cell r="B2191"/>
        </row>
        <row r="2192">
          <cell r="A2192"/>
          <cell r="B2192"/>
        </row>
        <row r="2193">
          <cell r="A2193"/>
          <cell r="B2193"/>
        </row>
        <row r="2194">
          <cell r="A2194"/>
          <cell r="B2194"/>
        </row>
        <row r="2195">
          <cell r="A2195"/>
          <cell r="B2195"/>
        </row>
        <row r="2196">
          <cell r="A2196"/>
          <cell r="B2196"/>
        </row>
        <row r="2197">
          <cell r="A2197"/>
          <cell r="B2197"/>
        </row>
        <row r="2198">
          <cell r="A2198"/>
          <cell r="B2198"/>
        </row>
        <row r="2199">
          <cell r="A2199"/>
          <cell r="B2199"/>
        </row>
        <row r="2200">
          <cell r="A2200"/>
          <cell r="B2200"/>
        </row>
        <row r="2201">
          <cell r="A2201"/>
          <cell r="B2201"/>
        </row>
        <row r="2202">
          <cell r="A2202"/>
          <cell r="B2202"/>
        </row>
        <row r="2203">
          <cell r="A2203"/>
          <cell r="B2203"/>
        </row>
        <row r="2204">
          <cell r="A2204"/>
          <cell r="B2204"/>
        </row>
        <row r="2205">
          <cell r="A2205"/>
          <cell r="B2205"/>
        </row>
        <row r="2206">
          <cell r="A2206"/>
          <cell r="B2206"/>
        </row>
        <row r="2207">
          <cell r="A2207"/>
          <cell r="B2207"/>
        </row>
        <row r="2208">
          <cell r="A2208"/>
          <cell r="B2208"/>
        </row>
        <row r="2209">
          <cell r="A2209"/>
          <cell r="B2209"/>
        </row>
        <row r="2210">
          <cell r="A2210"/>
          <cell r="B2210"/>
        </row>
        <row r="2211">
          <cell r="A2211"/>
          <cell r="B2211"/>
        </row>
        <row r="2212">
          <cell r="A2212"/>
          <cell r="B2212"/>
        </row>
        <row r="2213">
          <cell r="A2213"/>
          <cell r="B2213"/>
        </row>
        <row r="2214">
          <cell r="A2214"/>
          <cell r="B2214"/>
        </row>
        <row r="2215">
          <cell r="A2215"/>
          <cell r="B2215"/>
        </row>
        <row r="2216">
          <cell r="A2216"/>
          <cell r="B2216"/>
        </row>
        <row r="2217">
          <cell r="A2217"/>
          <cell r="B2217"/>
        </row>
        <row r="2218">
          <cell r="A2218"/>
          <cell r="B2218"/>
        </row>
        <row r="2219">
          <cell r="A2219"/>
          <cell r="B2219"/>
        </row>
        <row r="2220">
          <cell r="A2220"/>
          <cell r="B2220"/>
        </row>
        <row r="2221">
          <cell r="A2221"/>
          <cell r="B2221"/>
        </row>
        <row r="2222">
          <cell r="A2222"/>
          <cell r="B2222"/>
        </row>
        <row r="2223">
          <cell r="A2223"/>
          <cell r="B2223"/>
        </row>
        <row r="2224">
          <cell r="A2224"/>
          <cell r="B2224"/>
        </row>
        <row r="2225">
          <cell r="A2225"/>
          <cell r="B2225"/>
        </row>
        <row r="2226">
          <cell r="A2226"/>
          <cell r="B2226"/>
        </row>
        <row r="2227">
          <cell r="A2227"/>
          <cell r="B2227"/>
        </row>
        <row r="2228">
          <cell r="A2228"/>
          <cell r="B2228"/>
        </row>
        <row r="2229">
          <cell r="A2229"/>
          <cell r="B2229"/>
        </row>
        <row r="2230">
          <cell r="A2230"/>
          <cell r="B2230"/>
        </row>
        <row r="2231">
          <cell r="A2231"/>
          <cell r="B2231"/>
        </row>
        <row r="2232">
          <cell r="A2232"/>
          <cell r="B2232"/>
        </row>
        <row r="2233">
          <cell r="A2233"/>
          <cell r="B2233"/>
        </row>
        <row r="2234">
          <cell r="A2234"/>
          <cell r="B2234"/>
        </row>
        <row r="2235">
          <cell r="A2235"/>
          <cell r="B2235"/>
        </row>
        <row r="2236">
          <cell r="A2236"/>
          <cell r="B2236"/>
        </row>
        <row r="2237">
          <cell r="A2237"/>
          <cell r="B2237"/>
        </row>
        <row r="2238">
          <cell r="A2238"/>
          <cell r="B2238"/>
        </row>
        <row r="2239">
          <cell r="A2239"/>
          <cell r="B2239"/>
        </row>
        <row r="2240">
          <cell r="A2240"/>
          <cell r="B2240"/>
        </row>
        <row r="2241">
          <cell r="A2241"/>
          <cell r="B2241"/>
        </row>
        <row r="2242">
          <cell r="A2242"/>
          <cell r="B2242"/>
        </row>
        <row r="2243">
          <cell r="A2243"/>
          <cell r="B2243"/>
        </row>
        <row r="2244">
          <cell r="A2244"/>
          <cell r="B2244"/>
        </row>
        <row r="2245">
          <cell r="A2245"/>
          <cell r="B2245"/>
        </row>
        <row r="2246">
          <cell r="A2246"/>
          <cell r="B2246"/>
        </row>
        <row r="2247">
          <cell r="A2247"/>
          <cell r="B2247"/>
        </row>
        <row r="2248">
          <cell r="A2248"/>
          <cell r="B2248"/>
        </row>
        <row r="2249">
          <cell r="A2249"/>
          <cell r="B2249"/>
        </row>
        <row r="2250">
          <cell r="A2250"/>
          <cell r="B2250"/>
        </row>
        <row r="2251">
          <cell r="A2251"/>
          <cell r="B2251"/>
        </row>
        <row r="2252">
          <cell r="A2252"/>
          <cell r="B2252"/>
        </row>
        <row r="2253">
          <cell r="A2253"/>
          <cell r="B2253"/>
        </row>
        <row r="2254">
          <cell r="A2254"/>
          <cell r="B2254"/>
        </row>
        <row r="2255">
          <cell r="A2255"/>
          <cell r="B2255"/>
        </row>
        <row r="2256">
          <cell r="A2256"/>
          <cell r="B2256"/>
        </row>
        <row r="2257">
          <cell r="A2257"/>
          <cell r="B2257"/>
        </row>
        <row r="2258">
          <cell r="A2258"/>
          <cell r="B2258"/>
        </row>
        <row r="2259">
          <cell r="A2259"/>
          <cell r="B2259"/>
        </row>
        <row r="2260">
          <cell r="A2260"/>
          <cell r="B2260"/>
        </row>
        <row r="2261">
          <cell r="A2261"/>
          <cell r="B2261"/>
        </row>
        <row r="2262">
          <cell r="A2262"/>
          <cell r="B2262"/>
        </row>
        <row r="2263">
          <cell r="A2263"/>
          <cell r="B2263"/>
        </row>
        <row r="2264">
          <cell r="A2264"/>
          <cell r="B2264"/>
        </row>
        <row r="2265">
          <cell r="A2265"/>
          <cell r="B2265"/>
        </row>
        <row r="2266">
          <cell r="A2266"/>
          <cell r="B2266"/>
        </row>
        <row r="2267">
          <cell r="A2267"/>
          <cell r="B2267"/>
        </row>
        <row r="2268">
          <cell r="A2268"/>
          <cell r="B2268"/>
        </row>
        <row r="2269">
          <cell r="A2269"/>
          <cell r="B2269"/>
        </row>
        <row r="2270">
          <cell r="A2270"/>
          <cell r="B2270"/>
        </row>
        <row r="2271">
          <cell r="A2271"/>
          <cell r="B2271"/>
        </row>
        <row r="2272">
          <cell r="A2272"/>
          <cell r="B2272"/>
        </row>
        <row r="2273">
          <cell r="A2273"/>
          <cell r="B2273"/>
        </row>
        <row r="2274">
          <cell r="A2274"/>
          <cell r="B2274"/>
        </row>
        <row r="2275">
          <cell r="A2275"/>
          <cell r="B2275"/>
        </row>
        <row r="2276">
          <cell r="A2276"/>
          <cell r="B2276"/>
        </row>
        <row r="2277">
          <cell r="A2277"/>
          <cell r="B2277"/>
        </row>
        <row r="2278">
          <cell r="A2278"/>
          <cell r="B2278"/>
        </row>
        <row r="2279">
          <cell r="A2279"/>
          <cell r="B2279"/>
        </row>
        <row r="2280">
          <cell r="A2280"/>
          <cell r="B2280"/>
        </row>
        <row r="2281">
          <cell r="A2281"/>
          <cell r="B2281"/>
        </row>
        <row r="2282">
          <cell r="A2282"/>
          <cell r="B2282"/>
        </row>
        <row r="2283">
          <cell r="A2283"/>
          <cell r="B2283"/>
        </row>
        <row r="2284">
          <cell r="A2284"/>
          <cell r="B2284"/>
        </row>
        <row r="2285">
          <cell r="A2285"/>
          <cell r="B2285"/>
        </row>
        <row r="2286">
          <cell r="A2286"/>
          <cell r="B2286"/>
        </row>
        <row r="2287">
          <cell r="A2287"/>
          <cell r="B2287"/>
        </row>
        <row r="2288">
          <cell r="A2288"/>
          <cell r="B2288"/>
        </row>
        <row r="2289">
          <cell r="A2289"/>
          <cell r="B2289"/>
        </row>
        <row r="2290">
          <cell r="A2290"/>
          <cell r="B2290"/>
        </row>
        <row r="2291">
          <cell r="A2291"/>
          <cell r="B2291"/>
        </row>
        <row r="2292">
          <cell r="A2292"/>
          <cell r="B2292"/>
        </row>
        <row r="2293">
          <cell r="A2293"/>
          <cell r="B2293"/>
        </row>
        <row r="2294">
          <cell r="A2294"/>
          <cell r="B2294"/>
        </row>
        <row r="2295">
          <cell r="A2295"/>
          <cell r="B2295"/>
        </row>
        <row r="2296">
          <cell r="A2296"/>
          <cell r="B2296"/>
        </row>
        <row r="2297">
          <cell r="A2297"/>
          <cell r="B2297"/>
        </row>
        <row r="2298">
          <cell r="A2298"/>
          <cell r="B2298"/>
        </row>
        <row r="2299">
          <cell r="A2299"/>
          <cell r="B2299"/>
        </row>
        <row r="2300">
          <cell r="A2300"/>
          <cell r="B2300"/>
        </row>
        <row r="2301">
          <cell r="A2301"/>
          <cell r="B2301"/>
        </row>
        <row r="2302">
          <cell r="A2302"/>
          <cell r="B2302"/>
        </row>
        <row r="2303">
          <cell r="A2303"/>
          <cell r="B2303"/>
        </row>
        <row r="2304">
          <cell r="A2304"/>
          <cell r="B2304"/>
        </row>
        <row r="2305">
          <cell r="A2305"/>
          <cell r="B2305"/>
        </row>
        <row r="2306">
          <cell r="A2306"/>
          <cell r="B2306"/>
        </row>
        <row r="2307">
          <cell r="A2307"/>
          <cell r="B2307"/>
        </row>
        <row r="2308">
          <cell r="A2308"/>
          <cell r="B2308"/>
        </row>
        <row r="2309">
          <cell r="A2309"/>
          <cell r="B2309"/>
        </row>
        <row r="2310">
          <cell r="A2310"/>
          <cell r="B2310"/>
        </row>
        <row r="2311">
          <cell r="A2311"/>
          <cell r="B2311"/>
        </row>
        <row r="2312">
          <cell r="A2312"/>
          <cell r="B2312"/>
        </row>
        <row r="2313">
          <cell r="A2313"/>
          <cell r="B2313"/>
        </row>
        <row r="2314">
          <cell r="A2314"/>
          <cell r="B2314"/>
        </row>
        <row r="2315">
          <cell r="A2315"/>
          <cell r="B2315"/>
        </row>
        <row r="2316">
          <cell r="A2316"/>
          <cell r="B2316"/>
        </row>
        <row r="2317">
          <cell r="A2317"/>
          <cell r="B2317"/>
        </row>
        <row r="2318">
          <cell r="A2318"/>
          <cell r="B2318"/>
        </row>
        <row r="2319">
          <cell r="A2319"/>
          <cell r="B2319"/>
        </row>
        <row r="2320">
          <cell r="A2320"/>
          <cell r="B2320"/>
        </row>
        <row r="2321">
          <cell r="A2321"/>
          <cell r="B2321"/>
        </row>
        <row r="2322">
          <cell r="A2322"/>
          <cell r="B2322"/>
        </row>
        <row r="2323">
          <cell r="A2323"/>
          <cell r="B2323"/>
        </row>
        <row r="2324">
          <cell r="A2324"/>
          <cell r="B2324"/>
        </row>
        <row r="2325">
          <cell r="A2325"/>
          <cell r="B2325"/>
        </row>
        <row r="2326">
          <cell r="A2326"/>
          <cell r="B2326"/>
        </row>
        <row r="2327">
          <cell r="A2327"/>
          <cell r="B2327"/>
        </row>
        <row r="2328">
          <cell r="A2328"/>
          <cell r="B2328"/>
        </row>
        <row r="2329">
          <cell r="A2329"/>
          <cell r="B2329"/>
        </row>
        <row r="2330">
          <cell r="A2330"/>
          <cell r="B2330"/>
        </row>
        <row r="2331">
          <cell r="A2331"/>
          <cell r="B2331"/>
        </row>
        <row r="2332">
          <cell r="A2332"/>
          <cell r="B2332"/>
        </row>
        <row r="2333">
          <cell r="A2333"/>
          <cell r="B2333"/>
        </row>
        <row r="2334">
          <cell r="A2334"/>
          <cell r="B2334"/>
        </row>
        <row r="2335">
          <cell r="A2335"/>
          <cell r="B2335"/>
        </row>
        <row r="2336">
          <cell r="A2336"/>
          <cell r="B2336"/>
        </row>
        <row r="2337">
          <cell r="A2337"/>
          <cell r="B2337"/>
        </row>
        <row r="2338">
          <cell r="A2338"/>
          <cell r="B2338"/>
        </row>
        <row r="2339">
          <cell r="A2339"/>
          <cell r="B2339"/>
        </row>
        <row r="2340">
          <cell r="A2340"/>
          <cell r="B2340"/>
        </row>
        <row r="2341">
          <cell r="A2341"/>
          <cell r="B2341"/>
        </row>
        <row r="2342">
          <cell r="A2342"/>
          <cell r="B2342"/>
        </row>
        <row r="2343">
          <cell r="A2343"/>
          <cell r="B2343"/>
        </row>
        <row r="2344">
          <cell r="A2344"/>
          <cell r="B2344"/>
        </row>
        <row r="2345">
          <cell r="A2345"/>
          <cell r="B2345"/>
        </row>
        <row r="2346">
          <cell r="A2346"/>
          <cell r="B2346"/>
        </row>
        <row r="2347">
          <cell r="A2347"/>
          <cell r="B2347"/>
        </row>
        <row r="2348">
          <cell r="A2348"/>
          <cell r="B2348"/>
        </row>
        <row r="2349">
          <cell r="A2349"/>
          <cell r="B2349"/>
        </row>
        <row r="2350">
          <cell r="A2350"/>
          <cell r="B2350"/>
        </row>
        <row r="2351">
          <cell r="A2351"/>
          <cell r="B2351"/>
        </row>
        <row r="2352">
          <cell r="A2352"/>
          <cell r="B2352"/>
        </row>
        <row r="2353">
          <cell r="A2353"/>
          <cell r="B2353"/>
        </row>
        <row r="2354">
          <cell r="A2354"/>
          <cell r="B2354"/>
        </row>
        <row r="2355">
          <cell r="A2355"/>
          <cell r="B2355"/>
        </row>
        <row r="2356">
          <cell r="A2356"/>
          <cell r="B2356"/>
        </row>
        <row r="2357">
          <cell r="A2357"/>
          <cell r="B2357"/>
        </row>
        <row r="2358">
          <cell r="A2358"/>
          <cell r="B2358"/>
        </row>
        <row r="2359">
          <cell r="A2359"/>
          <cell r="B2359"/>
        </row>
        <row r="2360">
          <cell r="A2360"/>
          <cell r="B2360"/>
        </row>
        <row r="2361">
          <cell r="A2361"/>
          <cell r="B2361"/>
        </row>
        <row r="2362">
          <cell r="A2362"/>
          <cell r="B2362"/>
        </row>
        <row r="2363">
          <cell r="A2363"/>
          <cell r="B2363"/>
        </row>
        <row r="2364">
          <cell r="A2364"/>
          <cell r="B2364"/>
        </row>
        <row r="2365">
          <cell r="A2365"/>
          <cell r="B2365"/>
        </row>
        <row r="2366">
          <cell r="A2366"/>
          <cell r="B2366"/>
        </row>
        <row r="2367">
          <cell r="A2367"/>
          <cell r="B2367"/>
        </row>
        <row r="2368">
          <cell r="A2368"/>
          <cell r="B2368"/>
        </row>
        <row r="2369">
          <cell r="A2369"/>
          <cell r="B2369"/>
        </row>
        <row r="2370">
          <cell r="A2370"/>
          <cell r="B2370"/>
        </row>
        <row r="2371">
          <cell r="A2371"/>
          <cell r="B2371"/>
        </row>
        <row r="2372">
          <cell r="A2372"/>
          <cell r="B2372"/>
        </row>
        <row r="2373">
          <cell r="A2373"/>
          <cell r="B2373"/>
        </row>
        <row r="2374">
          <cell r="A2374"/>
          <cell r="B2374"/>
        </row>
        <row r="2375">
          <cell r="A2375"/>
          <cell r="B2375"/>
        </row>
        <row r="2376">
          <cell r="A2376"/>
          <cell r="B2376"/>
        </row>
        <row r="2377">
          <cell r="A2377"/>
          <cell r="B2377"/>
        </row>
        <row r="2378">
          <cell r="A2378"/>
          <cell r="B2378"/>
        </row>
        <row r="2379">
          <cell r="A2379"/>
          <cell r="B2379"/>
        </row>
        <row r="2380">
          <cell r="A2380"/>
          <cell r="B2380"/>
        </row>
        <row r="2381">
          <cell r="A2381"/>
          <cell r="B2381"/>
        </row>
        <row r="2382">
          <cell r="A2382"/>
          <cell r="B2382"/>
        </row>
        <row r="2383">
          <cell r="A2383"/>
          <cell r="B2383"/>
        </row>
        <row r="2384">
          <cell r="A2384"/>
          <cell r="B2384"/>
        </row>
        <row r="2385">
          <cell r="A2385"/>
          <cell r="B2385"/>
        </row>
        <row r="2386">
          <cell r="A2386"/>
          <cell r="B2386"/>
        </row>
        <row r="2387">
          <cell r="A2387"/>
          <cell r="B2387"/>
        </row>
        <row r="2388">
          <cell r="A2388"/>
          <cell r="B2388"/>
        </row>
        <row r="2389">
          <cell r="A2389"/>
          <cell r="B2389"/>
        </row>
        <row r="2390">
          <cell r="A2390"/>
          <cell r="B2390"/>
        </row>
        <row r="2391">
          <cell r="A2391"/>
          <cell r="B2391"/>
        </row>
        <row r="2392">
          <cell r="A2392"/>
          <cell r="B2392"/>
        </row>
        <row r="2393">
          <cell r="A2393"/>
          <cell r="B2393"/>
        </row>
        <row r="2394">
          <cell r="A2394"/>
          <cell r="B2394"/>
        </row>
        <row r="2395">
          <cell r="A2395"/>
          <cell r="B2395"/>
        </row>
        <row r="2396">
          <cell r="A2396"/>
          <cell r="B2396"/>
        </row>
        <row r="2397">
          <cell r="A2397"/>
          <cell r="B2397"/>
        </row>
        <row r="2398">
          <cell r="A2398"/>
          <cell r="B2398"/>
        </row>
        <row r="2399">
          <cell r="A2399"/>
          <cell r="B2399"/>
        </row>
        <row r="2400">
          <cell r="A2400"/>
          <cell r="B2400"/>
        </row>
        <row r="2401">
          <cell r="A2401"/>
          <cell r="B2401"/>
        </row>
        <row r="2402">
          <cell r="A2402"/>
          <cell r="B2402"/>
        </row>
        <row r="2403">
          <cell r="A2403"/>
          <cell r="B2403"/>
        </row>
        <row r="2404">
          <cell r="A2404"/>
          <cell r="B2404"/>
        </row>
        <row r="2405">
          <cell r="A2405"/>
          <cell r="B2405"/>
        </row>
        <row r="2406">
          <cell r="A2406"/>
          <cell r="B2406"/>
        </row>
        <row r="2407">
          <cell r="A2407"/>
          <cell r="B2407"/>
        </row>
        <row r="2408">
          <cell r="A2408"/>
          <cell r="B2408"/>
        </row>
        <row r="2409">
          <cell r="A2409"/>
          <cell r="B2409"/>
        </row>
        <row r="2410">
          <cell r="A2410"/>
          <cell r="B2410"/>
        </row>
        <row r="2411">
          <cell r="A2411"/>
          <cell r="B2411"/>
        </row>
        <row r="2412">
          <cell r="A2412"/>
          <cell r="B2412"/>
        </row>
        <row r="2413">
          <cell r="A2413"/>
          <cell r="B2413"/>
        </row>
        <row r="2414">
          <cell r="A2414"/>
          <cell r="B2414"/>
        </row>
        <row r="2415">
          <cell r="A2415"/>
          <cell r="B2415"/>
        </row>
        <row r="2416">
          <cell r="A2416"/>
          <cell r="B2416"/>
        </row>
        <row r="2417">
          <cell r="A2417"/>
          <cell r="B2417"/>
        </row>
        <row r="2418">
          <cell r="A2418"/>
          <cell r="B2418"/>
        </row>
        <row r="2419">
          <cell r="A2419"/>
          <cell r="B2419"/>
        </row>
        <row r="2420">
          <cell r="A2420"/>
          <cell r="B2420"/>
        </row>
        <row r="2421">
          <cell r="A2421"/>
          <cell r="B2421"/>
        </row>
        <row r="2422">
          <cell r="A2422"/>
          <cell r="B2422"/>
        </row>
        <row r="2423">
          <cell r="A2423"/>
          <cell r="B2423"/>
        </row>
        <row r="2424">
          <cell r="A2424"/>
          <cell r="B2424"/>
        </row>
        <row r="2425">
          <cell r="A2425"/>
          <cell r="B2425"/>
        </row>
        <row r="2426">
          <cell r="A2426"/>
          <cell r="B2426"/>
        </row>
        <row r="2427">
          <cell r="A2427"/>
          <cell r="B2427"/>
        </row>
        <row r="2428">
          <cell r="A2428"/>
          <cell r="B2428"/>
        </row>
        <row r="2429">
          <cell r="A2429"/>
          <cell r="B2429"/>
        </row>
        <row r="2430">
          <cell r="A2430"/>
          <cell r="B2430"/>
        </row>
        <row r="2431">
          <cell r="A2431"/>
          <cell r="B2431"/>
        </row>
        <row r="2432">
          <cell r="A2432"/>
          <cell r="B2432"/>
        </row>
        <row r="2433">
          <cell r="A2433"/>
          <cell r="B2433"/>
        </row>
        <row r="2434">
          <cell r="A2434"/>
          <cell r="B2434"/>
        </row>
        <row r="2435">
          <cell r="A2435"/>
          <cell r="B2435"/>
        </row>
        <row r="2436">
          <cell r="A2436"/>
          <cell r="B2436"/>
        </row>
        <row r="2437">
          <cell r="A2437"/>
          <cell r="B2437"/>
        </row>
        <row r="2438">
          <cell r="A2438"/>
          <cell r="B2438"/>
        </row>
        <row r="2439">
          <cell r="A2439"/>
          <cell r="B2439"/>
        </row>
        <row r="2440">
          <cell r="A2440"/>
          <cell r="B2440"/>
        </row>
        <row r="2441">
          <cell r="A2441"/>
          <cell r="B2441"/>
        </row>
        <row r="2442">
          <cell r="A2442"/>
          <cell r="B2442"/>
        </row>
        <row r="2443">
          <cell r="A2443"/>
          <cell r="B2443"/>
        </row>
        <row r="2444">
          <cell r="A2444"/>
          <cell r="B2444"/>
        </row>
        <row r="2445">
          <cell r="A2445"/>
          <cell r="B2445"/>
        </row>
        <row r="2446">
          <cell r="A2446"/>
          <cell r="B2446"/>
        </row>
        <row r="2447">
          <cell r="A2447"/>
          <cell r="B2447"/>
        </row>
        <row r="2448">
          <cell r="A2448"/>
          <cell r="B2448"/>
        </row>
        <row r="2449">
          <cell r="A2449"/>
          <cell r="B2449"/>
        </row>
        <row r="2450">
          <cell r="A2450"/>
          <cell r="B2450"/>
        </row>
        <row r="2451">
          <cell r="A2451"/>
          <cell r="B2451"/>
        </row>
        <row r="2452">
          <cell r="A2452"/>
          <cell r="B2452"/>
        </row>
        <row r="2453">
          <cell r="A2453"/>
          <cell r="B2453"/>
        </row>
        <row r="2454">
          <cell r="A2454"/>
          <cell r="B2454"/>
        </row>
        <row r="2455">
          <cell r="A2455"/>
          <cell r="B2455"/>
        </row>
        <row r="2456">
          <cell r="A2456"/>
          <cell r="B2456"/>
        </row>
        <row r="2457">
          <cell r="A2457"/>
          <cell r="B2457"/>
        </row>
        <row r="2458">
          <cell r="A2458"/>
          <cell r="B2458"/>
        </row>
        <row r="2459">
          <cell r="A2459"/>
          <cell r="B2459"/>
        </row>
        <row r="2460">
          <cell r="A2460"/>
          <cell r="B2460"/>
        </row>
        <row r="2461">
          <cell r="A2461"/>
          <cell r="B2461"/>
        </row>
        <row r="2462">
          <cell r="A2462"/>
          <cell r="B2462"/>
        </row>
        <row r="2463">
          <cell r="A2463"/>
          <cell r="B2463"/>
        </row>
        <row r="2464">
          <cell r="A2464"/>
          <cell r="B2464"/>
        </row>
        <row r="2465">
          <cell r="A2465"/>
          <cell r="B2465"/>
        </row>
        <row r="2466">
          <cell r="A2466"/>
          <cell r="B2466"/>
        </row>
        <row r="2467">
          <cell r="A2467"/>
          <cell r="B2467"/>
        </row>
        <row r="2468">
          <cell r="A2468"/>
          <cell r="B2468"/>
        </row>
        <row r="2469">
          <cell r="A2469"/>
          <cell r="B2469"/>
        </row>
        <row r="2470">
          <cell r="A2470"/>
          <cell r="B2470"/>
        </row>
        <row r="2471">
          <cell r="A2471"/>
          <cell r="B2471"/>
        </row>
        <row r="2472">
          <cell r="A2472"/>
          <cell r="B2472"/>
        </row>
        <row r="2473">
          <cell r="A2473"/>
          <cell r="B2473"/>
        </row>
        <row r="2474">
          <cell r="A2474"/>
          <cell r="B2474"/>
        </row>
        <row r="2475">
          <cell r="A2475"/>
          <cell r="B2475"/>
        </row>
        <row r="2476">
          <cell r="A2476"/>
          <cell r="B2476"/>
        </row>
        <row r="2477">
          <cell r="A2477"/>
          <cell r="B2477"/>
        </row>
        <row r="2478">
          <cell r="A2478"/>
          <cell r="B2478"/>
        </row>
        <row r="2479">
          <cell r="A2479"/>
          <cell r="B2479"/>
        </row>
        <row r="2480">
          <cell r="A2480"/>
          <cell r="B2480"/>
        </row>
        <row r="2481">
          <cell r="A2481"/>
          <cell r="B2481"/>
        </row>
        <row r="2482">
          <cell r="A2482"/>
          <cell r="B2482"/>
        </row>
        <row r="2483">
          <cell r="A2483"/>
          <cell r="B2483"/>
        </row>
        <row r="2484">
          <cell r="A2484"/>
          <cell r="B2484"/>
        </row>
        <row r="2485">
          <cell r="A2485"/>
          <cell r="B2485"/>
        </row>
        <row r="2486">
          <cell r="A2486"/>
          <cell r="B2486"/>
        </row>
        <row r="2487">
          <cell r="A2487"/>
          <cell r="B2487"/>
        </row>
        <row r="2488">
          <cell r="A2488"/>
          <cell r="B2488"/>
        </row>
        <row r="2489">
          <cell r="A2489"/>
          <cell r="B2489"/>
        </row>
        <row r="2490">
          <cell r="A2490"/>
          <cell r="B2490"/>
        </row>
        <row r="2491">
          <cell r="A2491"/>
          <cell r="B2491"/>
        </row>
        <row r="2492">
          <cell r="A2492"/>
          <cell r="B2492"/>
        </row>
        <row r="2493">
          <cell r="A2493"/>
          <cell r="B2493"/>
        </row>
        <row r="2494">
          <cell r="A2494"/>
          <cell r="B2494"/>
        </row>
        <row r="2495">
          <cell r="A2495"/>
          <cell r="B2495"/>
        </row>
        <row r="2496">
          <cell r="A2496"/>
          <cell r="B2496"/>
        </row>
        <row r="2497">
          <cell r="A2497"/>
          <cell r="B2497"/>
        </row>
        <row r="2498">
          <cell r="A2498"/>
          <cell r="B2498"/>
        </row>
        <row r="2499">
          <cell r="A2499"/>
          <cell r="B2499"/>
        </row>
        <row r="2500">
          <cell r="A2500"/>
          <cell r="B2500"/>
        </row>
        <row r="2501">
          <cell r="A2501"/>
          <cell r="B2501"/>
        </row>
        <row r="2502">
          <cell r="A2502"/>
          <cell r="B2502"/>
        </row>
        <row r="2503">
          <cell r="A2503"/>
          <cell r="B2503"/>
        </row>
        <row r="2504">
          <cell r="A2504"/>
          <cell r="B2504"/>
        </row>
        <row r="2505">
          <cell r="A2505"/>
          <cell r="B2505"/>
        </row>
        <row r="2506">
          <cell r="A2506"/>
          <cell r="B2506"/>
        </row>
        <row r="2507">
          <cell r="A2507"/>
          <cell r="B2507"/>
        </row>
        <row r="2508">
          <cell r="A2508"/>
          <cell r="B2508"/>
        </row>
        <row r="2509">
          <cell r="A2509"/>
          <cell r="B2509"/>
        </row>
        <row r="2510">
          <cell r="A2510"/>
          <cell r="B2510"/>
        </row>
        <row r="2511">
          <cell r="A2511"/>
          <cell r="B2511"/>
        </row>
        <row r="2512">
          <cell r="A2512"/>
          <cell r="B2512"/>
        </row>
        <row r="2513">
          <cell r="A2513"/>
          <cell r="B2513"/>
        </row>
        <row r="2514">
          <cell r="A2514"/>
          <cell r="B2514"/>
        </row>
        <row r="2515">
          <cell r="A2515"/>
          <cell r="B2515"/>
        </row>
        <row r="2516">
          <cell r="A2516"/>
          <cell r="B2516"/>
        </row>
        <row r="2517">
          <cell r="A2517"/>
          <cell r="B2517"/>
        </row>
        <row r="2518">
          <cell r="A2518"/>
          <cell r="B2518"/>
        </row>
        <row r="2519">
          <cell r="A2519"/>
          <cell r="B2519"/>
        </row>
        <row r="2520">
          <cell r="A2520"/>
          <cell r="B2520"/>
        </row>
        <row r="2521">
          <cell r="A2521"/>
          <cell r="B2521"/>
        </row>
        <row r="2522">
          <cell r="A2522"/>
          <cell r="B2522"/>
        </row>
        <row r="2523">
          <cell r="A2523"/>
          <cell r="B2523"/>
        </row>
        <row r="2524">
          <cell r="A2524"/>
          <cell r="B2524"/>
        </row>
        <row r="2525">
          <cell r="A2525"/>
          <cell r="B2525"/>
        </row>
        <row r="2526">
          <cell r="A2526"/>
          <cell r="B2526"/>
        </row>
        <row r="2527">
          <cell r="A2527"/>
          <cell r="B2527"/>
        </row>
        <row r="2528">
          <cell r="A2528"/>
          <cell r="B2528"/>
        </row>
        <row r="2529">
          <cell r="A2529"/>
          <cell r="B2529"/>
        </row>
        <row r="2530">
          <cell r="A2530"/>
          <cell r="B2530"/>
        </row>
        <row r="2531">
          <cell r="A2531"/>
          <cell r="B2531"/>
        </row>
        <row r="2532">
          <cell r="A2532"/>
          <cell r="B2532"/>
        </row>
        <row r="2533">
          <cell r="A2533"/>
          <cell r="B2533"/>
        </row>
        <row r="2534">
          <cell r="A2534"/>
          <cell r="B2534"/>
        </row>
        <row r="2535">
          <cell r="A2535"/>
          <cell r="B2535"/>
        </row>
        <row r="2536">
          <cell r="A2536"/>
          <cell r="B2536"/>
        </row>
        <row r="2537">
          <cell r="A2537"/>
          <cell r="B2537"/>
        </row>
        <row r="2538">
          <cell r="A2538"/>
          <cell r="B2538"/>
        </row>
        <row r="2539">
          <cell r="A2539"/>
          <cell r="B2539"/>
        </row>
        <row r="2540">
          <cell r="A2540"/>
          <cell r="B2540"/>
        </row>
        <row r="2541">
          <cell r="A2541"/>
          <cell r="B2541"/>
        </row>
        <row r="2542">
          <cell r="A2542"/>
          <cell r="B2542"/>
        </row>
        <row r="2543">
          <cell r="A2543"/>
          <cell r="B2543"/>
        </row>
        <row r="2544">
          <cell r="A2544"/>
          <cell r="B2544"/>
        </row>
        <row r="2545">
          <cell r="A2545"/>
          <cell r="B2545"/>
        </row>
        <row r="2546">
          <cell r="A2546"/>
          <cell r="B2546"/>
        </row>
        <row r="2547">
          <cell r="A2547"/>
          <cell r="B2547"/>
        </row>
        <row r="2548">
          <cell r="A2548"/>
          <cell r="B2548"/>
        </row>
        <row r="2549">
          <cell r="A2549"/>
          <cell r="B2549"/>
        </row>
        <row r="2550">
          <cell r="A2550"/>
          <cell r="B2550"/>
        </row>
        <row r="2551">
          <cell r="A2551"/>
          <cell r="B2551"/>
        </row>
        <row r="2552">
          <cell r="A2552"/>
          <cell r="B2552"/>
        </row>
        <row r="2553">
          <cell r="A2553"/>
          <cell r="B2553"/>
        </row>
        <row r="2554">
          <cell r="A2554"/>
          <cell r="B2554"/>
        </row>
        <row r="2555">
          <cell r="A2555"/>
          <cell r="B2555"/>
        </row>
        <row r="2556">
          <cell r="A2556"/>
          <cell r="B2556"/>
        </row>
        <row r="2557">
          <cell r="A2557"/>
          <cell r="B2557"/>
        </row>
        <row r="2558">
          <cell r="A2558"/>
          <cell r="B2558"/>
        </row>
        <row r="2559">
          <cell r="A2559"/>
          <cell r="B2559"/>
        </row>
        <row r="2560">
          <cell r="A2560"/>
          <cell r="B2560"/>
        </row>
        <row r="2561">
          <cell r="A2561"/>
          <cell r="B2561"/>
        </row>
        <row r="2562">
          <cell r="A2562"/>
          <cell r="B2562"/>
        </row>
        <row r="2563">
          <cell r="A2563"/>
          <cell r="B2563"/>
        </row>
        <row r="2564">
          <cell r="A2564"/>
          <cell r="B2564"/>
        </row>
        <row r="2565">
          <cell r="A2565"/>
          <cell r="B2565"/>
        </row>
        <row r="2566">
          <cell r="A2566"/>
          <cell r="B2566"/>
        </row>
        <row r="2567">
          <cell r="A2567"/>
          <cell r="B2567"/>
        </row>
        <row r="2568">
          <cell r="A2568"/>
          <cell r="B2568"/>
        </row>
        <row r="2569">
          <cell r="A2569"/>
          <cell r="B2569"/>
        </row>
        <row r="2570">
          <cell r="A2570"/>
          <cell r="B2570"/>
        </row>
        <row r="2571">
          <cell r="A2571"/>
          <cell r="B2571"/>
        </row>
        <row r="2572">
          <cell r="A2572"/>
          <cell r="B2572"/>
        </row>
        <row r="2573">
          <cell r="A2573"/>
          <cell r="B2573"/>
        </row>
        <row r="2574">
          <cell r="A2574"/>
          <cell r="B2574"/>
        </row>
        <row r="2575">
          <cell r="A2575"/>
          <cell r="B2575"/>
        </row>
        <row r="2576">
          <cell r="A2576"/>
          <cell r="B2576"/>
        </row>
        <row r="2577">
          <cell r="A2577"/>
          <cell r="B2577"/>
        </row>
        <row r="2578">
          <cell r="A2578"/>
          <cell r="B2578"/>
        </row>
        <row r="2579">
          <cell r="A2579"/>
          <cell r="B2579"/>
        </row>
        <row r="2580">
          <cell r="A2580"/>
          <cell r="B2580"/>
        </row>
        <row r="2581">
          <cell r="A2581"/>
          <cell r="B2581"/>
        </row>
        <row r="2582">
          <cell r="A2582"/>
          <cell r="B2582"/>
        </row>
        <row r="2583">
          <cell r="A2583"/>
          <cell r="B2583"/>
        </row>
        <row r="2584">
          <cell r="A2584"/>
          <cell r="B2584"/>
        </row>
        <row r="2585">
          <cell r="A2585"/>
          <cell r="B2585"/>
        </row>
        <row r="2586">
          <cell r="A2586"/>
          <cell r="B2586"/>
        </row>
        <row r="2587">
          <cell r="A2587"/>
          <cell r="B2587"/>
        </row>
        <row r="2588">
          <cell r="A2588"/>
          <cell r="B2588"/>
        </row>
        <row r="2589">
          <cell r="A2589"/>
          <cell r="B2589"/>
        </row>
        <row r="2590">
          <cell r="A2590"/>
          <cell r="B2590"/>
        </row>
        <row r="2591">
          <cell r="A2591"/>
          <cell r="B2591"/>
        </row>
        <row r="2592">
          <cell r="A2592"/>
          <cell r="B2592"/>
        </row>
        <row r="2593">
          <cell r="A2593"/>
          <cell r="B2593"/>
        </row>
        <row r="2594">
          <cell r="A2594"/>
          <cell r="B2594"/>
        </row>
        <row r="2595">
          <cell r="A2595"/>
          <cell r="B2595"/>
        </row>
        <row r="2596">
          <cell r="A2596"/>
          <cell r="B2596"/>
        </row>
        <row r="2597">
          <cell r="A2597"/>
          <cell r="B2597"/>
        </row>
        <row r="2598">
          <cell r="A2598"/>
          <cell r="B2598"/>
        </row>
        <row r="2599">
          <cell r="A2599"/>
          <cell r="B2599"/>
        </row>
        <row r="2600">
          <cell r="A2600"/>
          <cell r="B2600"/>
        </row>
        <row r="2601">
          <cell r="A2601"/>
          <cell r="B2601"/>
        </row>
        <row r="2602">
          <cell r="A2602"/>
          <cell r="B2602"/>
        </row>
        <row r="2603">
          <cell r="A2603"/>
          <cell r="B2603"/>
        </row>
        <row r="2604">
          <cell r="A2604"/>
          <cell r="B2604"/>
        </row>
        <row r="2605">
          <cell r="A2605"/>
          <cell r="B2605"/>
        </row>
        <row r="2606">
          <cell r="A2606"/>
          <cell r="B2606"/>
        </row>
        <row r="2607">
          <cell r="A2607"/>
          <cell r="B2607"/>
        </row>
        <row r="2608">
          <cell r="A2608"/>
          <cell r="B2608"/>
        </row>
        <row r="2609">
          <cell r="A2609"/>
          <cell r="B2609"/>
        </row>
        <row r="2610">
          <cell r="A2610"/>
          <cell r="B2610"/>
        </row>
        <row r="2611">
          <cell r="A2611"/>
          <cell r="B2611"/>
        </row>
        <row r="2612">
          <cell r="A2612"/>
          <cell r="B2612"/>
        </row>
        <row r="2613">
          <cell r="A2613"/>
          <cell r="B2613"/>
        </row>
        <row r="2614">
          <cell r="A2614"/>
          <cell r="B2614"/>
        </row>
        <row r="2615">
          <cell r="A2615"/>
          <cell r="B2615"/>
        </row>
        <row r="2616">
          <cell r="A2616"/>
          <cell r="B2616"/>
        </row>
        <row r="2617">
          <cell r="A2617"/>
          <cell r="B2617"/>
        </row>
        <row r="2618">
          <cell r="A2618"/>
          <cell r="B2618"/>
        </row>
        <row r="2619">
          <cell r="A2619"/>
          <cell r="B2619"/>
        </row>
        <row r="2620">
          <cell r="A2620"/>
          <cell r="B2620"/>
        </row>
        <row r="2621">
          <cell r="A2621"/>
          <cell r="B2621"/>
        </row>
        <row r="2622">
          <cell r="A2622"/>
          <cell r="B2622"/>
        </row>
        <row r="2623">
          <cell r="A2623"/>
          <cell r="B2623"/>
        </row>
        <row r="2624">
          <cell r="A2624"/>
          <cell r="B2624"/>
        </row>
        <row r="2625">
          <cell r="A2625"/>
          <cell r="B2625"/>
        </row>
        <row r="2626">
          <cell r="A2626"/>
          <cell r="B2626"/>
        </row>
        <row r="2627">
          <cell r="A2627"/>
          <cell r="B2627"/>
        </row>
        <row r="2628">
          <cell r="A2628"/>
          <cell r="B2628"/>
        </row>
        <row r="2629">
          <cell r="A2629"/>
          <cell r="B2629"/>
        </row>
        <row r="2630">
          <cell r="A2630"/>
          <cell r="B2630"/>
        </row>
        <row r="2631">
          <cell r="A2631"/>
          <cell r="B2631"/>
        </row>
        <row r="2632">
          <cell r="A2632"/>
          <cell r="B2632"/>
        </row>
        <row r="2633">
          <cell r="A2633"/>
          <cell r="B2633"/>
        </row>
        <row r="2634">
          <cell r="A2634"/>
          <cell r="B2634"/>
        </row>
        <row r="2635">
          <cell r="A2635"/>
          <cell r="B2635"/>
        </row>
        <row r="2636">
          <cell r="A2636"/>
          <cell r="B2636"/>
        </row>
        <row r="2637">
          <cell r="A2637"/>
          <cell r="B2637"/>
        </row>
        <row r="2638">
          <cell r="A2638"/>
          <cell r="B2638"/>
        </row>
        <row r="2639">
          <cell r="A2639"/>
          <cell r="B2639"/>
        </row>
        <row r="2640">
          <cell r="A2640"/>
          <cell r="B2640"/>
        </row>
        <row r="2641">
          <cell r="A2641"/>
          <cell r="B2641"/>
        </row>
        <row r="2642">
          <cell r="A2642"/>
          <cell r="B2642"/>
        </row>
        <row r="2643">
          <cell r="A2643"/>
          <cell r="B2643"/>
        </row>
        <row r="2644">
          <cell r="A2644"/>
          <cell r="B2644"/>
        </row>
        <row r="2645">
          <cell r="A2645"/>
          <cell r="B2645"/>
        </row>
        <row r="2646">
          <cell r="A2646"/>
          <cell r="B2646"/>
        </row>
        <row r="2647">
          <cell r="A2647"/>
          <cell r="B2647"/>
        </row>
        <row r="2648">
          <cell r="A2648"/>
          <cell r="B2648"/>
        </row>
        <row r="2649">
          <cell r="A2649"/>
          <cell r="B2649"/>
        </row>
        <row r="2650">
          <cell r="A2650"/>
          <cell r="B2650"/>
        </row>
        <row r="2651">
          <cell r="A2651"/>
          <cell r="B2651"/>
        </row>
        <row r="2652">
          <cell r="A2652"/>
          <cell r="B2652"/>
        </row>
        <row r="2653">
          <cell r="A2653"/>
          <cell r="B2653"/>
        </row>
        <row r="2654">
          <cell r="A2654"/>
          <cell r="B2654"/>
        </row>
        <row r="2655">
          <cell r="A2655"/>
          <cell r="B2655"/>
        </row>
        <row r="2656">
          <cell r="A2656"/>
          <cell r="B2656"/>
        </row>
        <row r="2657">
          <cell r="A2657"/>
          <cell r="B2657"/>
        </row>
        <row r="2658">
          <cell r="A2658"/>
          <cell r="B2658"/>
        </row>
        <row r="2659">
          <cell r="A2659"/>
          <cell r="B2659"/>
        </row>
        <row r="2660">
          <cell r="A2660"/>
          <cell r="B2660"/>
        </row>
        <row r="2661">
          <cell r="A2661"/>
          <cell r="B2661"/>
        </row>
        <row r="2662">
          <cell r="A2662"/>
          <cell r="B2662"/>
        </row>
        <row r="2663">
          <cell r="A2663"/>
          <cell r="B2663"/>
        </row>
        <row r="2664">
          <cell r="A2664"/>
          <cell r="B2664"/>
        </row>
        <row r="2665">
          <cell r="A2665"/>
          <cell r="B2665"/>
        </row>
        <row r="2666">
          <cell r="A2666"/>
          <cell r="B2666"/>
        </row>
        <row r="2667">
          <cell r="A2667"/>
          <cell r="B2667"/>
        </row>
        <row r="2668">
          <cell r="A2668"/>
          <cell r="B2668"/>
        </row>
        <row r="2669">
          <cell r="A2669"/>
          <cell r="B2669"/>
        </row>
        <row r="2670">
          <cell r="A2670"/>
          <cell r="B2670"/>
        </row>
        <row r="2671">
          <cell r="A2671"/>
          <cell r="B2671"/>
        </row>
        <row r="2672">
          <cell r="A2672"/>
          <cell r="B2672"/>
        </row>
        <row r="2673">
          <cell r="A2673"/>
          <cell r="B2673"/>
        </row>
        <row r="2674">
          <cell r="A2674"/>
          <cell r="B2674"/>
        </row>
        <row r="2675">
          <cell r="A2675"/>
          <cell r="B2675"/>
        </row>
        <row r="2676">
          <cell r="A2676"/>
          <cell r="B2676"/>
        </row>
        <row r="2677">
          <cell r="A2677"/>
          <cell r="B2677"/>
        </row>
        <row r="2678">
          <cell r="A2678"/>
          <cell r="B2678"/>
        </row>
        <row r="2679">
          <cell r="A2679"/>
          <cell r="B2679"/>
        </row>
        <row r="2680">
          <cell r="A2680"/>
          <cell r="B2680"/>
        </row>
        <row r="2681">
          <cell r="A2681"/>
          <cell r="B2681"/>
        </row>
        <row r="2682">
          <cell r="A2682"/>
          <cell r="B2682"/>
        </row>
        <row r="2683">
          <cell r="A2683"/>
          <cell r="B2683"/>
        </row>
        <row r="2684">
          <cell r="A2684"/>
          <cell r="B2684"/>
        </row>
        <row r="2685">
          <cell r="A2685"/>
          <cell r="B2685"/>
        </row>
        <row r="2686">
          <cell r="A2686"/>
          <cell r="B2686"/>
        </row>
        <row r="2687">
          <cell r="A2687"/>
          <cell r="B2687"/>
        </row>
        <row r="2688">
          <cell r="A2688"/>
          <cell r="B2688"/>
        </row>
        <row r="2689">
          <cell r="A2689"/>
          <cell r="B2689"/>
        </row>
        <row r="2690">
          <cell r="A2690"/>
          <cell r="B2690"/>
        </row>
        <row r="2691">
          <cell r="A2691"/>
          <cell r="B2691"/>
        </row>
        <row r="2692">
          <cell r="A2692"/>
          <cell r="B2692"/>
        </row>
        <row r="2693">
          <cell r="A2693"/>
          <cell r="B2693"/>
        </row>
        <row r="2694">
          <cell r="A2694"/>
          <cell r="B2694"/>
        </row>
        <row r="2695">
          <cell r="A2695"/>
          <cell r="B2695"/>
        </row>
        <row r="2696">
          <cell r="A2696"/>
          <cell r="B2696"/>
        </row>
        <row r="2697">
          <cell r="A2697"/>
          <cell r="B2697"/>
        </row>
        <row r="2698">
          <cell r="A2698"/>
          <cell r="B2698"/>
        </row>
        <row r="2699">
          <cell r="A2699"/>
          <cell r="B2699"/>
        </row>
        <row r="2700">
          <cell r="A2700"/>
          <cell r="B2700"/>
        </row>
        <row r="2701">
          <cell r="A2701"/>
          <cell r="B2701"/>
        </row>
        <row r="2702">
          <cell r="A2702"/>
          <cell r="B2702"/>
        </row>
        <row r="2703">
          <cell r="A2703"/>
          <cell r="B2703"/>
        </row>
        <row r="2704">
          <cell r="A2704"/>
          <cell r="B2704"/>
        </row>
        <row r="2705">
          <cell r="A2705"/>
          <cell r="B2705"/>
        </row>
        <row r="2706">
          <cell r="A2706"/>
          <cell r="B2706"/>
        </row>
        <row r="2707">
          <cell r="A2707"/>
          <cell r="B2707"/>
        </row>
        <row r="2708">
          <cell r="A2708"/>
          <cell r="B2708"/>
        </row>
        <row r="2709">
          <cell r="A2709"/>
          <cell r="B2709"/>
        </row>
        <row r="2710">
          <cell r="A2710"/>
          <cell r="B2710"/>
        </row>
        <row r="2711">
          <cell r="A2711"/>
          <cell r="B2711"/>
        </row>
        <row r="2712">
          <cell r="A2712"/>
          <cell r="B2712"/>
        </row>
        <row r="2713">
          <cell r="A2713"/>
          <cell r="B2713"/>
        </row>
        <row r="2714">
          <cell r="A2714"/>
          <cell r="B2714"/>
        </row>
        <row r="2715">
          <cell r="A2715"/>
          <cell r="B2715"/>
        </row>
        <row r="2716">
          <cell r="A2716"/>
          <cell r="B2716"/>
        </row>
        <row r="2717">
          <cell r="A2717"/>
          <cell r="B2717"/>
        </row>
        <row r="2718">
          <cell r="A2718"/>
          <cell r="B2718"/>
        </row>
        <row r="2719">
          <cell r="A2719"/>
          <cell r="B2719"/>
        </row>
        <row r="2720">
          <cell r="A2720"/>
          <cell r="B2720"/>
        </row>
        <row r="2721">
          <cell r="A2721"/>
          <cell r="B2721"/>
        </row>
        <row r="2722">
          <cell r="A2722"/>
          <cell r="B2722"/>
        </row>
        <row r="2723">
          <cell r="A2723"/>
          <cell r="B2723"/>
        </row>
        <row r="2724">
          <cell r="A2724"/>
          <cell r="B2724"/>
        </row>
        <row r="2725">
          <cell r="A2725"/>
          <cell r="B2725"/>
        </row>
        <row r="2726">
          <cell r="A2726"/>
          <cell r="B2726"/>
        </row>
        <row r="2727">
          <cell r="A2727"/>
          <cell r="B2727"/>
        </row>
        <row r="2728">
          <cell r="A2728"/>
          <cell r="B2728"/>
        </row>
        <row r="2729">
          <cell r="A2729"/>
          <cell r="B2729"/>
        </row>
        <row r="2730">
          <cell r="A2730"/>
          <cell r="B2730"/>
        </row>
        <row r="2731">
          <cell r="A2731"/>
          <cell r="B2731"/>
        </row>
        <row r="2732">
          <cell r="A2732"/>
          <cell r="B2732"/>
        </row>
        <row r="2733">
          <cell r="A2733"/>
          <cell r="B2733"/>
        </row>
        <row r="2734">
          <cell r="A2734"/>
          <cell r="B2734"/>
        </row>
        <row r="2735">
          <cell r="A2735"/>
          <cell r="B2735"/>
        </row>
        <row r="2736">
          <cell r="A2736"/>
          <cell r="B2736"/>
        </row>
        <row r="2737">
          <cell r="A2737"/>
          <cell r="B2737"/>
        </row>
        <row r="2738">
          <cell r="A2738"/>
          <cell r="B2738"/>
        </row>
        <row r="2739">
          <cell r="A2739"/>
          <cell r="B2739"/>
        </row>
        <row r="2740">
          <cell r="A2740"/>
          <cell r="B2740"/>
        </row>
        <row r="2741">
          <cell r="A2741"/>
          <cell r="B2741"/>
        </row>
        <row r="2742">
          <cell r="A2742"/>
          <cell r="B2742"/>
        </row>
        <row r="2743">
          <cell r="A2743"/>
          <cell r="B2743"/>
        </row>
        <row r="2744">
          <cell r="A2744"/>
          <cell r="B2744"/>
        </row>
        <row r="2745">
          <cell r="A2745"/>
          <cell r="B2745"/>
        </row>
        <row r="2746">
          <cell r="A2746"/>
          <cell r="B2746"/>
        </row>
        <row r="2747">
          <cell r="A2747"/>
          <cell r="B2747"/>
        </row>
        <row r="2748">
          <cell r="A2748"/>
          <cell r="B2748"/>
        </row>
        <row r="2749">
          <cell r="A2749"/>
          <cell r="B2749"/>
        </row>
        <row r="2750">
          <cell r="A2750"/>
          <cell r="B2750"/>
        </row>
        <row r="2751">
          <cell r="A2751"/>
          <cell r="B2751"/>
        </row>
        <row r="2752">
          <cell r="A2752"/>
          <cell r="B2752"/>
        </row>
        <row r="2753">
          <cell r="A2753"/>
          <cell r="B2753"/>
        </row>
        <row r="2754">
          <cell r="A2754"/>
          <cell r="B2754"/>
        </row>
        <row r="2755">
          <cell r="A2755"/>
          <cell r="B2755"/>
        </row>
        <row r="2756">
          <cell r="A2756"/>
          <cell r="B2756"/>
        </row>
        <row r="2757">
          <cell r="A2757"/>
          <cell r="B2757"/>
        </row>
        <row r="2758">
          <cell r="A2758"/>
          <cell r="B2758"/>
        </row>
        <row r="2759">
          <cell r="A2759"/>
          <cell r="B2759"/>
        </row>
        <row r="2760">
          <cell r="A2760"/>
          <cell r="B2760"/>
        </row>
        <row r="2761">
          <cell r="A2761"/>
          <cell r="B2761"/>
        </row>
        <row r="2762">
          <cell r="A2762"/>
          <cell r="B2762"/>
        </row>
        <row r="2763">
          <cell r="A2763"/>
          <cell r="B2763"/>
        </row>
        <row r="2764">
          <cell r="A2764"/>
          <cell r="B2764"/>
        </row>
        <row r="2765">
          <cell r="A2765"/>
          <cell r="B2765"/>
        </row>
        <row r="2766">
          <cell r="A2766"/>
          <cell r="B2766"/>
        </row>
        <row r="2767">
          <cell r="A2767"/>
          <cell r="B2767"/>
        </row>
        <row r="2768">
          <cell r="A2768"/>
          <cell r="B2768"/>
        </row>
        <row r="2769">
          <cell r="A2769"/>
          <cell r="B2769"/>
        </row>
        <row r="2770">
          <cell r="A2770"/>
          <cell r="B2770"/>
        </row>
        <row r="2771">
          <cell r="A2771"/>
          <cell r="B2771"/>
        </row>
        <row r="2772">
          <cell r="A2772"/>
          <cell r="B2772"/>
        </row>
        <row r="2773">
          <cell r="A2773"/>
          <cell r="B2773"/>
        </row>
        <row r="2774">
          <cell r="A2774"/>
          <cell r="B2774"/>
        </row>
        <row r="2775">
          <cell r="A2775"/>
          <cell r="B2775"/>
        </row>
        <row r="2776">
          <cell r="A2776"/>
          <cell r="B2776"/>
        </row>
        <row r="2777">
          <cell r="A2777"/>
          <cell r="B2777"/>
        </row>
        <row r="2778">
          <cell r="A2778"/>
          <cell r="B2778"/>
        </row>
        <row r="2779">
          <cell r="A2779"/>
          <cell r="B2779"/>
        </row>
        <row r="2780">
          <cell r="A2780"/>
          <cell r="B2780"/>
        </row>
        <row r="2781">
          <cell r="A2781"/>
          <cell r="B2781"/>
        </row>
        <row r="2782">
          <cell r="A2782"/>
          <cell r="B2782"/>
        </row>
        <row r="2783">
          <cell r="A2783"/>
          <cell r="B2783"/>
        </row>
        <row r="2784">
          <cell r="A2784"/>
          <cell r="B2784"/>
        </row>
        <row r="2785">
          <cell r="A2785"/>
          <cell r="B2785"/>
        </row>
        <row r="2786">
          <cell r="A2786"/>
          <cell r="B2786"/>
        </row>
        <row r="2787">
          <cell r="A2787"/>
          <cell r="B2787"/>
        </row>
        <row r="2788">
          <cell r="A2788"/>
          <cell r="B2788"/>
        </row>
        <row r="2789">
          <cell r="A2789"/>
          <cell r="B2789"/>
        </row>
        <row r="2790">
          <cell r="A2790"/>
          <cell r="B2790"/>
        </row>
        <row r="2791">
          <cell r="A2791"/>
          <cell r="B2791"/>
        </row>
        <row r="2792">
          <cell r="A2792"/>
          <cell r="B2792"/>
        </row>
        <row r="2793">
          <cell r="A2793"/>
          <cell r="B2793"/>
        </row>
        <row r="2794">
          <cell r="A2794"/>
          <cell r="B2794"/>
        </row>
        <row r="2795">
          <cell r="A2795"/>
          <cell r="B2795"/>
        </row>
        <row r="2796">
          <cell r="A2796"/>
          <cell r="B2796"/>
        </row>
        <row r="2797">
          <cell r="A2797"/>
          <cell r="B2797"/>
        </row>
        <row r="2798">
          <cell r="A2798"/>
          <cell r="B2798"/>
        </row>
        <row r="2799">
          <cell r="A2799"/>
          <cell r="B2799"/>
        </row>
        <row r="2800">
          <cell r="A2800"/>
          <cell r="B2800"/>
        </row>
        <row r="2801">
          <cell r="A2801"/>
          <cell r="B2801"/>
        </row>
        <row r="2802">
          <cell r="A2802"/>
          <cell r="B2802"/>
        </row>
        <row r="2803">
          <cell r="A2803"/>
          <cell r="B2803"/>
        </row>
        <row r="2804">
          <cell r="A2804"/>
          <cell r="B2804"/>
        </row>
        <row r="2805">
          <cell r="A2805"/>
          <cell r="B2805"/>
        </row>
        <row r="2806">
          <cell r="A2806"/>
          <cell r="B2806"/>
        </row>
        <row r="2807">
          <cell r="A2807"/>
          <cell r="B2807"/>
        </row>
        <row r="2808">
          <cell r="A2808"/>
          <cell r="B2808"/>
        </row>
        <row r="2809">
          <cell r="A2809"/>
          <cell r="B2809"/>
        </row>
        <row r="2810">
          <cell r="A2810"/>
          <cell r="B2810"/>
        </row>
        <row r="2811">
          <cell r="A2811"/>
          <cell r="B2811"/>
        </row>
        <row r="2812">
          <cell r="A2812"/>
          <cell r="B2812"/>
        </row>
        <row r="2813">
          <cell r="A2813"/>
          <cell r="B2813"/>
        </row>
        <row r="2814">
          <cell r="A2814"/>
          <cell r="B2814"/>
        </row>
        <row r="2815">
          <cell r="A2815"/>
          <cell r="B2815"/>
        </row>
        <row r="2816">
          <cell r="A2816"/>
          <cell r="B2816"/>
        </row>
        <row r="2817">
          <cell r="A2817"/>
          <cell r="B2817"/>
        </row>
        <row r="2818">
          <cell r="A2818"/>
          <cell r="B2818"/>
        </row>
        <row r="2819">
          <cell r="A2819"/>
          <cell r="B2819"/>
        </row>
        <row r="2820">
          <cell r="A2820"/>
          <cell r="B2820"/>
        </row>
        <row r="2821">
          <cell r="A2821"/>
          <cell r="B2821"/>
        </row>
        <row r="2822">
          <cell r="A2822"/>
          <cell r="B2822"/>
        </row>
        <row r="2823">
          <cell r="A2823"/>
          <cell r="B2823"/>
        </row>
        <row r="2824">
          <cell r="A2824"/>
          <cell r="B2824"/>
        </row>
        <row r="2825">
          <cell r="A2825"/>
          <cell r="B2825"/>
        </row>
        <row r="2826">
          <cell r="A2826"/>
          <cell r="B2826"/>
        </row>
        <row r="2827">
          <cell r="A2827"/>
          <cell r="B2827"/>
        </row>
        <row r="2828">
          <cell r="A2828"/>
          <cell r="B2828"/>
        </row>
        <row r="2829">
          <cell r="A2829"/>
          <cell r="B2829"/>
        </row>
        <row r="2830">
          <cell r="A2830"/>
          <cell r="B2830"/>
        </row>
        <row r="2831">
          <cell r="A2831"/>
          <cell r="B2831"/>
        </row>
        <row r="2832">
          <cell r="A2832"/>
          <cell r="B2832"/>
        </row>
        <row r="2833">
          <cell r="A2833"/>
          <cell r="B2833"/>
        </row>
        <row r="2834">
          <cell r="A2834"/>
          <cell r="B2834"/>
        </row>
        <row r="2835">
          <cell r="A2835"/>
          <cell r="B2835"/>
        </row>
        <row r="2836">
          <cell r="A2836"/>
          <cell r="B2836"/>
        </row>
        <row r="2837">
          <cell r="A2837"/>
          <cell r="B2837"/>
        </row>
        <row r="2838">
          <cell r="A2838"/>
          <cell r="B2838"/>
        </row>
        <row r="2839">
          <cell r="A2839"/>
          <cell r="B2839"/>
        </row>
        <row r="2840">
          <cell r="A2840"/>
          <cell r="B2840"/>
        </row>
        <row r="2841">
          <cell r="A2841"/>
          <cell r="B2841"/>
        </row>
        <row r="2842">
          <cell r="A2842"/>
          <cell r="B2842"/>
        </row>
        <row r="2843">
          <cell r="A2843"/>
          <cell r="B2843"/>
        </row>
        <row r="2844">
          <cell r="A2844"/>
          <cell r="B2844"/>
        </row>
        <row r="2845">
          <cell r="A2845"/>
          <cell r="B2845"/>
        </row>
        <row r="2846">
          <cell r="A2846"/>
          <cell r="B2846"/>
        </row>
        <row r="2847">
          <cell r="A2847"/>
          <cell r="B2847"/>
        </row>
        <row r="2848">
          <cell r="A2848"/>
          <cell r="B2848"/>
        </row>
        <row r="2849">
          <cell r="A2849"/>
          <cell r="B2849"/>
        </row>
        <row r="2850">
          <cell r="A2850"/>
          <cell r="B2850"/>
        </row>
        <row r="2851">
          <cell r="A2851"/>
          <cell r="B2851"/>
        </row>
        <row r="2852">
          <cell r="A2852"/>
          <cell r="B2852"/>
        </row>
        <row r="2853">
          <cell r="A2853"/>
          <cell r="B2853"/>
        </row>
        <row r="2854">
          <cell r="A2854"/>
          <cell r="B2854"/>
        </row>
        <row r="2855">
          <cell r="A2855"/>
          <cell r="B2855"/>
        </row>
        <row r="2856">
          <cell r="A2856"/>
          <cell r="B2856"/>
        </row>
        <row r="2857">
          <cell r="A2857"/>
          <cell r="B2857"/>
        </row>
        <row r="2858">
          <cell r="A2858"/>
          <cell r="B2858"/>
        </row>
        <row r="2859">
          <cell r="A2859"/>
          <cell r="B2859"/>
        </row>
        <row r="2860">
          <cell r="A2860"/>
          <cell r="B2860"/>
        </row>
        <row r="2861">
          <cell r="A2861"/>
          <cell r="B2861"/>
        </row>
        <row r="2862">
          <cell r="A2862"/>
          <cell r="B2862"/>
        </row>
        <row r="2863">
          <cell r="A2863"/>
          <cell r="B2863"/>
        </row>
        <row r="2864">
          <cell r="A2864"/>
          <cell r="B2864"/>
        </row>
        <row r="2865">
          <cell r="A2865"/>
          <cell r="B2865"/>
        </row>
        <row r="2866">
          <cell r="A2866"/>
          <cell r="B2866"/>
        </row>
        <row r="2867">
          <cell r="A2867"/>
          <cell r="B2867"/>
        </row>
        <row r="2868">
          <cell r="A2868"/>
          <cell r="B2868"/>
        </row>
        <row r="2869">
          <cell r="A2869"/>
          <cell r="B2869"/>
        </row>
        <row r="2870">
          <cell r="A2870"/>
          <cell r="B2870"/>
        </row>
        <row r="2871">
          <cell r="A2871"/>
          <cell r="B2871"/>
        </row>
        <row r="2872">
          <cell r="A2872"/>
          <cell r="B2872"/>
        </row>
        <row r="2873">
          <cell r="A2873"/>
          <cell r="B2873"/>
        </row>
        <row r="2874">
          <cell r="A2874"/>
          <cell r="B2874"/>
        </row>
        <row r="2875">
          <cell r="A2875"/>
          <cell r="B2875"/>
        </row>
        <row r="2876">
          <cell r="A2876"/>
          <cell r="B2876"/>
        </row>
        <row r="2877">
          <cell r="A2877"/>
          <cell r="B2877"/>
        </row>
        <row r="2878">
          <cell r="A2878"/>
          <cell r="B2878"/>
        </row>
        <row r="2879">
          <cell r="A2879"/>
          <cell r="B2879"/>
        </row>
        <row r="2880">
          <cell r="A2880"/>
          <cell r="B2880"/>
        </row>
        <row r="2881">
          <cell r="A2881"/>
          <cell r="B2881"/>
        </row>
        <row r="2882">
          <cell r="A2882"/>
          <cell r="B2882"/>
        </row>
        <row r="2883">
          <cell r="A2883"/>
          <cell r="B2883"/>
        </row>
        <row r="2884">
          <cell r="A2884"/>
          <cell r="B2884"/>
        </row>
        <row r="2885">
          <cell r="A2885"/>
          <cell r="B2885"/>
        </row>
        <row r="2886">
          <cell r="A2886"/>
          <cell r="B2886"/>
        </row>
        <row r="2887">
          <cell r="A2887"/>
          <cell r="B2887"/>
        </row>
        <row r="2888">
          <cell r="A2888"/>
          <cell r="B2888"/>
        </row>
        <row r="2889">
          <cell r="A2889"/>
          <cell r="B2889"/>
        </row>
        <row r="2890">
          <cell r="A2890"/>
          <cell r="B2890"/>
        </row>
        <row r="2891">
          <cell r="A2891"/>
          <cell r="B2891"/>
        </row>
        <row r="2892">
          <cell r="A2892"/>
          <cell r="B2892"/>
        </row>
        <row r="2893">
          <cell r="A2893"/>
          <cell r="B2893"/>
        </row>
        <row r="2894">
          <cell r="A2894"/>
          <cell r="B2894"/>
        </row>
        <row r="2895">
          <cell r="A2895"/>
          <cell r="B2895"/>
        </row>
        <row r="2896">
          <cell r="A2896"/>
          <cell r="B2896"/>
        </row>
        <row r="2897">
          <cell r="A2897"/>
          <cell r="B2897"/>
        </row>
        <row r="2898">
          <cell r="A2898"/>
          <cell r="B2898"/>
        </row>
        <row r="2899">
          <cell r="A2899"/>
          <cell r="B2899"/>
        </row>
        <row r="2900">
          <cell r="A2900"/>
          <cell r="B2900"/>
        </row>
        <row r="2901">
          <cell r="A2901"/>
          <cell r="B2901"/>
        </row>
        <row r="2902">
          <cell r="A2902"/>
          <cell r="B2902"/>
        </row>
        <row r="2903">
          <cell r="A2903"/>
          <cell r="B2903"/>
        </row>
        <row r="2904">
          <cell r="A2904"/>
          <cell r="B2904"/>
        </row>
        <row r="2905">
          <cell r="A2905"/>
          <cell r="B2905"/>
        </row>
        <row r="2906">
          <cell r="A2906"/>
          <cell r="B2906"/>
        </row>
        <row r="2907">
          <cell r="A2907"/>
          <cell r="B2907"/>
        </row>
        <row r="2908">
          <cell r="A2908"/>
          <cell r="B2908"/>
        </row>
        <row r="2909">
          <cell r="A2909"/>
          <cell r="B2909"/>
        </row>
        <row r="2910">
          <cell r="A2910"/>
          <cell r="B2910"/>
        </row>
        <row r="2911">
          <cell r="A2911"/>
          <cell r="B2911"/>
        </row>
        <row r="2912">
          <cell r="A2912"/>
          <cell r="B2912"/>
        </row>
        <row r="2913">
          <cell r="A2913"/>
          <cell r="B2913"/>
        </row>
        <row r="2914">
          <cell r="A2914"/>
          <cell r="B2914"/>
        </row>
        <row r="2915">
          <cell r="A2915"/>
          <cell r="B2915"/>
        </row>
        <row r="2916">
          <cell r="A2916"/>
          <cell r="B2916"/>
        </row>
        <row r="2917">
          <cell r="A2917"/>
          <cell r="B2917"/>
        </row>
        <row r="2918">
          <cell r="A2918"/>
          <cell r="B2918"/>
        </row>
        <row r="2919">
          <cell r="A2919"/>
          <cell r="B2919"/>
        </row>
        <row r="2920">
          <cell r="A2920"/>
          <cell r="B2920"/>
        </row>
        <row r="2921">
          <cell r="A2921"/>
          <cell r="B2921"/>
        </row>
        <row r="2922">
          <cell r="A2922"/>
          <cell r="B2922"/>
        </row>
        <row r="2923">
          <cell r="A2923"/>
          <cell r="B2923"/>
        </row>
        <row r="2924">
          <cell r="A2924"/>
          <cell r="B2924"/>
        </row>
        <row r="2925">
          <cell r="A2925"/>
          <cell r="B2925"/>
        </row>
        <row r="2926">
          <cell r="A2926"/>
          <cell r="B2926"/>
        </row>
        <row r="2927">
          <cell r="A2927"/>
          <cell r="B2927"/>
        </row>
        <row r="2928">
          <cell r="A2928"/>
          <cell r="B2928"/>
        </row>
        <row r="2929">
          <cell r="A2929"/>
          <cell r="B2929"/>
        </row>
        <row r="2930">
          <cell r="A2930"/>
          <cell r="B2930"/>
        </row>
        <row r="2931">
          <cell r="A2931"/>
          <cell r="B2931"/>
        </row>
        <row r="2932">
          <cell r="A2932"/>
          <cell r="B2932"/>
        </row>
        <row r="2933">
          <cell r="A2933"/>
          <cell r="B2933"/>
        </row>
        <row r="2934">
          <cell r="A2934"/>
          <cell r="B2934"/>
        </row>
        <row r="2935">
          <cell r="A2935"/>
          <cell r="B2935"/>
        </row>
        <row r="2936">
          <cell r="A2936"/>
          <cell r="B2936"/>
        </row>
        <row r="2937">
          <cell r="A2937"/>
          <cell r="B2937"/>
        </row>
        <row r="2938">
          <cell r="A2938"/>
          <cell r="B2938"/>
        </row>
        <row r="2939">
          <cell r="A2939"/>
          <cell r="B2939"/>
        </row>
        <row r="2940">
          <cell r="A2940"/>
          <cell r="B2940"/>
        </row>
        <row r="2941">
          <cell r="A2941"/>
          <cell r="B2941"/>
        </row>
        <row r="2942">
          <cell r="A2942"/>
          <cell r="B2942"/>
        </row>
        <row r="2943">
          <cell r="A2943"/>
          <cell r="B2943"/>
        </row>
        <row r="2944">
          <cell r="A2944"/>
          <cell r="B2944"/>
        </row>
        <row r="2945">
          <cell r="A2945"/>
          <cell r="B2945"/>
        </row>
        <row r="2946">
          <cell r="A2946"/>
          <cell r="B2946"/>
        </row>
        <row r="2947">
          <cell r="A2947"/>
          <cell r="B2947"/>
        </row>
        <row r="2948">
          <cell r="A2948"/>
          <cell r="B2948"/>
        </row>
        <row r="2949">
          <cell r="A2949"/>
          <cell r="B2949"/>
        </row>
        <row r="2950">
          <cell r="A2950"/>
          <cell r="B2950"/>
        </row>
        <row r="2951">
          <cell r="A2951"/>
          <cell r="B2951"/>
        </row>
        <row r="2952">
          <cell r="A2952"/>
          <cell r="B2952"/>
        </row>
        <row r="2953">
          <cell r="A2953"/>
          <cell r="B2953"/>
        </row>
        <row r="2954">
          <cell r="A2954"/>
          <cell r="B2954"/>
        </row>
        <row r="2955">
          <cell r="A2955"/>
          <cell r="B2955"/>
        </row>
        <row r="2956">
          <cell r="A2956"/>
          <cell r="B2956"/>
        </row>
        <row r="2957">
          <cell r="A2957"/>
          <cell r="B2957"/>
        </row>
        <row r="2958">
          <cell r="A2958"/>
          <cell r="B2958"/>
        </row>
        <row r="2959">
          <cell r="A2959"/>
          <cell r="B2959"/>
        </row>
        <row r="2960">
          <cell r="A2960"/>
          <cell r="B2960"/>
        </row>
        <row r="2961">
          <cell r="A2961"/>
          <cell r="B2961"/>
        </row>
        <row r="2962">
          <cell r="A2962"/>
          <cell r="B2962"/>
        </row>
        <row r="2963">
          <cell r="A2963"/>
          <cell r="B2963"/>
        </row>
        <row r="2964">
          <cell r="A2964"/>
          <cell r="B2964"/>
        </row>
        <row r="2965">
          <cell r="A2965"/>
          <cell r="B2965"/>
        </row>
        <row r="2966">
          <cell r="A2966"/>
          <cell r="B2966"/>
        </row>
        <row r="2967">
          <cell r="A2967"/>
          <cell r="B2967"/>
        </row>
        <row r="2968">
          <cell r="A2968"/>
          <cell r="B2968"/>
        </row>
        <row r="2969">
          <cell r="A2969"/>
          <cell r="B2969"/>
        </row>
        <row r="2970">
          <cell r="A2970"/>
          <cell r="B2970"/>
        </row>
        <row r="2971">
          <cell r="A2971"/>
          <cell r="B2971"/>
        </row>
        <row r="2972">
          <cell r="A2972"/>
          <cell r="B2972"/>
        </row>
        <row r="2973">
          <cell r="A2973"/>
          <cell r="B2973"/>
        </row>
        <row r="2974">
          <cell r="A2974"/>
          <cell r="B2974"/>
        </row>
        <row r="2975">
          <cell r="A2975"/>
          <cell r="B2975"/>
        </row>
        <row r="2976">
          <cell r="A2976"/>
          <cell r="B2976"/>
        </row>
        <row r="2977">
          <cell r="A2977"/>
          <cell r="B2977"/>
        </row>
        <row r="2978">
          <cell r="A2978"/>
          <cell r="B2978"/>
        </row>
        <row r="2979">
          <cell r="A2979"/>
          <cell r="B2979"/>
        </row>
        <row r="2980">
          <cell r="A2980"/>
          <cell r="B2980"/>
        </row>
        <row r="2981">
          <cell r="A2981"/>
          <cell r="B2981"/>
        </row>
        <row r="2982">
          <cell r="A2982"/>
          <cell r="B2982"/>
        </row>
        <row r="2983">
          <cell r="A2983"/>
          <cell r="B2983"/>
        </row>
        <row r="2984">
          <cell r="A2984"/>
          <cell r="B2984"/>
        </row>
        <row r="2985">
          <cell r="A2985"/>
          <cell r="B2985"/>
        </row>
        <row r="2986">
          <cell r="A2986"/>
          <cell r="B2986"/>
        </row>
        <row r="2987">
          <cell r="A2987"/>
          <cell r="B2987"/>
        </row>
        <row r="2988">
          <cell r="A2988"/>
          <cell r="B2988"/>
        </row>
        <row r="2989">
          <cell r="A2989"/>
          <cell r="B2989"/>
        </row>
        <row r="2990">
          <cell r="A2990"/>
          <cell r="B2990"/>
        </row>
        <row r="2991">
          <cell r="A2991"/>
          <cell r="B2991"/>
        </row>
        <row r="2992">
          <cell r="A2992"/>
          <cell r="B2992"/>
        </row>
        <row r="2993">
          <cell r="A2993"/>
          <cell r="B2993"/>
        </row>
        <row r="2994">
          <cell r="A2994"/>
          <cell r="B2994"/>
        </row>
        <row r="2995">
          <cell r="A2995"/>
          <cell r="B2995"/>
        </row>
        <row r="2996">
          <cell r="A2996"/>
          <cell r="B2996"/>
        </row>
        <row r="2997">
          <cell r="A2997"/>
          <cell r="B2997"/>
        </row>
        <row r="2998">
          <cell r="A2998"/>
          <cell r="B2998"/>
        </row>
        <row r="2999">
          <cell r="A2999"/>
          <cell r="B2999"/>
        </row>
      </sheetData>
      <sheetData sheetId="42" refreshError="1"/>
      <sheetData sheetId="43" refreshError="1"/>
      <sheetData sheetId="44" refreshError="1"/>
      <sheetData sheetId="45" refreshError="1"/>
      <sheetData sheetId="46" refreshError="1"/>
      <sheetData sheetId="47">
        <row r="7">
          <cell r="N7">
            <v>5.2499999999999998E-2</v>
          </cell>
        </row>
      </sheetData>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lts Table"/>
      <sheetName val="BExRepositorySheet"/>
      <sheetName val="TOPline POA Dashboard"/>
      <sheetName val="Topline Lookups"/>
      <sheetName val="BottomlinePOA Dashboard"/>
      <sheetName val="Freq"/>
      <sheetName val="BottomlinePOA Dashboard (2)"/>
      <sheetName val="Bottomline Lookups"/>
      <sheetName val="Goal"/>
      <sheetName val="Plan"/>
      <sheetName val="Sheet1"/>
    </sheetNames>
    <sheetDataSet>
      <sheetData sheetId="0">
        <row r="1">
          <cell r="H1" t="str">
            <v>P055 - Financial Factor Flow</v>
          </cell>
        </row>
        <row r="4">
          <cell r="J4" t="str">
            <v>JAN2001</v>
          </cell>
          <cell r="K4" t="str">
            <v>FEB2001</v>
          </cell>
          <cell r="L4" t="str">
            <v>MAR2001</v>
          </cell>
          <cell r="M4" t="str">
            <v>APR2001</v>
          </cell>
          <cell r="N4" t="str">
            <v>MAY2001</v>
          </cell>
          <cell r="O4" t="str">
            <v>JUN2001</v>
          </cell>
          <cell r="P4" t="str">
            <v>JUL2001</v>
          </cell>
          <cell r="Q4" t="str">
            <v>AUG2001</v>
          </cell>
          <cell r="R4" t="str">
            <v>SEP2001</v>
          </cell>
          <cell r="S4" t="str">
            <v>OCT2001</v>
          </cell>
          <cell r="T4" t="str">
            <v>NOV2001</v>
          </cell>
          <cell r="U4" t="str">
            <v>DEC2001</v>
          </cell>
          <cell r="V4" t="str">
            <v>JAN2002</v>
          </cell>
          <cell r="W4" t="str">
            <v>FEB2002</v>
          </cell>
          <cell r="X4" t="str">
            <v>MAR2002</v>
          </cell>
          <cell r="Y4" t="str">
            <v>APR2002</v>
          </cell>
          <cell r="Z4" t="str">
            <v>MAY2002</v>
          </cell>
          <cell r="AA4" t="str">
            <v>JUN2002</v>
          </cell>
          <cell r="AB4" t="str">
            <v>JUL2002</v>
          </cell>
          <cell r="AC4" t="str">
            <v>AUG2002</v>
          </cell>
          <cell r="AD4" t="str">
            <v>SEP2002</v>
          </cell>
          <cell r="AE4" t="str">
            <v>OCT2002</v>
          </cell>
          <cell r="AF4" t="str">
            <v>NOV2002</v>
          </cell>
          <cell r="AG4" t="str">
            <v>DEC2002</v>
          </cell>
          <cell r="AH4" t="str">
            <v>JAN2003</v>
          </cell>
          <cell r="AI4" t="str">
            <v>FEB2003</v>
          </cell>
          <cell r="AJ4" t="str">
            <v>MAR2003</v>
          </cell>
          <cell r="AK4" t="str">
            <v>APR2003</v>
          </cell>
          <cell r="AL4" t="str">
            <v>MAY2003</v>
          </cell>
          <cell r="AM4" t="str">
            <v>JUN2003</v>
          </cell>
          <cell r="AN4" t="str">
            <v>JUL2003</v>
          </cell>
          <cell r="AO4" t="str">
            <v>AUG2003</v>
          </cell>
          <cell r="AP4" t="str">
            <v>SEP2003</v>
          </cell>
          <cell r="AQ4" t="str">
            <v>OCT2003</v>
          </cell>
          <cell r="AR4" t="str">
            <v>NOV2003</v>
          </cell>
          <cell r="AS4" t="str">
            <v>DEC2003</v>
          </cell>
          <cell r="AT4" t="str">
            <v>JAN2004</v>
          </cell>
          <cell r="AU4" t="str">
            <v>FEB2004</v>
          </cell>
          <cell r="AV4" t="str">
            <v>MAR2004</v>
          </cell>
          <cell r="AW4" t="str">
            <v>APR2004</v>
          </cell>
          <cell r="AX4" t="str">
            <v>MAY2004</v>
          </cell>
          <cell r="AY4" t="str">
            <v>JUN2004</v>
          </cell>
          <cell r="AZ4" t="str">
            <v>JUL2004</v>
          </cell>
          <cell r="BA4" t="str">
            <v>AUG2004</v>
          </cell>
          <cell r="BB4" t="str">
            <v>SEP2004</v>
          </cell>
          <cell r="BC4" t="str">
            <v>OCT2004</v>
          </cell>
          <cell r="BD4" t="str">
            <v>NOV2004</v>
          </cell>
          <cell r="BE4" t="str">
            <v>DEC2004</v>
          </cell>
          <cell r="BF4" t="str">
            <v>JAN2005</v>
          </cell>
          <cell r="BG4" t="str">
            <v>FEB2005</v>
          </cell>
          <cell r="BH4" t="str">
            <v>MAR2005</v>
          </cell>
          <cell r="BI4" t="str">
            <v>APR2005</v>
          </cell>
          <cell r="BJ4" t="str">
            <v>MAY2005</v>
          </cell>
          <cell r="BK4" t="str">
            <v>JUN2005</v>
          </cell>
          <cell r="BL4" t="str">
            <v>JUL2005</v>
          </cell>
          <cell r="BM4" t="str">
            <v>AUG2005</v>
          </cell>
          <cell r="BN4" t="str">
            <v>SEP2005</v>
          </cell>
          <cell r="BO4" t="str">
            <v>OCT2005</v>
          </cell>
          <cell r="BP4" t="str">
            <v>NOV2005</v>
          </cell>
          <cell r="BQ4" t="str">
            <v>DEC2005</v>
          </cell>
          <cell r="BR4" t="str">
            <v>JAN2006</v>
          </cell>
          <cell r="BS4" t="str">
            <v>FEB2006</v>
          </cell>
          <cell r="BT4" t="str">
            <v>MAR2006</v>
          </cell>
          <cell r="BU4" t="str">
            <v>APR2006</v>
          </cell>
          <cell r="BV4" t="str">
            <v>MAY2006</v>
          </cell>
          <cell r="BW4" t="str">
            <v>JUN2006</v>
          </cell>
          <cell r="BX4" t="str">
            <v>JUL2006</v>
          </cell>
          <cell r="BY4" t="str">
            <v>AUG2006</v>
          </cell>
          <cell r="BZ4" t="str">
            <v>SEP2006</v>
          </cell>
          <cell r="CA4" t="str">
            <v>OCT2006</v>
          </cell>
          <cell r="CB4" t="str">
            <v>NOV2006</v>
          </cell>
          <cell r="CC4" t="str">
            <v>DEC2006</v>
          </cell>
          <cell r="CD4" t="str">
            <v>JAN2007</v>
          </cell>
          <cell r="CE4" t="str">
            <v>FEB2007</v>
          </cell>
          <cell r="CF4" t="str">
            <v>MAR2007</v>
          </cell>
          <cell r="CG4" t="str">
            <v>APR2007</v>
          </cell>
          <cell r="CH4" t="str">
            <v>MAY2007</v>
          </cell>
          <cell r="CI4" t="str">
            <v>JUN2007</v>
          </cell>
          <cell r="CJ4" t="str">
            <v>JUL2007</v>
          </cell>
          <cell r="CK4" t="str">
            <v>AUG2007</v>
          </cell>
          <cell r="CL4" t="str">
            <v>SEP2007</v>
          </cell>
          <cell r="CM4" t="str">
            <v>OCT2007</v>
          </cell>
          <cell r="CN4" t="str">
            <v>NOV2007</v>
          </cell>
          <cell r="CO4" t="str">
            <v>DEC2007</v>
          </cell>
          <cell r="CP4" t="str">
            <v>JAN2008</v>
          </cell>
          <cell r="CQ4" t="str">
            <v>FEB2008</v>
          </cell>
          <cell r="CR4" t="str">
            <v>MAR2008</v>
          </cell>
          <cell r="CS4" t="str">
            <v>APR2008</v>
          </cell>
          <cell r="CT4" t="str">
            <v>MAY2008</v>
          </cell>
          <cell r="CU4" t="str">
            <v>JUN2008</v>
          </cell>
          <cell r="CV4" t="str">
            <v>JUL2008</v>
          </cell>
          <cell r="CW4" t="str">
            <v>AUG2008</v>
          </cell>
          <cell r="CX4" t="str">
            <v>SEP2008</v>
          </cell>
          <cell r="CY4" t="str">
            <v>OCT2008</v>
          </cell>
          <cell r="CZ4" t="str">
            <v>NOV2008</v>
          </cell>
          <cell r="DA4" t="str">
            <v>DEC2008</v>
          </cell>
          <cell r="DB4" t="str">
            <v>JAN2009</v>
          </cell>
          <cell r="DC4" t="str">
            <v>FEB2009</v>
          </cell>
          <cell r="DD4" t="str">
            <v>MAR2009</v>
          </cell>
          <cell r="DE4" t="str">
            <v>APR2009</v>
          </cell>
          <cell r="DF4" t="str">
            <v>MAY2009</v>
          </cell>
          <cell r="DG4" t="str">
            <v>JUN2009</v>
          </cell>
          <cell r="DH4" t="str">
            <v>JUL2009</v>
          </cell>
          <cell r="DI4" t="str">
            <v>AUG2009</v>
          </cell>
          <cell r="DJ4" t="str">
            <v>SEP2009</v>
          </cell>
          <cell r="DK4" t="str">
            <v>OCT2009</v>
          </cell>
          <cell r="DL4" t="str">
            <v>NOV2009</v>
          </cell>
          <cell r="DM4" t="str">
            <v>DEC2009</v>
          </cell>
          <cell r="DN4" t="str">
            <v>JAN2010</v>
          </cell>
          <cell r="DO4" t="str">
            <v>FEB2010</v>
          </cell>
          <cell r="DP4" t="str">
            <v>MAR2010</v>
          </cell>
          <cell r="DQ4" t="str">
            <v>APR2010</v>
          </cell>
          <cell r="DR4" t="str">
            <v>MAY2010</v>
          </cell>
          <cell r="DS4" t="str">
            <v>JUN2010</v>
          </cell>
          <cell r="DT4" t="str">
            <v>JUL2010</v>
          </cell>
          <cell r="DU4" t="str">
            <v>AUG2010</v>
          </cell>
          <cell r="DV4" t="str">
            <v>SEP2010</v>
          </cell>
          <cell r="DW4" t="str">
            <v>OCT2010</v>
          </cell>
          <cell r="DX4" t="str">
            <v>NOV2010</v>
          </cell>
          <cell r="DY4" t="str">
            <v>DEC2010</v>
          </cell>
          <cell r="DZ4" t="str">
            <v>JAN2011</v>
          </cell>
          <cell r="EA4" t="str">
            <v>FEB2011</v>
          </cell>
          <cell r="EB4" t="str">
            <v>MAR2011</v>
          </cell>
          <cell r="EC4" t="str">
            <v>APR2011</v>
          </cell>
          <cell r="ED4" t="str">
            <v>MAY2011</v>
          </cell>
          <cell r="EE4" t="str">
            <v>JUN2011</v>
          </cell>
          <cell r="EF4" t="str">
            <v>JUL2011</v>
          </cell>
          <cell r="EG4" t="str">
            <v>AUG2011</v>
          </cell>
          <cell r="EH4" t="str">
            <v>SEP2011</v>
          </cell>
          <cell r="EI4" t="str">
            <v>OCT2011</v>
          </cell>
          <cell r="EJ4" t="str">
            <v>NOV2011</v>
          </cell>
          <cell r="EK4" t="str">
            <v>DEC2011</v>
          </cell>
          <cell r="EL4" t="str">
            <v>JAN2012</v>
          </cell>
          <cell r="EM4" t="str">
            <v>FEB2012</v>
          </cell>
          <cell r="EN4" t="str">
            <v>MAR2012</v>
          </cell>
          <cell r="EO4" t="str">
            <v>APR2012</v>
          </cell>
          <cell r="EP4" t="str">
            <v>MAY2012</v>
          </cell>
          <cell r="EQ4" t="str">
            <v>JUN2012</v>
          </cell>
          <cell r="ER4" t="str">
            <v>JUL2012</v>
          </cell>
          <cell r="ES4" t="str">
            <v>AUG2012</v>
          </cell>
          <cell r="ET4" t="str">
            <v>SEP2012</v>
          </cell>
          <cell r="EU4" t="str">
            <v>OCT2012</v>
          </cell>
          <cell r="EV4" t="str">
            <v>NOV2012</v>
          </cell>
          <cell r="EW4" t="str">
            <v>DEC2012</v>
          </cell>
          <cell r="EX4" t="str">
            <v>JAN2013</v>
          </cell>
          <cell r="EY4" t="str">
            <v>FEB2013</v>
          </cell>
          <cell r="EZ4" t="str">
            <v>MAR2013</v>
          </cell>
          <cell r="FA4" t="str">
            <v>APR2013</v>
          </cell>
          <cell r="FB4" t="str">
            <v>MAY2013</v>
          </cell>
          <cell r="FC4" t="str">
            <v>JUN2013</v>
          </cell>
          <cell r="FD4" t="str">
            <v>JUL2013</v>
          </cell>
          <cell r="FE4" t="str">
            <v>AUG2013</v>
          </cell>
          <cell r="FF4" t="str">
            <v>SEP2013</v>
          </cell>
          <cell r="FG4" t="str">
            <v>OCT2013</v>
          </cell>
          <cell r="FH4" t="str">
            <v>NOV2013</v>
          </cell>
          <cell r="FI4" t="str">
            <v>DEC2013</v>
          </cell>
          <cell r="FJ4" t="str">
            <v>JAN2014</v>
          </cell>
          <cell r="FK4" t="str">
            <v>FEB2014</v>
          </cell>
          <cell r="FL4" t="str">
            <v>MAR2014</v>
          </cell>
          <cell r="FM4" t="str">
            <v>APR2014</v>
          </cell>
          <cell r="FN4" t="str">
            <v>MAY2014</v>
          </cell>
          <cell r="FO4" t="str">
            <v>JUN2014</v>
          </cell>
          <cell r="FP4" t="str">
            <v>JUL2014</v>
          </cell>
          <cell r="FQ4" t="str">
            <v>AUG2014</v>
          </cell>
          <cell r="FR4" t="str">
            <v>SEP2014</v>
          </cell>
          <cell r="FS4" t="str">
            <v>OCT2014</v>
          </cell>
          <cell r="FT4" t="str">
            <v>NOV2014</v>
          </cell>
          <cell r="FU4" t="str">
            <v>DEC2014</v>
          </cell>
          <cell r="FV4" t="str">
            <v>JAN2015</v>
          </cell>
          <cell r="FW4" t="str">
            <v>FEB2015</v>
          </cell>
          <cell r="FX4" t="str">
            <v>MAR2015</v>
          </cell>
          <cell r="FY4" t="str">
            <v>APR2015</v>
          </cell>
          <cell r="FZ4" t="str">
            <v>MAY2015</v>
          </cell>
          <cell r="GA4" t="str">
            <v>JUN2015</v>
          </cell>
          <cell r="GB4" t="str">
            <v>JUL2015</v>
          </cell>
          <cell r="GC4"/>
          <cell r="GD4"/>
          <cell r="GE4"/>
          <cell r="GF4"/>
          <cell r="GG4" t="str">
            <v>DEC2015</v>
          </cell>
        </row>
        <row r="5">
          <cell r="B5" t="str">
            <v>Query Information &amp; Variables</v>
          </cell>
          <cell r="E5" t="str">
            <v>Filters &amp; Navigation</v>
          </cell>
          <cell r="H5" t="str">
            <v>Results Table</v>
          </cell>
        </row>
        <row r="6">
          <cell r="B6" t="str">
            <v>Currency</v>
          </cell>
          <cell r="C6" t="str">
            <v>US Dollar</v>
          </cell>
          <cell r="E6" t="str">
            <v>Accident Month</v>
          </cell>
          <cell r="F6"/>
          <cell r="H6"/>
          <cell r="I6" t="str">
            <v>Fiscal year</v>
          </cell>
          <cell r="J6" t="str">
            <v>2001</v>
          </cell>
          <cell r="K6" t="str">
            <v>2001</v>
          </cell>
          <cell r="L6" t="str">
            <v>2001</v>
          </cell>
          <cell r="M6" t="str">
            <v>2001</v>
          </cell>
          <cell r="N6" t="str">
            <v>2001</v>
          </cell>
          <cell r="O6" t="str">
            <v>2001</v>
          </cell>
          <cell r="P6" t="str">
            <v>2001</v>
          </cell>
          <cell r="Q6" t="str">
            <v>2001</v>
          </cell>
          <cell r="R6" t="str">
            <v>2001</v>
          </cell>
          <cell r="S6" t="str">
            <v>2001</v>
          </cell>
          <cell r="T6" t="str">
            <v>2001</v>
          </cell>
          <cell r="U6" t="str">
            <v>2001</v>
          </cell>
          <cell r="V6" t="str">
            <v>2002</v>
          </cell>
          <cell r="W6" t="str">
            <v>2002</v>
          </cell>
          <cell r="X6" t="str">
            <v>2002</v>
          </cell>
          <cell r="Y6" t="str">
            <v>2002</v>
          </cell>
          <cell r="Z6" t="str">
            <v>2002</v>
          </cell>
          <cell r="AA6" t="str">
            <v>2002</v>
          </cell>
          <cell r="AB6" t="str">
            <v>2002</v>
          </cell>
          <cell r="AC6" t="str">
            <v>2002</v>
          </cell>
          <cell r="AD6" t="str">
            <v>2002</v>
          </cell>
          <cell r="AE6" t="str">
            <v>2002</v>
          </cell>
          <cell r="AF6" t="str">
            <v>2002</v>
          </cell>
          <cell r="AG6" t="str">
            <v>2002</v>
          </cell>
          <cell r="AH6" t="str">
            <v>2003</v>
          </cell>
          <cell r="AI6" t="str">
            <v>2003</v>
          </cell>
          <cell r="AJ6" t="str">
            <v>2003</v>
          </cell>
          <cell r="AK6" t="str">
            <v>2003</v>
          </cell>
          <cell r="AL6" t="str">
            <v>2003</v>
          </cell>
          <cell r="AM6" t="str">
            <v>2003</v>
          </cell>
          <cell r="AN6" t="str">
            <v>2003</v>
          </cell>
          <cell r="AO6" t="str">
            <v>2003</v>
          </cell>
          <cell r="AP6" t="str">
            <v>2003</v>
          </cell>
          <cell r="AQ6" t="str">
            <v>2003</v>
          </cell>
          <cell r="AR6" t="str">
            <v>2003</v>
          </cell>
          <cell r="AS6" t="str">
            <v>2003</v>
          </cell>
          <cell r="AT6" t="str">
            <v>2004</v>
          </cell>
          <cell r="AU6" t="str">
            <v>2004</v>
          </cell>
          <cell r="AV6" t="str">
            <v>2004</v>
          </cell>
          <cell r="AW6" t="str">
            <v>2004</v>
          </cell>
          <cell r="AX6" t="str">
            <v>2004</v>
          </cell>
          <cell r="AY6" t="str">
            <v>2004</v>
          </cell>
          <cell r="AZ6" t="str">
            <v>2004</v>
          </cell>
          <cell r="BA6" t="str">
            <v>2004</v>
          </cell>
          <cell r="BB6" t="str">
            <v>2004</v>
          </cell>
          <cell r="BC6" t="str">
            <v>2004</v>
          </cell>
          <cell r="BD6" t="str">
            <v>2004</v>
          </cell>
          <cell r="BE6" t="str">
            <v>2004</v>
          </cell>
          <cell r="BF6" t="str">
            <v>2005</v>
          </cell>
          <cell r="BG6" t="str">
            <v>2005</v>
          </cell>
          <cell r="BH6" t="str">
            <v>2005</v>
          </cell>
          <cell r="BI6" t="str">
            <v>2005</v>
          </cell>
          <cell r="BJ6" t="str">
            <v>2005</v>
          </cell>
          <cell r="BK6" t="str">
            <v>2005</v>
          </cell>
          <cell r="BL6" t="str">
            <v>2005</v>
          </cell>
          <cell r="BM6" t="str">
            <v>2005</v>
          </cell>
          <cell r="BN6" t="str">
            <v>2005</v>
          </cell>
          <cell r="BO6" t="str">
            <v>2005</v>
          </cell>
          <cell r="BP6" t="str">
            <v>2005</v>
          </cell>
          <cell r="BQ6" t="str">
            <v>2005</v>
          </cell>
          <cell r="BR6" t="str">
            <v>2006</v>
          </cell>
          <cell r="BS6" t="str">
            <v>2006</v>
          </cell>
          <cell r="BT6" t="str">
            <v>2006</v>
          </cell>
          <cell r="BU6" t="str">
            <v>2006</v>
          </cell>
          <cell r="BV6" t="str">
            <v>2006</v>
          </cell>
          <cell r="BW6" t="str">
            <v>2006</v>
          </cell>
          <cell r="BX6" t="str">
            <v>2006</v>
          </cell>
          <cell r="BY6" t="str">
            <v>2006</v>
          </cell>
          <cell r="BZ6" t="str">
            <v>2006</v>
          </cell>
          <cell r="CA6" t="str">
            <v>2006</v>
          </cell>
          <cell r="CB6" t="str">
            <v>2006</v>
          </cell>
          <cell r="CC6" t="str">
            <v>2006</v>
          </cell>
          <cell r="CD6" t="str">
            <v>2007</v>
          </cell>
          <cell r="CE6" t="str">
            <v>2007</v>
          </cell>
          <cell r="CF6" t="str">
            <v>2007</v>
          </cell>
          <cell r="CG6" t="str">
            <v>2007</v>
          </cell>
          <cell r="CH6" t="str">
            <v>2007</v>
          </cell>
          <cell r="CI6" t="str">
            <v>2007</v>
          </cell>
          <cell r="CJ6" t="str">
            <v>2007</v>
          </cell>
          <cell r="CK6" t="str">
            <v>2007</v>
          </cell>
          <cell r="CL6" t="str">
            <v>2007</v>
          </cell>
          <cell r="CM6" t="str">
            <v>2007</v>
          </cell>
          <cell r="CN6" t="str">
            <v>2007</v>
          </cell>
          <cell r="CO6" t="str">
            <v>2007</v>
          </cell>
          <cell r="CP6" t="str">
            <v>2008</v>
          </cell>
          <cell r="CQ6" t="str">
            <v>2008</v>
          </cell>
          <cell r="CR6" t="str">
            <v>2008</v>
          </cell>
          <cell r="CS6" t="str">
            <v>2008</v>
          </cell>
          <cell r="CT6" t="str">
            <v>2008</v>
          </cell>
          <cell r="CU6" t="str">
            <v>2008</v>
          </cell>
          <cell r="CV6" t="str">
            <v>2008</v>
          </cell>
          <cell r="CW6" t="str">
            <v>2008</v>
          </cell>
          <cell r="CX6" t="str">
            <v>2008</v>
          </cell>
          <cell r="CY6" t="str">
            <v>2008</v>
          </cell>
          <cell r="CZ6" t="str">
            <v>2008</v>
          </cell>
          <cell r="DA6" t="str">
            <v>2008</v>
          </cell>
          <cell r="DB6" t="str">
            <v>2009</v>
          </cell>
          <cell r="DC6" t="str">
            <v>2009</v>
          </cell>
          <cell r="DD6" t="str">
            <v>2009</v>
          </cell>
          <cell r="DE6" t="str">
            <v>2009</v>
          </cell>
          <cell r="DF6" t="str">
            <v>2009</v>
          </cell>
          <cell r="DG6" t="str">
            <v>2009</v>
          </cell>
          <cell r="DH6" t="str">
            <v>2009</v>
          </cell>
          <cell r="DI6" t="str">
            <v>2009</v>
          </cell>
          <cell r="DJ6" t="str">
            <v>2009</v>
          </cell>
          <cell r="DK6" t="str">
            <v>2009</v>
          </cell>
          <cell r="DL6" t="str">
            <v>2009</v>
          </cell>
          <cell r="DM6" t="str">
            <v>2009</v>
          </cell>
          <cell r="DN6" t="str">
            <v>2010</v>
          </cell>
          <cell r="DO6" t="str">
            <v>2010</v>
          </cell>
          <cell r="DP6" t="str">
            <v>2010</v>
          </cell>
          <cell r="DQ6" t="str">
            <v>2010</v>
          </cell>
          <cell r="DR6" t="str">
            <v>2010</v>
          </cell>
          <cell r="DS6" t="str">
            <v>2010</v>
          </cell>
          <cell r="DT6" t="str">
            <v>2010</v>
          </cell>
          <cell r="DU6" t="str">
            <v>2010</v>
          </cell>
          <cell r="DV6" t="str">
            <v>2010</v>
          </cell>
          <cell r="DW6" t="str">
            <v>2010</v>
          </cell>
          <cell r="DX6" t="str">
            <v>2010</v>
          </cell>
          <cell r="DY6" t="str">
            <v>2010</v>
          </cell>
          <cell r="DZ6" t="str">
            <v>2011</v>
          </cell>
          <cell r="EA6" t="str">
            <v>2011</v>
          </cell>
          <cell r="EB6" t="str">
            <v>2011</v>
          </cell>
          <cell r="EC6" t="str">
            <v>2011</v>
          </cell>
          <cell r="ED6" t="str">
            <v>2011</v>
          </cell>
          <cell r="EE6" t="str">
            <v>2011</v>
          </cell>
          <cell r="EF6" t="str">
            <v>2011</v>
          </cell>
          <cell r="EG6" t="str">
            <v>2011</v>
          </cell>
          <cell r="EH6" t="str">
            <v>2011</v>
          </cell>
          <cell r="EI6" t="str">
            <v>2011</v>
          </cell>
          <cell r="EJ6" t="str">
            <v>2011</v>
          </cell>
          <cell r="EK6" t="str">
            <v>2011</v>
          </cell>
          <cell r="EL6" t="str">
            <v>2012</v>
          </cell>
          <cell r="EM6" t="str">
            <v>2012</v>
          </cell>
          <cell r="EN6" t="str">
            <v>2012</v>
          </cell>
          <cell r="EO6" t="str">
            <v>2012</v>
          </cell>
          <cell r="EP6" t="str">
            <v>2012</v>
          </cell>
          <cell r="EQ6" t="str">
            <v>2012</v>
          </cell>
          <cell r="ER6" t="str">
            <v>2012</v>
          </cell>
          <cell r="ES6" t="str">
            <v>2012</v>
          </cell>
          <cell r="ET6" t="str">
            <v>2012</v>
          </cell>
          <cell r="EU6" t="str">
            <v>2012</v>
          </cell>
          <cell r="EV6" t="str">
            <v>2012</v>
          </cell>
          <cell r="EW6" t="str">
            <v>2012</v>
          </cell>
          <cell r="EX6" t="str">
            <v>2013</v>
          </cell>
          <cell r="EY6" t="str">
            <v>2013</v>
          </cell>
          <cell r="EZ6" t="str">
            <v>2013</v>
          </cell>
          <cell r="FA6" t="str">
            <v>2013</v>
          </cell>
          <cell r="FB6" t="str">
            <v>2013</v>
          </cell>
          <cell r="FC6" t="str">
            <v>2013</v>
          </cell>
          <cell r="FD6" t="str">
            <v>2013</v>
          </cell>
          <cell r="FE6" t="str">
            <v>2013</v>
          </cell>
          <cell r="FF6" t="str">
            <v>2013</v>
          </cell>
          <cell r="FG6" t="str">
            <v>2013</v>
          </cell>
          <cell r="FH6" t="str">
            <v>2013</v>
          </cell>
          <cell r="FI6" t="str">
            <v>2013</v>
          </cell>
          <cell r="FJ6" t="str">
            <v>2014</v>
          </cell>
          <cell r="FK6" t="str">
            <v>2014</v>
          </cell>
          <cell r="FL6" t="str">
            <v>2014</v>
          </cell>
          <cell r="FM6" t="str">
            <v>2014</v>
          </cell>
          <cell r="FN6" t="str">
            <v>2014</v>
          </cell>
          <cell r="FO6" t="str">
            <v>2014</v>
          </cell>
          <cell r="FP6" t="str">
            <v>2014</v>
          </cell>
          <cell r="FQ6" t="str">
            <v>2014</v>
          </cell>
          <cell r="FR6" t="str">
            <v>2014</v>
          </cell>
          <cell r="FS6" t="str">
            <v>2014</v>
          </cell>
          <cell r="FT6" t="str">
            <v>2014</v>
          </cell>
          <cell r="FU6" t="str">
            <v>2014</v>
          </cell>
          <cell r="FV6" t="str">
            <v>2015</v>
          </cell>
          <cell r="FW6" t="str">
            <v>2015</v>
          </cell>
          <cell r="FX6" t="str">
            <v>2015</v>
          </cell>
          <cell r="FY6" t="str">
            <v>2015</v>
          </cell>
          <cell r="FZ6" t="str">
            <v>2015</v>
          </cell>
          <cell r="GA6" t="str">
            <v>2015</v>
          </cell>
          <cell r="GB6" t="str">
            <v>2015</v>
          </cell>
          <cell r="GC6" t="str">
            <v>2015</v>
          </cell>
          <cell r="GD6" t="str">
            <v>2015</v>
          </cell>
          <cell r="GE6" t="str">
            <v>2015</v>
          </cell>
          <cell r="GF6" t="str">
            <v>2015</v>
          </cell>
          <cell r="GG6" t="str">
            <v>2015</v>
          </cell>
        </row>
        <row r="7">
          <cell r="B7" t="str">
            <v>Data Security</v>
          </cell>
          <cell r="C7" t="str">
            <v>Empty Demarcation</v>
          </cell>
          <cell r="E7" t="str">
            <v>Accident Year</v>
          </cell>
          <cell r="F7"/>
          <cell r="H7"/>
          <cell r="I7" t="str">
            <v>Market Segment\Calendar month</v>
          </cell>
          <cell r="J7" t="str">
            <v>JAN</v>
          </cell>
          <cell r="K7" t="str">
            <v>FEB</v>
          </cell>
          <cell r="L7" t="str">
            <v>MAR</v>
          </cell>
          <cell r="M7" t="str">
            <v>APR</v>
          </cell>
          <cell r="N7" t="str">
            <v>MAY</v>
          </cell>
          <cell r="O7" t="str">
            <v>JUN</v>
          </cell>
          <cell r="P7" t="str">
            <v>JUL</v>
          </cell>
          <cell r="Q7" t="str">
            <v>AUG</v>
          </cell>
          <cell r="R7" t="str">
            <v>SEP</v>
          </cell>
          <cell r="S7" t="str">
            <v>OCT</v>
          </cell>
          <cell r="T7" t="str">
            <v>NOV</v>
          </cell>
          <cell r="U7" t="str">
            <v>DEC</v>
          </cell>
          <cell r="V7" t="str">
            <v>JAN</v>
          </cell>
          <cell r="W7" t="str">
            <v>FEB</v>
          </cell>
          <cell r="X7" t="str">
            <v>MAR</v>
          </cell>
          <cell r="Y7" t="str">
            <v>APR</v>
          </cell>
          <cell r="Z7" t="str">
            <v>MAY</v>
          </cell>
          <cell r="AA7" t="str">
            <v>JUN</v>
          </cell>
          <cell r="AB7" t="str">
            <v>JUL</v>
          </cell>
          <cell r="AC7" t="str">
            <v>AUG</v>
          </cell>
          <cell r="AD7" t="str">
            <v>SEP</v>
          </cell>
          <cell r="AE7" t="str">
            <v>OCT</v>
          </cell>
          <cell r="AF7" t="str">
            <v>NOV</v>
          </cell>
          <cell r="AG7" t="str">
            <v>DEC</v>
          </cell>
          <cell r="AH7" t="str">
            <v>JAN</v>
          </cell>
          <cell r="AI7" t="str">
            <v>FEB</v>
          </cell>
          <cell r="AJ7" t="str">
            <v>MAR</v>
          </cell>
          <cell r="AK7" t="str">
            <v>APR</v>
          </cell>
          <cell r="AL7" t="str">
            <v>MAY</v>
          </cell>
          <cell r="AM7" t="str">
            <v>JUN</v>
          </cell>
          <cell r="AN7" t="str">
            <v>JUL</v>
          </cell>
          <cell r="AO7" t="str">
            <v>AUG</v>
          </cell>
          <cell r="AP7" t="str">
            <v>SEP</v>
          </cell>
          <cell r="AQ7" t="str">
            <v>OCT</v>
          </cell>
          <cell r="AR7" t="str">
            <v>NOV</v>
          </cell>
          <cell r="AS7" t="str">
            <v>DEC</v>
          </cell>
          <cell r="AT7" t="str">
            <v>JAN</v>
          </cell>
          <cell r="AU7" t="str">
            <v>FEB</v>
          </cell>
          <cell r="AV7" t="str">
            <v>MAR</v>
          </cell>
          <cell r="AW7" t="str">
            <v>APR</v>
          </cell>
          <cell r="AX7" t="str">
            <v>MAY</v>
          </cell>
          <cell r="AY7" t="str">
            <v>JUN</v>
          </cell>
          <cell r="AZ7" t="str">
            <v>JUL</v>
          </cell>
          <cell r="BA7" t="str">
            <v>AUG</v>
          </cell>
          <cell r="BB7" t="str">
            <v>SEP</v>
          </cell>
          <cell r="BC7" t="str">
            <v>OCT</v>
          </cell>
          <cell r="BD7" t="str">
            <v>NOV</v>
          </cell>
          <cell r="BE7" t="str">
            <v>DEC</v>
          </cell>
          <cell r="BF7" t="str">
            <v>JAN</v>
          </cell>
          <cell r="BG7" t="str">
            <v>FEB</v>
          </cell>
          <cell r="BH7" t="str">
            <v>MAR</v>
          </cell>
          <cell r="BI7" t="str">
            <v>APR</v>
          </cell>
          <cell r="BJ7" t="str">
            <v>MAY</v>
          </cell>
          <cell r="BK7" t="str">
            <v>JUN</v>
          </cell>
          <cell r="BL7" t="str">
            <v>JUL</v>
          </cell>
          <cell r="BM7" t="str">
            <v>AUG</v>
          </cell>
          <cell r="BN7" t="str">
            <v>SEP</v>
          </cell>
          <cell r="BO7" t="str">
            <v>OCT</v>
          </cell>
          <cell r="BP7" t="str">
            <v>NOV</v>
          </cell>
          <cell r="BQ7" t="str">
            <v>DEC</v>
          </cell>
          <cell r="BR7" t="str">
            <v>JAN</v>
          </cell>
          <cell r="BS7" t="str">
            <v>FEB</v>
          </cell>
          <cell r="BT7" t="str">
            <v>MAR</v>
          </cell>
          <cell r="BU7" t="str">
            <v>APR</v>
          </cell>
          <cell r="BV7" t="str">
            <v>MAY</v>
          </cell>
          <cell r="BW7" t="str">
            <v>JUN</v>
          </cell>
          <cell r="BX7" t="str">
            <v>JUL</v>
          </cell>
          <cell r="BY7" t="str">
            <v>AUG</v>
          </cell>
          <cell r="BZ7" t="str">
            <v>SEP</v>
          </cell>
          <cell r="CA7" t="str">
            <v>OCT</v>
          </cell>
          <cell r="CB7" t="str">
            <v>NOV</v>
          </cell>
          <cell r="CC7" t="str">
            <v>DEC</v>
          </cell>
          <cell r="CD7" t="str">
            <v>JAN</v>
          </cell>
          <cell r="CE7" t="str">
            <v>FEB</v>
          </cell>
          <cell r="CF7" t="str">
            <v>MAR</v>
          </cell>
          <cell r="CG7" t="str">
            <v>APR</v>
          </cell>
          <cell r="CH7" t="str">
            <v>MAY</v>
          </cell>
          <cell r="CI7" t="str">
            <v>JUN</v>
          </cell>
          <cell r="CJ7" t="str">
            <v>JUL</v>
          </cell>
          <cell r="CK7" t="str">
            <v>AUG</v>
          </cell>
          <cell r="CL7" t="str">
            <v>SEP</v>
          </cell>
          <cell r="CM7" t="str">
            <v>OCT</v>
          </cell>
          <cell r="CN7" t="str">
            <v>NOV</v>
          </cell>
          <cell r="CO7" t="str">
            <v>DEC</v>
          </cell>
          <cell r="CP7" t="str">
            <v>JAN</v>
          </cell>
          <cell r="CQ7" t="str">
            <v>FEB</v>
          </cell>
          <cell r="CR7" t="str">
            <v>MAR</v>
          </cell>
          <cell r="CS7" t="str">
            <v>APR</v>
          </cell>
          <cell r="CT7" t="str">
            <v>MAY</v>
          </cell>
          <cell r="CU7" t="str">
            <v>JUN</v>
          </cell>
          <cell r="CV7" t="str">
            <v>JUL</v>
          </cell>
          <cell r="CW7" t="str">
            <v>AUG</v>
          </cell>
          <cell r="CX7" t="str">
            <v>SEP</v>
          </cell>
          <cell r="CY7" t="str">
            <v>OCT</v>
          </cell>
          <cell r="CZ7" t="str">
            <v>NOV</v>
          </cell>
          <cell r="DA7" t="str">
            <v>DEC</v>
          </cell>
          <cell r="DB7" t="str">
            <v>JAN</v>
          </cell>
          <cell r="DC7" t="str">
            <v>FEB</v>
          </cell>
          <cell r="DD7" t="str">
            <v>MAR</v>
          </cell>
          <cell r="DE7" t="str">
            <v>APR</v>
          </cell>
          <cell r="DF7" t="str">
            <v>MAY</v>
          </cell>
          <cell r="DG7" t="str">
            <v>JUN</v>
          </cell>
          <cell r="DH7" t="str">
            <v>JUL</v>
          </cell>
          <cell r="DI7" t="str">
            <v>AUG</v>
          </cell>
          <cell r="DJ7" t="str">
            <v>SEP</v>
          </cell>
          <cell r="DK7" t="str">
            <v>OCT</v>
          </cell>
          <cell r="DL7" t="str">
            <v>NOV</v>
          </cell>
          <cell r="DM7" t="str">
            <v>DEC</v>
          </cell>
          <cell r="DN7" t="str">
            <v>JAN</v>
          </cell>
          <cell r="DO7" t="str">
            <v>FEB</v>
          </cell>
          <cell r="DP7" t="str">
            <v>MAR</v>
          </cell>
          <cell r="DQ7" t="str">
            <v>APR</v>
          </cell>
          <cell r="DR7" t="str">
            <v>MAY</v>
          </cell>
          <cell r="DS7" t="str">
            <v>JUN</v>
          </cell>
          <cell r="DT7" t="str">
            <v>JUL</v>
          </cell>
          <cell r="DU7" t="str">
            <v>AUG</v>
          </cell>
          <cell r="DV7" t="str">
            <v>SEP</v>
          </cell>
          <cell r="DW7" t="str">
            <v>OCT</v>
          </cell>
          <cell r="DX7" t="str">
            <v>NOV</v>
          </cell>
          <cell r="DY7" t="str">
            <v>DEC</v>
          </cell>
          <cell r="DZ7" t="str">
            <v>JAN</v>
          </cell>
          <cell r="EA7" t="str">
            <v>FEB</v>
          </cell>
          <cell r="EB7" t="str">
            <v>MAR</v>
          </cell>
          <cell r="EC7" t="str">
            <v>APR</v>
          </cell>
          <cell r="ED7" t="str">
            <v>MAY</v>
          </cell>
          <cell r="EE7" t="str">
            <v>JUN</v>
          </cell>
          <cell r="EF7" t="str">
            <v>JUL</v>
          </cell>
          <cell r="EG7" t="str">
            <v>AUG</v>
          </cell>
          <cell r="EH7" t="str">
            <v>SEP</v>
          </cell>
          <cell r="EI7" t="str">
            <v>OCT</v>
          </cell>
          <cell r="EJ7" t="str">
            <v>NOV</v>
          </cell>
          <cell r="EK7" t="str">
            <v>DEC</v>
          </cell>
          <cell r="EL7" t="str">
            <v>JAN</v>
          </cell>
          <cell r="EM7" t="str">
            <v>FEB</v>
          </cell>
          <cell r="EN7" t="str">
            <v>MAR</v>
          </cell>
          <cell r="EO7" t="str">
            <v>APR</v>
          </cell>
          <cell r="EP7" t="str">
            <v>MAY</v>
          </cell>
          <cell r="EQ7" t="str">
            <v>JUN</v>
          </cell>
          <cell r="ER7" t="str">
            <v>JUL</v>
          </cell>
          <cell r="ES7" t="str">
            <v>AUG</v>
          </cell>
          <cell r="ET7" t="str">
            <v>SEP</v>
          </cell>
          <cell r="EU7" t="str">
            <v>OCT</v>
          </cell>
          <cell r="EV7" t="str">
            <v>NOV</v>
          </cell>
          <cell r="EW7" t="str">
            <v>DEC</v>
          </cell>
          <cell r="EX7" t="str">
            <v>JAN</v>
          </cell>
          <cell r="EY7" t="str">
            <v>FEB</v>
          </cell>
          <cell r="EZ7" t="str">
            <v>MAR</v>
          </cell>
          <cell r="FA7" t="str">
            <v>APR</v>
          </cell>
          <cell r="FB7" t="str">
            <v>MAY</v>
          </cell>
          <cell r="FC7" t="str">
            <v>JUN</v>
          </cell>
          <cell r="FD7" t="str">
            <v>JUL</v>
          </cell>
          <cell r="FE7" t="str">
            <v>AUG</v>
          </cell>
          <cell r="FF7" t="str">
            <v>SEP</v>
          </cell>
          <cell r="FG7" t="str">
            <v>OCT</v>
          </cell>
          <cell r="FH7" t="str">
            <v>NOV</v>
          </cell>
          <cell r="FI7" t="str">
            <v>DEC</v>
          </cell>
          <cell r="FJ7" t="str">
            <v>JAN</v>
          </cell>
          <cell r="FK7" t="str">
            <v>FEB</v>
          </cell>
          <cell r="FL7" t="str">
            <v>MAR</v>
          </cell>
          <cell r="FM7" t="str">
            <v>APR</v>
          </cell>
          <cell r="FN7" t="str">
            <v>MAY</v>
          </cell>
          <cell r="FO7" t="str">
            <v>JUN</v>
          </cell>
          <cell r="FP7" t="str">
            <v>JUL</v>
          </cell>
          <cell r="FQ7" t="str">
            <v>AUG</v>
          </cell>
          <cell r="FR7" t="str">
            <v>SEP</v>
          </cell>
          <cell r="FS7" t="str">
            <v>OCT</v>
          </cell>
          <cell r="FT7" t="str">
            <v>NOV</v>
          </cell>
          <cell r="FU7" t="str">
            <v>DEC</v>
          </cell>
          <cell r="FV7" t="str">
            <v>JAN</v>
          </cell>
          <cell r="FW7" t="str">
            <v>FEB</v>
          </cell>
          <cell r="FX7" t="str">
            <v>MAR</v>
          </cell>
          <cell r="FY7" t="str">
            <v>APR</v>
          </cell>
          <cell r="FZ7" t="str">
            <v>MAY</v>
          </cell>
          <cell r="GA7" t="str">
            <v>JUN</v>
          </cell>
          <cell r="GB7" t="str">
            <v>JUL</v>
          </cell>
          <cell r="GC7" t="str">
            <v>AUG</v>
          </cell>
          <cell r="GD7" t="str">
            <v>SEP</v>
          </cell>
          <cell r="GE7" t="str">
            <v>OCT</v>
          </cell>
          <cell r="GF7" t="str">
            <v>NOV</v>
          </cell>
          <cell r="GG7" t="str">
            <v>DEC</v>
          </cell>
        </row>
        <row r="8">
          <cell r="B8" t="str">
            <v>Status</v>
          </cell>
          <cell r="C8" t="str">
            <v>Empty Demarcation</v>
          </cell>
          <cell r="E8" t="str">
            <v>Agent Sub Type</v>
          </cell>
          <cell r="F8"/>
          <cell r="G8" t="str">
            <v>Coverage in Force ( CIF )PPA STD AUTO (VOLUNTARY)</v>
          </cell>
          <cell r="H8" t="str">
            <v>Coverage in Force ( CIF )</v>
          </cell>
          <cell r="I8" t="str">
            <v>PPA STD AUTO (VOLUNTARY)</v>
          </cell>
          <cell r="J8">
            <v>107204819.5</v>
          </cell>
          <cell r="K8">
            <v>107560140.2</v>
          </cell>
          <cell r="L8">
            <v>107715457</v>
          </cell>
          <cell r="M8">
            <v>108328515.2</v>
          </cell>
          <cell r="N8">
            <v>108732501.59999999</v>
          </cell>
          <cell r="O8">
            <v>109674899.2</v>
          </cell>
          <cell r="P8">
            <v>110026018.90000001</v>
          </cell>
          <cell r="Q8">
            <v>110661969.8</v>
          </cell>
          <cell r="R8">
            <v>111372805.7</v>
          </cell>
          <cell r="S8">
            <v>111060311.2</v>
          </cell>
          <cell r="T8">
            <v>111854078.90000001</v>
          </cell>
          <cell r="U8">
            <v>111959583.8</v>
          </cell>
          <cell r="V8">
            <v>111860433.3</v>
          </cell>
          <cell r="W8">
            <v>111705962.40000001</v>
          </cell>
          <cell r="X8">
            <v>111424425.90000001</v>
          </cell>
          <cell r="Y8">
            <v>111234839</v>
          </cell>
          <cell r="Z8">
            <v>111002282.3</v>
          </cell>
          <cell r="AA8">
            <v>110980971.7</v>
          </cell>
          <cell r="AB8">
            <v>110258593.09999999</v>
          </cell>
          <cell r="AC8">
            <v>110163604</v>
          </cell>
          <cell r="AD8">
            <v>109937384.59999999</v>
          </cell>
          <cell r="AE8">
            <v>109279435</v>
          </cell>
          <cell r="AF8">
            <v>109103726.2</v>
          </cell>
          <cell r="AG8">
            <v>108301243.59999999</v>
          </cell>
          <cell r="AH8">
            <v>108250165.7</v>
          </cell>
          <cell r="AI8">
            <v>107785985.90000001</v>
          </cell>
          <cell r="AJ8">
            <v>107282815</v>
          </cell>
          <cell r="AK8">
            <v>107269164.2</v>
          </cell>
          <cell r="AL8">
            <v>107273379.2</v>
          </cell>
          <cell r="AM8">
            <v>107547376.40000001</v>
          </cell>
          <cell r="AN8">
            <v>107745216.40000001</v>
          </cell>
          <cell r="AO8">
            <v>108068421.09999999</v>
          </cell>
          <cell r="AP8">
            <v>108354526.2</v>
          </cell>
          <cell r="AQ8">
            <v>108564510.8</v>
          </cell>
          <cell r="AR8">
            <v>109062725.90000001</v>
          </cell>
          <cell r="AS8">
            <v>108851407.2</v>
          </cell>
          <cell r="AT8">
            <v>109398565.2</v>
          </cell>
          <cell r="AU8">
            <v>109437705.2</v>
          </cell>
          <cell r="AV8">
            <v>109603492</v>
          </cell>
          <cell r="AW8">
            <v>110628113.59999999</v>
          </cell>
          <cell r="AX8">
            <v>111264652.8</v>
          </cell>
          <cell r="AY8">
            <v>111736470.40000001</v>
          </cell>
          <cell r="AZ8">
            <v>112631703</v>
          </cell>
          <cell r="BA8">
            <v>113096476.8</v>
          </cell>
          <cell r="BB8">
            <v>113872714.7</v>
          </cell>
          <cell r="BC8">
            <v>114166970.8</v>
          </cell>
          <cell r="BD8">
            <v>114545719</v>
          </cell>
          <cell r="BE8">
            <v>114903103.5</v>
          </cell>
          <cell r="BF8">
            <v>115299426.40000001</v>
          </cell>
          <cell r="BG8">
            <v>114802971</v>
          </cell>
          <cell r="BH8">
            <v>114843053.90000001</v>
          </cell>
          <cell r="BI8">
            <v>116015869.2</v>
          </cell>
          <cell r="BJ8">
            <v>116242617.09999999</v>
          </cell>
          <cell r="BK8">
            <v>116926278</v>
          </cell>
          <cell r="BL8">
            <v>117343959.7</v>
          </cell>
          <cell r="BM8">
            <v>117468979.8</v>
          </cell>
          <cell r="BN8">
            <v>118249689.3</v>
          </cell>
          <cell r="BO8">
            <v>118325091.59999999</v>
          </cell>
          <cell r="BP8">
            <v>118538051.5</v>
          </cell>
          <cell r="BQ8">
            <v>118663496.40000001</v>
          </cell>
          <cell r="BR8">
            <v>118822293.8</v>
          </cell>
          <cell r="BS8">
            <v>118872031.3</v>
          </cell>
          <cell r="BT8">
            <v>118909238.09999999</v>
          </cell>
          <cell r="BU8">
            <v>119638210.3</v>
          </cell>
          <cell r="BV8">
            <v>119683674.8</v>
          </cell>
          <cell r="BW8">
            <v>120632866.2</v>
          </cell>
          <cell r="BX8">
            <v>121103820.90000001</v>
          </cell>
          <cell r="BY8">
            <v>121355422.7</v>
          </cell>
          <cell r="BZ8">
            <v>121914601</v>
          </cell>
          <cell r="CA8">
            <v>121822930.09999999</v>
          </cell>
          <cell r="CB8">
            <v>122278647.8</v>
          </cell>
          <cell r="CC8">
            <v>122443128.8</v>
          </cell>
          <cell r="CD8">
            <v>122446259.3</v>
          </cell>
          <cell r="CE8">
            <v>122638693.8</v>
          </cell>
          <cell r="CF8">
            <v>122696665.5</v>
          </cell>
          <cell r="CG8">
            <v>123167193.59999999</v>
          </cell>
          <cell r="CH8">
            <v>123468734.7</v>
          </cell>
          <cell r="CI8">
            <v>124003650.09999999</v>
          </cell>
          <cell r="CJ8">
            <v>124018653.90000001</v>
          </cell>
          <cell r="CK8">
            <v>124180580.5</v>
          </cell>
          <cell r="CL8">
            <v>124557583.3</v>
          </cell>
          <cell r="CM8">
            <v>123954911.2</v>
          </cell>
          <cell r="CN8">
            <v>124137065.40000001</v>
          </cell>
          <cell r="CO8">
            <v>123814777.7</v>
          </cell>
          <cell r="CP8">
            <v>124078461.7</v>
          </cell>
          <cell r="CQ8">
            <v>123664373.5</v>
          </cell>
          <cell r="CR8">
            <v>123510833</v>
          </cell>
          <cell r="CS8">
            <v>123478251.40000001</v>
          </cell>
          <cell r="CT8">
            <v>123556750.7</v>
          </cell>
          <cell r="CU8">
            <v>123673876</v>
          </cell>
          <cell r="CV8">
            <v>123562285.3</v>
          </cell>
          <cell r="CW8">
            <v>123438402.2</v>
          </cell>
          <cell r="CX8">
            <v>123200907.5</v>
          </cell>
          <cell r="CY8">
            <v>122858307.09999999</v>
          </cell>
          <cell r="CZ8">
            <v>122668733.2</v>
          </cell>
          <cell r="DA8">
            <v>121939457.3</v>
          </cell>
          <cell r="DB8">
            <v>122055310.7</v>
          </cell>
          <cell r="DC8">
            <v>121419108.8</v>
          </cell>
          <cell r="DD8">
            <v>121090069</v>
          </cell>
          <cell r="DE8">
            <v>121276473.8</v>
          </cell>
          <cell r="DF8">
            <v>121229465.8</v>
          </cell>
          <cell r="DG8">
            <v>121247852.5</v>
          </cell>
          <cell r="DH8">
            <v>121287659.8</v>
          </cell>
          <cell r="DI8">
            <v>121250087</v>
          </cell>
          <cell r="DJ8">
            <v>121227139.90000001</v>
          </cell>
          <cell r="DK8">
            <v>120915719.3</v>
          </cell>
          <cell r="DL8">
            <v>120732655.59999999</v>
          </cell>
          <cell r="DM8">
            <v>120560647.5</v>
          </cell>
          <cell r="DN8">
            <v>120481390</v>
          </cell>
          <cell r="DO8">
            <v>119604010.09999999</v>
          </cell>
          <cell r="DP8">
            <v>118962322.5</v>
          </cell>
          <cell r="DQ8">
            <v>119139051.5</v>
          </cell>
          <cell r="DR8">
            <v>118981048.7</v>
          </cell>
          <cell r="DS8">
            <v>118754710.3</v>
          </cell>
          <cell r="DT8">
            <v>118943207.8</v>
          </cell>
          <cell r="DU8">
            <v>118700730.59999999</v>
          </cell>
          <cell r="DV8">
            <v>118833774</v>
          </cell>
          <cell r="DW8">
            <v>118606365.2</v>
          </cell>
          <cell r="DX8">
            <v>118485683.59999999</v>
          </cell>
          <cell r="DY8">
            <v>118596583.5</v>
          </cell>
          <cell r="DZ8">
            <v>118671026.09999999</v>
          </cell>
          <cell r="EA8">
            <v>118351229.8</v>
          </cell>
          <cell r="EB8">
            <v>118254545.7</v>
          </cell>
          <cell r="EC8">
            <v>118597384.09999999</v>
          </cell>
          <cell r="ED8">
            <v>118590898.5</v>
          </cell>
          <cell r="EE8">
            <v>118822967.59999999</v>
          </cell>
          <cell r="EF8">
            <v>118798930</v>
          </cell>
          <cell r="EG8">
            <v>118483318.2</v>
          </cell>
          <cell r="EH8">
            <v>118688123</v>
          </cell>
          <cell r="EI8">
            <v>118275226.59999999</v>
          </cell>
          <cell r="EJ8">
            <v>118067655.59999999</v>
          </cell>
          <cell r="EK8">
            <v>117958025.5</v>
          </cell>
          <cell r="EL8">
            <v>117889700.3</v>
          </cell>
          <cell r="EM8">
            <v>117336779.3</v>
          </cell>
          <cell r="EN8">
            <v>117245747.2</v>
          </cell>
          <cell r="EO8">
            <v>117281850.90000001</v>
          </cell>
          <cell r="EP8">
            <v>117389323.7</v>
          </cell>
          <cell r="EQ8">
            <v>117658506.3</v>
          </cell>
          <cell r="ER8">
            <v>117678732.5</v>
          </cell>
          <cell r="ES8">
            <v>117757202.2</v>
          </cell>
          <cell r="ET8">
            <v>117980412.5</v>
          </cell>
          <cell r="EU8">
            <v>117570727.8</v>
          </cell>
          <cell r="EV8">
            <v>117655426.8</v>
          </cell>
          <cell r="EW8">
            <v>117550407.59999999</v>
          </cell>
          <cell r="EX8">
            <v>117631992.59999999</v>
          </cell>
          <cell r="EY8">
            <v>117257583.40000001</v>
          </cell>
          <cell r="EZ8">
            <v>117185089.2</v>
          </cell>
          <cell r="FA8">
            <v>117361120.59999999</v>
          </cell>
          <cell r="FB8">
            <v>117861074.09999999</v>
          </cell>
          <cell r="FC8">
            <v>118511358.59999999</v>
          </cell>
          <cell r="FD8">
            <v>118706346.2</v>
          </cell>
          <cell r="FE8">
            <v>119094313.2</v>
          </cell>
          <cell r="FF8">
            <v>119594768.3</v>
          </cell>
          <cell r="FG8">
            <v>119670430</v>
          </cell>
          <cell r="FH8">
            <v>120003617.2</v>
          </cell>
          <cell r="FI8">
            <v>120140859</v>
          </cell>
          <cell r="FJ8">
            <v>120604089.90000001</v>
          </cell>
          <cell r="FK8">
            <v>120397698.8</v>
          </cell>
          <cell r="FL8">
            <v>120577807.2</v>
          </cell>
          <cell r="FM8">
            <v>121011599.8</v>
          </cell>
          <cell r="FN8">
            <v>121462090.90000001</v>
          </cell>
          <cell r="FO8">
            <v>122110058.09999999</v>
          </cell>
          <cell r="FP8">
            <v>122538983.8</v>
          </cell>
          <cell r="FQ8">
            <v>122913541.3</v>
          </cell>
          <cell r="FR8">
            <v>123456643.3</v>
          </cell>
          <cell r="FS8">
            <v>123823332.7</v>
          </cell>
          <cell r="FT8">
            <v>124274845.7</v>
          </cell>
          <cell r="FU8">
            <v>124364097.5</v>
          </cell>
          <cell r="FV8">
            <v>125020133.7</v>
          </cell>
          <cell r="FW8">
            <v>124807064.90000001</v>
          </cell>
          <cell r="FX8">
            <v>125032914.8</v>
          </cell>
          <cell r="FY8">
            <v>125694769.8</v>
          </cell>
          <cell r="FZ8">
            <v>126235468.40000001</v>
          </cell>
          <cell r="GA8">
            <v>126892278</v>
          </cell>
          <cell r="GB8">
            <v>127372473.7</v>
          </cell>
          <cell r="GC8">
            <v>127750487.7</v>
          </cell>
          <cell r="GD8">
            <v>128296740.09999999</v>
          </cell>
          <cell r="GE8">
            <v>128423804.59999999</v>
          </cell>
          <cell r="GF8">
            <v>128471363.09999999</v>
          </cell>
          <cell r="GG8">
            <v>128293681.40000001</v>
          </cell>
        </row>
        <row r="9">
          <cell r="B9" t="str">
            <v>Financial Product - Optional SO</v>
          </cell>
          <cell r="C9" t="str">
            <v>Empty Demarcation</v>
          </cell>
          <cell r="E9" t="str">
            <v>Agent Type Group</v>
          </cell>
          <cell r="F9"/>
          <cell r="G9" t="str">
            <v>Coverage in Force ( CIF )OTHER STD AUTO</v>
          </cell>
          <cell r="H9" t="str">
            <v>Coverage in Force ( CIF )</v>
          </cell>
          <cell r="I9" t="str">
            <v>OTHER STD AUTO</v>
          </cell>
          <cell r="J9">
            <v>1153992.7</v>
          </cell>
          <cell r="K9">
            <v>1159628.3</v>
          </cell>
          <cell r="L9">
            <v>1161323.5</v>
          </cell>
          <cell r="M9">
            <v>1170550.6000000001</v>
          </cell>
          <cell r="N9">
            <v>1186245.3999999999</v>
          </cell>
          <cell r="O9">
            <v>1213586.8</v>
          </cell>
          <cell r="P9">
            <v>1224870.6000000001</v>
          </cell>
          <cell r="Q9">
            <v>1237119.5</v>
          </cell>
          <cell r="R9">
            <v>1238745.8</v>
          </cell>
          <cell r="S9">
            <v>1220719.2</v>
          </cell>
          <cell r="T9">
            <v>1200409</v>
          </cell>
          <cell r="U9">
            <v>1171147.6000000001</v>
          </cell>
          <cell r="V9">
            <v>1151677.8</v>
          </cell>
          <cell r="W9">
            <v>1141808</v>
          </cell>
          <cell r="X9">
            <v>1132419.6000000001</v>
          </cell>
          <cell r="Y9">
            <v>1126870.8</v>
          </cell>
          <cell r="Z9">
            <v>1133032.3999999999</v>
          </cell>
          <cell r="AA9">
            <v>1144572.8</v>
          </cell>
          <cell r="AB9">
            <v>1144335.3999999999</v>
          </cell>
          <cell r="AC9">
            <v>1148564.2</v>
          </cell>
          <cell r="AD9">
            <v>1145790.8</v>
          </cell>
          <cell r="AE9">
            <v>1129346.3</v>
          </cell>
          <cell r="AF9">
            <v>1106788</v>
          </cell>
          <cell r="AG9">
            <v>1076697.8</v>
          </cell>
          <cell r="AH9">
            <v>1060198.5</v>
          </cell>
          <cell r="AI9">
            <v>1048369.5</v>
          </cell>
          <cell r="AJ9">
            <v>1038380.3</v>
          </cell>
          <cell r="AK9">
            <v>1037165.6</v>
          </cell>
          <cell r="AL9">
            <v>1045807.2</v>
          </cell>
          <cell r="AM9">
            <v>1061063</v>
          </cell>
          <cell r="AN9">
            <v>1073323.3</v>
          </cell>
          <cell r="AO9">
            <v>1082520.8999999999</v>
          </cell>
          <cell r="AP9">
            <v>1084560.3</v>
          </cell>
          <cell r="AQ9">
            <v>1076139.2</v>
          </cell>
          <cell r="AR9">
            <v>1061984.5</v>
          </cell>
          <cell r="AS9">
            <v>1038854.7</v>
          </cell>
          <cell r="AT9">
            <v>1027554.1</v>
          </cell>
          <cell r="AU9">
            <v>1018590.8</v>
          </cell>
          <cell r="AV9">
            <v>1013998.1</v>
          </cell>
          <cell r="AW9">
            <v>1021829</v>
          </cell>
          <cell r="AX9">
            <v>1038098.5</v>
          </cell>
          <cell r="AY9">
            <v>1053636.1000000001</v>
          </cell>
          <cell r="AZ9">
            <v>1070046.8999999999</v>
          </cell>
          <cell r="BA9">
            <v>1079050.8</v>
          </cell>
          <cell r="BB9">
            <v>1086973.1000000001</v>
          </cell>
          <cell r="BC9">
            <v>1083559</v>
          </cell>
          <cell r="BD9">
            <v>1070066.6000000001</v>
          </cell>
          <cell r="BE9">
            <v>1052473.6000000001</v>
          </cell>
          <cell r="BF9">
            <v>1041222.9</v>
          </cell>
          <cell r="BG9">
            <v>1048194.8</v>
          </cell>
          <cell r="BH9">
            <v>1047699.4</v>
          </cell>
          <cell r="BI9">
            <v>1057139.1000000001</v>
          </cell>
          <cell r="BJ9">
            <v>1099335.8</v>
          </cell>
          <cell r="BK9">
            <v>1154761.2</v>
          </cell>
          <cell r="BL9">
            <v>1204951.8</v>
          </cell>
          <cell r="BM9">
            <v>1243472.8</v>
          </cell>
          <cell r="BN9">
            <v>1278385.7</v>
          </cell>
          <cell r="BO9">
            <v>1298143</v>
          </cell>
          <cell r="BP9">
            <v>1297171</v>
          </cell>
          <cell r="BQ9">
            <v>1283956.2</v>
          </cell>
          <cell r="BR9">
            <v>1275830.6000000001</v>
          </cell>
          <cell r="BS9">
            <v>1277863.7</v>
          </cell>
          <cell r="BT9">
            <v>1285442.6000000001</v>
          </cell>
          <cell r="BU9">
            <v>1319723.7</v>
          </cell>
          <cell r="BV9">
            <v>1372981</v>
          </cell>
          <cell r="BW9">
            <v>1445593.3</v>
          </cell>
          <cell r="BX9">
            <v>1504019.7</v>
          </cell>
          <cell r="BY9">
            <v>1543308.5</v>
          </cell>
          <cell r="BZ9">
            <v>1577014.1</v>
          </cell>
          <cell r="CA9">
            <v>1582800.9</v>
          </cell>
          <cell r="CB9">
            <v>1574752</v>
          </cell>
          <cell r="CC9">
            <v>1559200.5</v>
          </cell>
          <cell r="CD9">
            <v>1552155.6</v>
          </cell>
          <cell r="CE9">
            <v>1554738.3</v>
          </cell>
          <cell r="CF9">
            <v>1568424.7</v>
          </cell>
          <cell r="CG9">
            <v>1615544.9</v>
          </cell>
          <cell r="CH9">
            <v>1683020.9</v>
          </cell>
          <cell r="CI9">
            <v>1770599.6</v>
          </cell>
          <cell r="CJ9">
            <v>1836328.5</v>
          </cell>
          <cell r="CK9">
            <v>1889645.2</v>
          </cell>
          <cell r="CL9">
            <v>1932728.1</v>
          </cell>
          <cell r="CM9">
            <v>1945556.6</v>
          </cell>
          <cell r="CN9">
            <v>1953419.8</v>
          </cell>
          <cell r="CO9">
            <v>1938543</v>
          </cell>
          <cell r="CP9">
            <v>1951718.3</v>
          </cell>
          <cell r="CQ9">
            <v>1958299.4</v>
          </cell>
          <cell r="CR9">
            <v>1977702</v>
          </cell>
          <cell r="CS9">
            <v>2022625</v>
          </cell>
          <cell r="CT9">
            <v>2126904.7999999998</v>
          </cell>
          <cell r="CU9">
            <v>2239040.1</v>
          </cell>
          <cell r="CV9">
            <v>2347032</v>
          </cell>
          <cell r="CW9">
            <v>2443966.9</v>
          </cell>
          <cell r="CX9">
            <v>2498719.6</v>
          </cell>
          <cell r="CY9">
            <v>2521811.6</v>
          </cell>
          <cell r="CZ9">
            <v>2518480.2000000002</v>
          </cell>
          <cell r="DA9">
            <v>2497259.7000000002</v>
          </cell>
          <cell r="DB9">
            <v>2521184</v>
          </cell>
          <cell r="DC9">
            <v>2539063</v>
          </cell>
          <cell r="DD9">
            <v>2574485.7999999998</v>
          </cell>
          <cell r="DE9">
            <v>2640750.9</v>
          </cell>
          <cell r="DF9">
            <v>2735186.9</v>
          </cell>
          <cell r="DG9">
            <v>2830110</v>
          </cell>
          <cell r="DH9">
            <v>2914098.5</v>
          </cell>
          <cell r="DI9">
            <v>2985500.7</v>
          </cell>
          <cell r="DJ9">
            <v>3031655.1</v>
          </cell>
          <cell r="DK9">
            <v>3056772.6</v>
          </cell>
          <cell r="DL9">
            <v>3048616.7</v>
          </cell>
          <cell r="DM9">
            <v>3043279.7</v>
          </cell>
          <cell r="DN9">
            <v>3060633.1</v>
          </cell>
          <cell r="DO9">
            <v>3065474.5</v>
          </cell>
          <cell r="DP9">
            <v>3079146.1</v>
          </cell>
          <cell r="DQ9">
            <v>3150402.4</v>
          </cell>
          <cell r="DR9">
            <v>3254993.8</v>
          </cell>
          <cell r="DS9">
            <v>3343096.8</v>
          </cell>
          <cell r="DT9">
            <v>3435444.1</v>
          </cell>
          <cell r="DU9">
            <v>3499050.7</v>
          </cell>
          <cell r="DV9">
            <v>3550203.2</v>
          </cell>
          <cell r="DW9">
            <v>3577437.6</v>
          </cell>
          <cell r="DX9">
            <v>3570069.8</v>
          </cell>
          <cell r="DY9">
            <v>3541590.6</v>
          </cell>
          <cell r="DZ9">
            <v>3537008.6</v>
          </cell>
          <cell r="EA9">
            <v>3541902.1</v>
          </cell>
          <cell r="EB9">
            <v>3564976.2</v>
          </cell>
          <cell r="EC9">
            <v>3635955.7</v>
          </cell>
          <cell r="ED9">
            <v>3744987.9</v>
          </cell>
          <cell r="EE9">
            <v>3863726.1</v>
          </cell>
          <cell r="EF9">
            <v>3962162.8</v>
          </cell>
          <cell r="EG9">
            <v>4021801.8</v>
          </cell>
          <cell r="EH9">
            <v>4068633.4</v>
          </cell>
          <cell r="EI9">
            <v>4082491.9</v>
          </cell>
          <cell r="EJ9">
            <v>4057323.9</v>
          </cell>
          <cell r="EK9">
            <v>4022459.3</v>
          </cell>
          <cell r="EL9">
            <v>4008910.6</v>
          </cell>
          <cell r="EM9">
            <v>3999463.7</v>
          </cell>
          <cell r="EN9">
            <v>4016726.7</v>
          </cell>
          <cell r="EO9">
            <v>4117304.5</v>
          </cell>
          <cell r="EP9">
            <v>4204622.2</v>
          </cell>
          <cell r="EQ9">
            <v>4309852.2</v>
          </cell>
          <cell r="ER9">
            <v>4385833</v>
          </cell>
          <cell r="ES9">
            <v>4436102.5999999996</v>
          </cell>
          <cell r="ET9">
            <v>4480131.5</v>
          </cell>
          <cell r="EU9">
            <v>4489690.0999999996</v>
          </cell>
          <cell r="EV9">
            <v>4466073.0999999996</v>
          </cell>
          <cell r="EW9">
            <v>4431457.5</v>
          </cell>
          <cell r="EX9">
            <v>4422258.5999999996</v>
          </cell>
          <cell r="EY9">
            <v>4424240.5</v>
          </cell>
          <cell r="EZ9">
            <v>4436927.0999999996</v>
          </cell>
          <cell r="FA9">
            <v>4470764.8</v>
          </cell>
          <cell r="FB9">
            <v>4578524.5999999996</v>
          </cell>
          <cell r="FC9">
            <v>4694278.5</v>
          </cell>
          <cell r="FD9">
            <v>4773657.4000000004</v>
          </cell>
          <cell r="FE9">
            <v>4835735.5999999996</v>
          </cell>
          <cell r="FF9">
            <v>4882939.9000000004</v>
          </cell>
          <cell r="FG9">
            <v>4895798.8</v>
          </cell>
          <cell r="FH9">
            <v>4876562.5999999996</v>
          </cell>
          <cell r="FI9">
            <v>4845511.5999999996</v>
          </cell>
          <cell r="FJ9">
            <v>4837307.3</v>
          </cell>
          <cell r="FK9">
            <v>4839422</v>
          </cell>
          <cell r="FL9">
            <v>4862979.8</v>
          </cell>
          <cell r="FM9">
            <v>4903133.8</v>
          </cell>
          <cell r="FN9">
            <v>5013089.3</v>
          </cell>
          <cell r="FO9">
            <v>5124267.4000000004</v>
          </cell>
          <cell r="FP9">
            <v>5200364.5</v>
          </cell>
          <cell r="FQ9">
            <v>5264388.3</v>
          </cell>
          <cell r="FR9">
            <v>5300865.5</v>
          </cell>
          <cell r="FS9">
            <v>5317061.4000000004</v>
          </cell>
          <cell r="FT9">
            <v>5304311</v>
          </cell>
          <cell r="FU9">
            <v>5269254.4000000004</v>
          </cell>
          <cell r="FV9">
            <v>5260022.9000000004</v>
          </cell>
          <cell r="FW9">
            <v>5269775.7</v>
          </cell>
          <cell r="FX9">
            <v>5300897.9000000004</v>
          </cell>
          <cell r="FY9">
            <v>5350982.5</v>
          </cell>
          <cell r="FZ9">
            <v>5455996.7999999998</v>
          </cell>
          <cell r="GA9">
            <v>5553179.2000000002</v>
          </cell>
          <cell r="GB9">
            <v>5634555.7000000002</v>
          </cell>
          <cell r="GC9">
            <v>5696386</v>
          </cell>
          <cell r="GD9">
            <v>5730938.7999999998</v>
          </cell>
          <cell r="GE9">
            <v>5753592.7999999998</v>
          </cell>
          <cell r="GF9">
            <v>5733656.2999999998</v>
          </cell>
          <cell r="GG9">
            <v>5696188.0999999996</v>
          </cell>
        </row>
        <row r="10">
          <cell r="B10" t="str">
            <v>PC Hierarchy Mandatory</v>
          </cell>
          <cell r="C10" t="str">
            <v>Allstate Corp</v>
          </cell>
          <cell r="E10" t="str">
            <v>Agent Type</v>
          </cell>
          <cell r="F10"/>
          <cell r="G10" t="str">
            <v>Coverage in Force ( CIF )PPA NON-STD AUTO</v>
          </cell>
          <cell r="H10" t="str">
            <v>Coverage in Force ( CIF )</v>
          </cell>
          <cell r="I10" t="str">
            <v>PPA NON-STD AUTO</v>
          </cell>
          <cell r="J10">
            <v>14654265.199999999</v>
          </cell>
          <cell r="K10">
            <v>14376189.699999999</v>
          </cell>
          <cell r="L10">
            <v>14203962.4</v>
          </cell>
          <cell r="M10">
            <v>14093065.9</v>
          </cell>
          <cell r="N10">
            <v>13903277.300000001</v>
          </cell>
          <cell r="O10">
            <v>13770248.199999999</v>
          </cell>
          <cell r="P10">
            <v>13547205.800000001</v>
          </cell>
          <cell r="Q10">
            <v>13316205.699999999</v>
          </cell>
          <cell r="R10">
            <v>13107225.1</v>
          </cell>
          <cell r="S10">
            <v>12803976.4</v>
          </cell>
          <cell r="T10">
            <v>12672130.699999999</v>
          </cell>
          <cell r="U10">
            <v>12399503.4</v>
          </cell>
          <cell r="V10">
            <v>12118754.699999999</v>
          </cell>
          <cell r="W10">
            <v>11840454.699999999</v>
          </cell>
          <cell r="X10">
            <v>11680433.1</v>
          </cell>
          <cell r="Y10">
            <v>11514556.800000001</v>
          </cell>
          <cell r="Z10">
            <v>11359946.1</v>
          </cell>
          <cell r="AA10">
            <v>11193966.199999999</v>
          </cell>
          <cell r="AB10">
            <v>10946754.5</v>
          </cell>
          <cell r="AC10">
            <v>10737276.6</v>
          </cell>
          <cell r="AD10">
            <v>10508159.6</v>
          </cell>
          <cell r="AE10">
            <v>10265302</v>
          </cell>
          <cell r="AF10">
            <v>10094710</v>
          </cell>
          <cell r="AG10">
            <v>9864250.6999999993</v>
          </cell>
          <cell r="AH10">
            <v>9706767.4000000004</v>
          </cell>
          <cell r="AI10">
            <v>9538949.4000000004</v>
          </cell>
          <cell r="AJ10">
            <v>9400472.8000000007</v>
          </cell>
          <cell r="AK10">
            <v>9270675.1999999993</v>
          </cell>
          <cell r="AL10">
            <v>9123634.5</v>
          </cell>
          <cell r="AM10">
            <v>9001343.4000000004</v>
          </cell>
          <cell r="AN10">
            <v>8877855.9000000004</v>
          </cell>
          <cell r="AO10">
            <v>8722657.9000000004</v>
          </cell>
          <cell r="AP10">
            <v>8563974.3000000007</v>
          </cell>
          <cell r="AQ10">
            <v>8400979.5</v>
          </cell>
          <cell r="AR10">
            <v>8294443.7999999998</v>
          </cell>
          <cell r="AS10">
            <v>8138469</v>
          </cell>
          <cell r="AT10">
            <v>8048717.2999999998</v>
          </cell>
          <cell r="AU10">
            <v>7924054.0999999996</v>
          </cell>
          <cell r="AV10">
            <v>7863138.5999999996</v>
          </cell>
          <cell r="AW10">
            <v>7850395.2000000002</v>
          </cell>
          <cell r="AX10">
            <v>7789283.5999999996</v>
          </cell>
          <cell r="AY10">
            <v>7706869</v>
          </cell>
          <cell r="AZ10">
            <v>7651376.7000000002</v>
          </cell>
          <cell r="BA10">
            <v>7550847.5999999996</v>
          </cell>
          <cell r="BB10">
            <v>7478241.5</v>
          </cell>
          <cell r="BC10">
            <v>7403288.7000000002</v>
          </cell>
          <cell r="BD10">
            <v>7333644.7999999998</v>
          </cell>
          <cell r="BE10">
            <v>7237836.4000000004</v>
          </cell>
          <cell r="BF10">
            <v>7161682.5999999996</v>
          </cell>
          <cell r="BG10">
            <v>7517029.2000000002</v>
          </cell>
          <cell r="BH10">
            <v>7487769.7000000002</v>
          </cell>
          <cell r="BI10">
            <v>6993211.7000000002</v>
          </cell>
          <cell r="BJ10">
            <v>6945268.0999999996</v>
          </cell>
          <cell r="BK10">
            <v>6910886.7000000002</v>
          </cell>
          <cell r="BL10">
            <v>6851622.2000000002</v>
          </cell>
          <cell r="BM10">
            <v>6757951.7000000002</v>
          </cell>
          <cell r="BN10">
            <v>6700119.7999999998</v>
          </cell>
          <cell r="BO10">
            <v>6612172.5999999996</v>
          </cell>
          <cell r="BP10">
            <v>6515597.9000000004</v>
          </cell>
          <cell r="BQ10">
            <v>6454378.9000000004</v>
          </cell>
          <cell r="BR10">
            <v>6390264.2999999998</v>
          </cell>
          <cell r="BS10">
            <v>6316286.5999999996</v>
          </cell>
          <cell r="BT10">
            <v>6270219.2999999998</v>
          </cell>
          <cell r="BU10">
            <v>6231702</v>
          </cell>
          <cell r="BV10">
            <v>6129621.5999999996</v>
          </cell>
          <cell r="BW10">
            <v>6063228.0999999996</v>
          </cell>
          <cell r="BX10">
            <v>5972396.5999999996</v>
          </cell>
          <cell r="BY10">
            <v>5862617.5999999996</v>
          </cell>
          <cell r="BZ10">
            <v>5770427.5</v>
          </cell>
          <cell r="CA10">
            <v>5666214.5</v>
          </cell>
          <cell r="CB10">
            <v>5591449.2000000002</v>
          </cell>
          <cell r="CC10">
            <v>5511026.0999999996</v>
          </cell>
          <cell r="CD10">
            <v>5437094</v>
          </cell>
          <cell r="CE10">
            <v>5369003.2000000002</v>
          </cell>
          <cell r="CF10">
            <v>5331801.3</v>
          </cell>
          <cell r="CG10">
            <v>5309450.8</v>
          </cell>
          <cell r="CH10">
            <v>5263978.8</v>
          </cell>
          <cell r="CI10">
            <v>5217887.8</v>
          </cell>
          <cell r="CJ10">
            <v>5145814.5</v>
          </cell>
          <cell r="CK10">
            <v>5069714.8</v>
          </cell>
          <cell r="CL10">
            <v>5008827</v>
          </cell>
          <cell r="CM10">
            <v>4907304</v>
          </cell>
          <cell r="CN10">
            <v>4841378.4000000004</v>
          </cell>
          <cell r="CO10">
            <v>4743941</v>
          </cell>
          <cell r="CP10">
            <v>4705087</v>
          </cell>
          <cell r="CQ10">
            <v>4620973</v>
          </cell>
          <cell r="CR10">
            <v>4598868.9000000004</v>
          </cell>
          <cell r="CS10">
            <v>4566135.7</v>
          </cell>
          <cell r="CT10">
            <v>4535754.5</v>
          </cell>
          <cell r="CU10">
            <v>4499923.4000000004</v>
          </cell>
          <cell r="CV10">
            <v>4452125.8</v>
          </cell>
          <cell r="CW10">
            <v>4410299.2</v>
          </cell>
          <cell r="CX10">
            <v>4363017.2</v>
          </cell>
          <cell r="CY10">
            <v>4309947.0999999996</v>
          </cell>
          <cell r="CZ10">
            <v>4259657.2</v>
          </cell>
          <cell r="DA10">
            <v>4193576</v>
          </cell>
          <cell r="DB10">
            <v>4164933.7</v>
          </cell>
          <cell r="DC10">
            <v>4102469.1</v>
          </cell>
          <cell r="DD10">
            <v>4130175.3</v>
          </cell>
          <cell r="DE10">
            <v>4149014.4</v>
          </cell>
          <cell r="DF10">
            <v>4134698.6</v>
          </cell>
          <cell r="DG10">
            <v>4110159.5</v>
          </cell>
          <cell r="DH10">
            <v>4082626.5</v>
          </cell>
          <cell r="DI10">
            <v>4052423.3</v>
          </cell>
          <cell r="DJ10">
            <v>4027058.1</v>
          </cell>
          <cell r="DK10">
            <v>4007522.6</v>
          </cell>
          <cell r="DL10">
            <v>3986022.9</v>
          </cell>
          <cell r="DM10">
            <v>3950481.1</v>
          </cell>
          <cell r="DN10">
            <v>3926293.7</v>
          </cell>
          <cell r="DO10">
            <v>3884185.8</v>
          </cell>
          <cell r="DP10">
            <v>3904872.7</v>
          </cell>
          <cell r="DQ10">
            <v>3921838.3</v>
          </cell>
          <cell r="DR10">
            <v>3902228.5</v>
          </cell>
          <cell r="DS10">
            <v>3863006.8</v>
          </cell>
          <cell r="DT10">
            <v>3821311.8</v>
          </cell>
          <cell r="DU10">
            <v>3749657.5</v>
          </cell>
          <cell r="DV10">
            <v>3697701.3</v>
          </cell>
          <cell r="DW10">
            <v>3640034.3</v>
          </cell>
          <cell r="DX10">
            <v>3594224.4</v>
          </cell>
          <cell r="DY10">
            <v>3547904.5</v>
          </cell>
          <cell r="DZ10">
            <v>3493512.7</v>
          </cell>
          <cell r="EA10">
            <v>3421433.9</v>
          </cell>
          <cell r="EB10">
            <v>3426897.4</v>
          </cell>
          <cell r="EC10">
            <v>3417367</v>
          </cell>
          <cell r="ED10">
            <v>3376186.8</v>
          </cell>
          <cell r="EE10">
            <v>3319774.8</v>
          </cell>
          <cell r="EF10">
            <v>3259667.3</v>
          </cell>
          <cell r="EG10">
            <v>3189836.8</v>
          </cell>
          <cell r="EH10">
            <v>3133017.9</v>
          </cell>
          <cell r="EI10">
            <v>3070631</v>
          </cell>
          <cell r="EJ10">
            <v>3024578.6</v>
          </cell>
          <cell r="EK10">
            <v>2979322.2</v>
          </cell>
          <cell r="EL10">
            <v>2938571.8</v>
          </cell>
          <cell r="EM10">
            <v>2891710.9</v>
          </cell>
          <cell r="EN10">
            <v>2923662.4</v>
          </cell>
          <cell r="EO10">
            <v>2937354.3</v>
          </cell>
          <cell r="EP10">
            <v>2914203.1</v>
          </cell>
          <cell r="EQ10">
            <v>2886541.8</v>
          </cell>
          <cell r="ER10">
            <v>2845897.9</v>
          </cell>
          <cell r="ES10">
            <v>2800583.4</v>
          </cell>
          <cell r="ET10">
            <v>2772945.2</v>
          </cell>
          <cell r="EU10">
            <v>2731159.8</v>
          </cell>
          <cell r="EV10">
            <v>2704861.6</v>
          </cell>
          <cell r="EW10">
            <v>2669085.7999999998</v>
          </cell>
          <cell r="EX10">
            <v>2636774.1</v>
          </cell>
          <cell r="EY10">
            <v>2593853.6</v>
          </cell>
          <cell r="EZ10">
            <v>2612941.4</v>
          </cell>
          <cell r="FA10">
            <v>2622904.7000000002</v>
          </cell>
          <cell r="FB10">
            <v>2612249.2999999998</v>
          </cell>
          <cell r="FC10">
            <v>2590502.5</v>
          </cell>
          <cell r="FD10">
            <v>2559980.9</v>
          </cell>
          <cell r="FE10">
            <v>2523927.2000000002</v>
          </cell>
          <cell r="FF10">
            <v>2498305.2999999998</v>
          </cell>
          <cell r="FG10">
            <v>2461089.6</v>
          </cell>
          <cell r="FH10">
            <v>2441200</v>
          </cell>
          <cell r="FI10">
            <v>2412722.9</v>
          </cell>
          <cell r="FJ10">
            <v>2383345.7999999998</v>
          </cell>
          <cell r="FK10">
            <v>2346415.9</v>
          </cell>
          <cell r="FL10">
            <v>2370186.7000000002</v>
          </cell>
          <cell r="FM10">
            <v>2384805.2999999998</v>
          </cell>
          <cell r="FN10">
            <v>2384396.1</v>
          </cell>
          <cell r="FO10">
            <v>2380843.1</v>
          </cell>
          <cell r="FP10">
            <v>2365392.4</v>
          </cell>
          <cell r="FQ10">
            <v>2351173.7000000002</v>
          </cell>
          <cell r="FR10">
            <v>2349349.5</v>
          </cell>
          <cell r="FS10">
            <v>2341595.5</v>
          </cell>
          <cell r="FT10">
            <v>2348264.1</v>
          </cell>
          <cell r="FU10">
            <v>2342263.2000000002</v>
          </cell>
          <cell r="FV10">
            <v>2342047.2000000002</v>
          </cell>
          <cell r="FW10">
            <v>2338588</v>
          </cell>
          <cell r="FX10">
            <v>2404460.7999999998</v>
          </cell>
          <cell r="FY10">
            <v>2453400.7999999998</v>
          </cell>
          <cell r="FZ10">
            <v>2482894</v>
          </cell>
          <cell r="GA10">
            <v>2498738.7000000002</v>
          </cell>
          <cell r="GB10">
            <v>2493979.6</v>
          </cell>
          <cell r="GC10">
            <v>2489651.5</v>
          </cell>
          <cell r="GD10">
            <v>2492784.2000000002</v>
          </cell>
          <cell r="GE10">
            <v>2465683.7999999998</v>
          </cell>
          <cell r="GF10">
            <v>2425578.7999999998</v>
          </cell>
          <cell r="GG10">
            <v>2377839.2000000002</v>
          </cell>
        </row>
        <row r="11">
          <cell r="B11" t="str">
            <v>PC Hierarchy Node Mandatory</v>
          </cell>
          <cell r="C11" t="str">
            <v>Regional Offices, Canada</v>
          </cell>
          <cell r="E11" t="str">
            <v>Allocated  Expense Type</v>
          </cell>
          <cell r="F11"/>
          <cell r="G11" t="str">
            <v>Coverage in Force ( CIF )OTHER AUTO NON-STD</v>
          </cell>
          <cell r="H11" t="str">
            <v>Coverage in Force ( CIF )</v>
          </cell>
          <cell r="I11" t="str">
            <v>OTHER AUTO NON-STD</v>
          </cell>
          <cell r="J11">
            <v>1220289.1000000001</v>
          </cell>
          <cell r="K11">
            <v>1197761.8</v>
          </cell>
          <cell r="L11">
            <v>1187821.2</v>
          </cell>
          <cell r="M11">
            <v>1188500.7</v>
          </cell>
          <cell r="N11">
            <v>1213734.8</v>
          </cell>
          <cell r="O11">
            <v>1244134.8</v>
          </cell>
          <cell r="P11">
            <v>1257868.8</v>
          </cell>
          <cell r="Q11">
            <v>1266390.5</v>
          </cell>
          <cell r="R11">
            <v>1265475.7</v>
          </cell>
          <cell r="S11">
            <v>1247298.7</v>
          </cell>
          <cell r="T11">
            <v>1201837</v>
          </cell>
          <cell r="U11">
            <v>1154448.2</v>
          </cell>
          <cell r="V11">
            <v>1118303.2</v>
          </cell>
          <cell r="W11">
            <v>1091707.6000000001</v>
          </cell>
          <cell r="X11">
            <v>1075969.7</v>
          </cell>
          <cell r="Y11">
            <v>1066538.1000000001</v>
          </cell>
          <cell r="Z11">
            <v>1081676.7</v>
          </cell>
          <cell r="AA11">
            <v>1093236.3999999999</v>
          </cell>
          <cell r="AB11">
            <v>1095270.7</v>
          </cell>
          <cell r="AC11">
            <v>1092506.3</v>
          </cell>
          <cell r="AD11">
            <v>1081927.7</v>
          </cell>
          <cell r="AE11">
            <v>1060300.8</v>
          </cell>
          <cell r="AF11">
            <v>1013326.7</v>
          </cell>
          <cell r="AG11">
            <v>966442.2</v>
          </cell>
          <cell r="AH11">
            <v>937534.4</v>
          </cell>
          <cell r="AI11">
            <v>918050.3</v>
          </cell>
          <cell r="AJ11">
            <v>903623.5</v>
          </cell>
          <cell r="AK11">
            <v>905551.2</v>
          </cell>
          <cell r="AL11">
            <v>917722</v>
          </cell>
          <cell r="AM11">
            <v>934985.5</v>
          </cell>
          <cell r="AN11">
            <v>956255.1</v>
          </cell>
          <cell r="AO11">
            <v>972578</v>
          </cell>
          <cell r="AP11">
            <v>979706.6</v>
          </cell>
          <cell r="AQ11">
            <v>973052.3</v>
          </cell>
          <cell r="AR11">
            <v>945893.7</v>
          </cell>
          <cell r="AS11">
            <v>910148.9</v>
          </cell>
          <cell r="AT11">
            <v>888232.9</v>
          </cell>
          <cell r="AU11">
            <v>874356.2</v>
          </cell>
          <cell r="AV11">
            <v>868626.3</v>
          </cell>
          <cell r="AW11">
            <v>886727.3</v>
          </cell>
          <cell r="AX11">
            <v>916450</v>
          </cell>
          <cell r="AY11">
            <v>940331.7</v>
          </cell>
          <cell r="AZ11">
            <v>970840.4</v>
          </cell>
          <cell r="BA11">
            <v>990229.1</v>
          </cell>
          <cell r="BB11">
            <v>999002.1</v>
          </cell>
          <cell r="BC11">
            <v>995274.8</v>
          </cell>
          <cell r="BD11">
            <v>968526.1</v>
          </cell>
          <cell r="BE11">
            <v>930770.2</v>
          </cell>
          <cell r="BF11">
            <v>908168.4</v>
          </cell>
          <cell r="BG11">
            <v>882576.8</v>
          </cell>
          <cell r="BH11">
            <v>878137.4</v>
          </cell>
          <cell r="BI11">
            <v>898385.4</v>
          </cell>
          <cell r="BJ11">
            <v>915390.9</v>
          </cell>
          <cell r="BK11">
            <v>928524</v>
          </cell>
          <cell r="BL11">
            <v>938998.8</v>
          </cell>
          <cell r="BM11">
            <v>940915.1</v>
          </cell>
          <cell r="BN11">
            <v>940254</v>
          </cell>
          <cell r="BO11">
            <v>931694.9</v>
          </cell>
          <cell r="BP11">
            <v>902631.9</v>
          </cell>
          <cell r="BQ11">
            <v>868192.2</v>
          </cell>
          <cell r="BR11">
            <v>847937.9</v>
          </cell>
          <cell r="BS11">
            <v>835614.4</v>
          </cell>
          <cell r="BT11">
            <v>827969.1</v>
          </cell>
          <cell r="BU11">
            <v>829793.5</v>
          </cell>
          <cell r="BV11">
            <v>841102.4</v>
          </cell>
          <cell r="BW11">
            <v>858257.6</v>
          </cell>
          <cell r="BX11">
            <v>868583.9</v>
          </cell>
          <cell r="BY11">
            <v>872332.4</v>
          </cell>
          <cell r="BZ11">
            <v>874471.5</v>
          </cell>
          <cell r="CA11">
            <v>862545.9</v>
          </cell>
          <cell r="CB11">
            <v>835150.7</v>
          </cell>
          <cell r="CC11">
            <v>807730.9</v>
          </cell>
          <cell r="CD11">
            <v>790977.5</v>
          </cell>
          <cell r="CE11">
            <v>776425.1</v>
          </cell>
          <cell r="CF11">
            <v>767560.8</v>
          </cell>
          <cell r="CG11">
            <v>770133.2</v>
          </cell>
          <cell r="CH11">
            <v>773267.8</v>
          </cell>
          <cell r="CI11">
            <v>782945.8</v>
          </cell>
          <cell r="CJ11">
            <v>785984.8</v>
          </cell>
          <cell r="CK11">
            <v>787009.1</v>
          </cell>
          <cell r="CL11">
            <v>784345.7</v>
          </cell>
          <cell r="CM11">
            <v>770653.6</v>
          </cell>
          <cell r="CN11">
            <v>745867.5</v>
          </cell>
          <cell r="CO11">
            <v>716849.4</v>
          </cell>
          <cell r="CP11">
            <v>700742.8</v>
          </cell>
          <cell r="CQ11">
            <v>686085.7</v>
          </cell>
          <cell r="CR11">
            <v>677987.2</v>
          </cell>
          <cell r="CS11">
            <v>668801.9</v>
          </cell>
          <cell r="CT11">
            <v>668568.80000000005</v>
          </cell>
          <cell r="CU11">
            <v>666968.4</v>
          </cell>
          <cell r="CV11">
            <v>665957.6</v>
          </cell>
          <cell r="CW11">
            <v>660391.9</v>
          </cell>
          <cell r="CX11">
            <v>651063.19999999995</v>
          </cell>
          <cell r="CY11">
            <v>635092.5</v>
          </cell>
          <cell r="CZ11">
            <v>609855.1</v>
          </cell>
          <cell r="DA11">
            <v>582972.6</v>
          </cell>
          <cell r="DB11">
            <v>563592.19999999995</v>
          </cell>
          <cell r="DC11">
            <v>548824.30000000005</v>
          </cell>
          <cell r="DD11">
            <v>538897.5</v>
          </cell>
          <cell r="DE11">
            <v>530140.4</v>
          </cell>
          <cell r="DF11">
            <v>526428.5</v>
          </cell>
          <cell r="DG11">
            <v>521662.4</v>
          </cell>
          <cell r="DH11">
            <v>518312</v>
          </cell>
          <cell r="DI11">
            <v>512587.1</v>
          </cell>
          <cell r="DJ11">
            <v>505473.5</v>
          </cell>
          <cell r="DK11">
            <v>494185.6</v>
          </cell>
          <cell r="DL11">
            <v>474018.8</v>
          </cell>
          <cell r="DM11">
            <v>455781.4</v>
          </cell>
          <cell r="DN11">
            <v>442107.1</v>
          </cell>
          <cell r="DO11">
            <v>430541</v>
          </cell>
          <cell r="DP11">
            <v>422551.3</v>
          </cell>
          <cell r="DQ11">
            <v>419343.2</v>
          </cell>
          <cell r="DR11">
            <v>417079.2</v>
          </cell>
          <cell r="DS11">
            <v>413365.4</v>
          </cell>
          <cell r="DT11">
            <v>412674.7</v>
          </cell>
          <cell r="DU11">
            <v>411089.9</v>
          </cell>
          <cell r="DV11">
            <v>406446.1</v>
          </cell>
          <cell r="DW11">
            <v>399104.7</v>
          </cell>
          <cell r="DX11">
            <v>385597</v>
          </cell>
          <cell r="DY11">
            <v>370399</v>
          </cell>
          <cell r="DZ11">
            <v>359569.6</v>
          </cell>
          <cell r="EA11">
            <v>352794.8</v>
          </cell>
          <cell r="EB11">
            <v>347637.5</v>
          </cell>
          <cell r="EC11">
            <v>343174.3</v>
          </cell>
          <cell r="ED11">
            <v>340825.3</v>
          </cell>
          <cell r="EE11">
            <v>341267.5</v>
          </cell>
          <cell r="EF11">
            <v>341197.2</v>
          </cell>
          <cell r="EG11">
            <v>340030.3</v>
          </cell>
          <cell r="EH11">
            <v>338140.8</v>
          </cell>
          <cell r="EI11">
            <v>332297.3</v>
          </cell>
          <cell r="EJ11">
            <v>321915.7</v>
          </cell>
          <cell r="EK11">
            <v>310564.5</v>
          </cell>
          <cell r="EL11">
            <v>303139.90000000002</v>
          </cell>
          <cell r="EM11">
            <v>297225.3</v>
          </cell>
          <cell r="EN11">
            <v>293083.7</v>
          </cell>
          <cell r="EO11">
            <v>291419.3</v>
          </cell>
          <cell r="EP11">
            <v>289602.09999999998</v>
          </cell>
          <cell r="EQ11">
            <v>289901.5</v>
          </cell>
          <cell r="ER11">
            <v>290112.7</v>
          </cell>
          <cell r="ES11">
            <v>289397.7</v>
          </cell>
          <cell r="ET11">
            <v>288815.2</v>
          </cell>
          <cell r="EU11">
            <v>284160</v>
          </cell>
          <cell r="EV11">
            <v>275442.40000000002</v>
          </cell>
          <cell r="EW11">
            <v>267385.7</v>
          </cell>
          <cell r="EX11">
            <v>262131.3</v>
          </cell>
          <cell r="EY11">
            <v>257757.7</v>
          </cell>
          <cell r="EZ11">
            <v>254688.5</v>
          </cell>
          <cell r="FA11">
            <v>251947.3</v>
          </cell>
          <cell r="FB11">
            <v>251493.3</v>
          </cell>
          <cell r="FC11">
            <v>252794.3</v>
          </cell>
          <cell r="FD11">
            <v>253381.9</v>
          </cell>
          <cell r="FE11">
            <v>253521.1</v>
          </cell>
          <cell r="FF11">
            <v>253220.8</v>
          </cell>
          <cell r="FG11">
            <v>250011</v>
          </cell>
          <cell r="FH11">
            <v>243131.2</v>
          </cell>
          <cell r="FI11">
            <v>236853</v>
          </cell>
          <cell r="FJ11">
            <v>232863.6</v>
          </cell>
          <cell r="FK11">
            <v>229387.2</v>
          </cell>
          <cell r="FL11">
            <v>226866</v>
          </cell>
          <cell r="FM11">
            <v>224687.9</v>
          </cell>
          <cell r="FN11">
            <v>224694.5</v>
          </cell>
          <cell r="FO11">
            <v>225391.9</v>
          </cell>
          <cell r="FP11">
            <v>226092.79999999999</v>
          </cell>
          <cell r="FQ11">
            <v>226825.60000000001</v>
          </cell>
          <cell r="FR11">
            <v>226835.20000000001</v>
          </cell>
          <cell r="FS11">
            <v>223299.1</v>
          </cell>
          <cell r="FT11">
            <v>218273.7</v>
          </cell>
          <cell r="FU11">
            <v>212718.9</v>
          </cell>
          <cell r="FV11">
            <v>209358.3</v>
          </cell>
          <cell r="FW11">
            <v>206634.4</v>
          </cell>
          <cell r="FX11">
            <v>204797.6</v>
          </cell>
          <cell r="FY11">
            <v>203773.7</v>
          </cell>
          <cell r="FZ11">
            <v>204346.1</v>
          </cell>
          <cell r="GA11">
            <v>205187.7</v>
          </cell>
          <cell r="GB11">
            <v>205795.20000000001</v>
          </cell>
          <cell r="GC11">
            <v>206144.9</v>
          </cell>
          <cell r="GD11">
            <v>205909.8</v>
          </cell>
          <cell r="GE11">
            <v>203943.9</v>
          </cell>
          <cell r="GF11">
            <v>199525.3</v>
          </cell>
          <cell r="GG11">
            <v>194669.5</v>
          </cell>
        </row>
        <row r="12">
          <cell r="B12" t="str">
            <v>Fiscal Period Range</v>
          </cell>
          <cell r="C12" t="str">
            <v>JAN 2001..DEC 2015</v>
          </cell>
          <cell r="E12" t="str">
            <v>Book Indicator</v>
          </cell>
          <cell r="F12"/>
          <cell r="G12" t="str">
            <v>Coverage in Force ( CIF )Overall Result</v>
          </cell>
          <cell r="H12" t="str">
            <v>Coverage in Force ( CIF )</v>
          </cell>
          <cell r="I12" t="str">
            <v>Overall Result</v>
          </cell>
          <cell r="J12">
            <v>124233366.5</v>
          </cell>
          <cell r="K12">
            <v>124293720</v>
          </cell>
          <cell r="L12">
            <v>124268564.09999999</v>
          </cell>
          <cell r="M12">
            <v>124780632.40000001</v>
          </cell>
          <cell r="N12">
            <v>125035759.09999999</v>
          </cell>
          <cell r="O12">
            <v>125902869</v>
          </cell>
          <cell r="P12">
            <v>126055964.09999999</v>
          </cell>
          <cell r="Q12">
            <v>126481685.5</v>
          </cell>
          <cell r="R12">
            <v>126984252.3</v>
          </cell>
          <cell r="S12">
            <v>126332305.5</v>
          </cell>
          <cell r="T12">
            <v>126928455.59999999</v>
          </cell>
          <cell r="U12">
            <v>126684683</v>
          </cell>
          <cell r="V12">
            <v>126249169</v>
          </cell>
          <cell r="W12">
            <v>125779932.7</v>
          </cell>
          <cell r="X12">
            <v>125313248.3</v>
          </cell>
          <cell r="Y12">
            <v>124942804.7</v>
          </cell>
          <cell r="Z12">
            <v>124576937.5</v>
          </cell>
          <cell r="AA12">
            <v>124412747.09999999</v>
          </cell>
          <cell r="AB12">
            <v>123444953.7</v>
          </cell>
          <cell r="AC12">
            <v>123141951.09999999</v>
          </cell>
          <cell r="AD12">
            <v>122673262.7</v>
          </cell>
          <cell r="AE12">
            <v>121734384.09999999</v>
          </cell>
          <cell r="AF12">
            <v>121318550.90000001</v>
          </cell>
          <cell r="AG12">
            <v>120208634.3</v>
          </cell>
          <cell r="AH12">
            <v>119954666</v>
          </cell>
          <cell r="AI12">
            <v>119291355.09999999</v>
          </cell>
          <cell r="AJ12">
            <v>118625291.59999999</v>
          </cell>
          <cell r="AK12">
            <v>118482556.2</v>
          </cell>
          <cell r="AL12">
            <v>118360542.90000001</v>
          </cell>
          <cell r="AM12">
            <v>118544768.3</v>
          </cell>
          <cell r="AN12">
            <v>118652650.7</v>
          </cell>
          <cell r="AO12">
            <v>118846177.90000001</v>
          </cell>
          <cell r="AP12">
            <v>118982767.40000001</v>
          </cell>
          <cell r="AQ12">
            <v>119014681.8</v>
          </cell>
          <cell r="AR12">
            <v>119365047.90000001</v>
          </cell>
          <cell r="AS12">
            <v>118938879.8</v>
          </cell>
          <cell r="AT12">
            <v>119363069.5</v>
          </cell>
          <cell r="AU12">
            <v>119254706.3</v>
          </cell>
          <cell r="AV12">
            <v>119349255</v>
          </cell>
          <cell r="AW12">
            <v>120387065.09999999</v>
          </cell>
          <cell r="AX12">
            <v>121008484.90000001</v>
          </cell>
          <cell r="AY12">
            <v>121437307.2</v>
          </cell>
          <cell r="AZ12">
            <v>122323967</v>
          </cell>
          <cell r="BA12">
            <v>122716604.3</v>
          </cell>
          <cell r="BB12">
            <v>123436931.40000001</v>
          </cell>
          <cell r="BC12">
            <v>123649093.3</v>
          </cell>
          <cell r="BD12">
            <v>123917956.5</v>
          </cell>
          <cell r="BE12">
            <v>124124183.7</v>
          </cell>
          <cell r="BF12">
            <v>124410500.3</v>
          </cell>
          <cell r="BG12">
            <v>124250771.8</v>
          </cell>
          <cell r="BH12">
            <v>124256660.40000001</v>
          </cell>
          <cell r="BI12">
            <v>124964605.40000001</v>
          </cell>
          <cell r="BJ12">
            <v>125202611.90000001</v>
          </cell>
          <cell r="BK12">
            <v>125920449.90000001</v>
          </cell>
          <cell r="BL12">
            <v>126339532.5</v>
          </cell>
          <cell r="BM12">
            <v>126411319.40000001</v>
          </cell>
          <cell r="BN12">
            <v>127168448.8</v>
          </cell>
          <cell r="BO12">
            <v>127167102.09999999</v>
          </cell>
          <cell r="BP12">
            <v>127253452.3</v>
          </cell>
          <cell r="BQ12">
            <v>127270023.7</v>
          </cell>
          <cell r="BR12">
            <v>127336326.59999999</v>
          </cell>
          <cell r="BS12">
            <v>127301796</v>
          </cell>
          <cell r="BT12">
            <v>127292869.09999999</v>
          </cell>
          <cell r="BU12">
            <v>128019429.5</v>
          </cell>
          <cell r="BV12">
            <v>128027379.8</v>
          </cell>
          <cell r="BW12">
            <v>128999945.2</v>
          </cell>
          <cell r="BX12">
            <v>129448821.09999999</v>
          </cell>
          <cell r="BY12">
            <v>129633681.2</v>
          </cell>
          <cell r="BZ12">
            <v>130136514.09999999</v>
          </cell>
          <cell r="CA12">
            <v>129934491.40000001</v>
          </cell>
          <cell r="CB12">
            <v>130279999.7</v>
          </cell>
          <cell r="CC12">
            <v>130321086.3</v>
          </cell>
          <cell r="CD12">
            <v>130226486.40000001</v>
          </cell>
          <cell r="CE12">
            <v>130338860.40000001</v>
          </cell>
          <cell r="CF12">
            <v>130364452.3</v>
          </cell>
          <cell r="CG12">
            <v>130862322.5</v>
          </cell>
          <cell r="CH12">
            <v>131189002.2</v>
          </cell>
          <cell r="CI12">
            <v>131775083.3</v>
          </cell>
          <cell r="CJ12">
            <v>131786781.7</v>
          </cell>
          <cell r="CK12">
            <v>131926949.59999999</v>
          </cell>
          <cell r="CL12">
            <v>132283484.09999999</v>
          </cell>
          <cell r="CM12">
            <v>131578425.40000001</v>
          </cell>
          <cell r="CN12">
            <v>131677731.09999999</v>
          </cell>
          <cell r="CO12">
            <v>131214111.09999999</v>
          </cell>
          <cell r="CP12">
            <v>131436009.8</v>
          </cell>
          <cell r="CQ12">
            <v>130929731.59999999</v>
          </cell>
          <cell r="CR12">
            <v>130765391.09999999</v>
          </cell>
          <cell r="CS12">
            <v>130735814</v>
          </cell>
          <cell r="CT12">
            <v>130887978.8</v>
          </cell>
          <cell r="CU12">
            <v>131079807.90000001</v>
          </cell>
          <cell r="CV12">
            <v>131027400.7</v>
          </cell>
          <cell r="CW12">
            <v>130953060.2</v>
          </cell>
          <cell r="CX12">
            <v>130713707.5</v>
          </cell>
          <cell r="CY12">
            <v>130325158.3</v>
          </cell>
          <cell r="CZ12">
            <v>130056725.7</v>
          </cell>
          <cell r="DA12">
            <v>129213265.59999999</v>
          </cell>
          <cell r="DB12">
            <v>129305020.59999999</v>
          </cell>
          <cell r="DC12">
            <v>128609465.2</v>
          </cell>
          <cell r="DD12">
            <v>128333627.59999999</v>
          </cell>
          <cell r="DE12">
            <v>128596379.5</v>
          </cell>
          <cell r="DF12">
            <v>128625779.8</v>
          </cell>
          <cell r="DG12">
            <v>128709784.40000001</v>
          </cell>
          <cell r="DH12">
            <v>128802696.8</v>
          </cell>
          <cell r="DI12">
            <v>128800598.09999999</v>
          </cell>
          <cell r="DJ12">
            <v>128791326.59999999</v>
          </cell>
          <cell r="DK12">
            <v>128474200.09999999</v>
          </cell>
          <cell r="DL12">
            <v>128241314</v>
          </cell>
          <cell r="DM12">
            <v>128010189.7</v>
          </cell>
          <cell r="DN12">
            <v>127910423.90000001</v>
          </cell>
          <cell r="DO12">
            <v>126984211.40000001</v>
          </cell>
          <cell r="DP12">
            <v>126368892.59999999</v>
          </cell>
          <cell r="DQ12">
            <v>126630635.40000001</v>
          </cell>
          <cell r="DR12">
            <v>126555350.2</v>
          </cell>
          <cell r="DS12">
            <v>126374179.3</v>
          </cell>
          <cell r="DT12">
            <v>126612638.40000001</v>
          </cell>
          <cell r="DU12">
            <v>126360528.7</v>
          </cell>
          <cell r="DV12">
            <v>126488124.59999999</v>
          </cell>
          <cell r="DW12">
            <v>126222941.8</v>
          </cell>
          <cell r="DX12">
            <v>126035574.8</v>
          </cell>
          <cell r="DY12">
            <v>126056477.59999999</v>
          </cell>
          <cell r="DZ12">
            <v>126061117</v>
          </cell>
          <cell r="EA12">
            <v>125667360.59999999</v>
          </cell>
          <cell r="EB12">
            <v>125594056.8</v>
          </cell>
          <cell r="EC12">
            <v>125993881.09999999</v>
          </cell>
          <cell r="ED12">
            <v>126052898.5</v>
          </cell>
          <cell r="EE12">
            <v>126347736</v>
          </cell>
          <cell r="EF12">
            <v>126361957.3</v>
          </cell>
          <cell r="EG12">
            <v>126034987.09999999</v>
          </cell>
          <cell r="EH12">
            <v>126227915.09999999</v>
          </cell>
          <cell r="EI12">
            <v>125760646.8</v>
          </cell>
          <cell r="EJ12">
            <v>125471473.8</v>
          </cell>
          <cell r="EK12">
            <v>125270371.5</v>
          </cell>
          <cell r="EL12">
            <v>125140322.59999999</v>
          </cell>
          <cell r="EM12">
            <v>124525179.2</v>
          </cell>
          <cell r="EN12">
            <v>124479220</v>
          </cell>
          <cell r="EO12">
            <v>124627929</v>
          </cell>
          <cell r="EP12">
            <v>124797751.09999999</v>
          </cell>
          <cell r="EQ12">
            <v>125144801.8</v>
          </cell>
          <cell r="ER12">
            <v>125200576.09999999</v>
          </cell>
          <cell r="ES12">
            <v>125283285.90000001</v>
          </cell>
          <cell r="ET12">
            <v>125522304.40000001</v>
          </cell>
          <cell r="EU12">
            <v>125075737.7</v>
          </cell>
          <cell r="EV12">
            <v>125101803.90000001</v>
          </cell>
          <cell r="EW12">
            <v>124918336.59999999</v>
          </cell>
          <cell r="EX12">
            <v>124953156.59999999</v>
          </cell>
          <cell r="EY12">
            <v>124533435.2</v>
          </cell>
          <cell r="EZ12">
            <v>124489646.2</v>
          </cell>
          <cell r="FA12">
            <v>124706737.40000001</v>
          </cell>
          <cell r="FB12">
            <v>125303341.3</v>
          </cell>
          <cell r="FC12">
            <v>126048933.90000001</v>
          </cell>
          <cell r="FD12">
            <v>126293366.40000001</v>
          </cell>
          <cell r="FE12">
            <v>126707497.09999999</v>
          </cell>
          <cell r="FF12">
            <v>127229234.3</v>
          </cell>
          <cell r="FG12">
            <v>127277329.40000001</v>
          </cell>
          <cell r="FH12">
            <v>127564511</v>
          </cell>
          <cell r="FI12">
            <v>127635946.5</v>
          </cell>
          <cell r="FJ12">
            <v>128057606.59999999</v>
          </cell>
          <cell r="FK12">
            <v>127812923.90000001</v>
          </cell>
          <cell r="FL12">
            <v>128037839.7</v>
          </cell>
          <cell r="FM12">
            <v>128524226.8</v>
          </cell>
          <cell r="FN12">
            <v>129084270.8</v>
          </cell>
          <cell r="FO12">
            <v>129840560.5</v>
          </cell>
          <cell r="FP12">
            <v>130330833.5</v>
          </cell>
          <cell r="FQ12">
            <v>130755928.90000001</v>
          </cell>
          <cell r="FR12">
            <v>131333693.5</v>
          </cell>
          <cell r="FS12">
            <v>131705288.7</v>
          </cell>
          <cell r="FT12">
            <v>132145694.5</v>
          </cell>
          <cell r="FU12">
            <v>132188334</v>
          </cell>
          <cell r="FV12">
            <v>132831562.09999999</v>
          </cell>
          <cell r="FW12">
            <v>132622063</v>
          </cell>
          <cell r="FX12">
            <v>132943071.09999999</v>
          </cell>
          <cell r="FY12">
            <v>133702926.8</v>
          </cell>
          <cell r="FZ12">
            <v>134378705.30000001</v>
          </cell>
          <cell r="GA12">
            <v>135149383.59999999</v>
          </cell>
          <cell r="GB12">
            <v>135706804.19999999</v>
          </cell>
          <cell r="GC12">
            <v>136142670.09999999</v>
          </cell>
          <cell r="GD12">
            <v>136726372.90000001</v>
          </cell>
          <cell r="GE12">
            <v>136847025.09999999</v>
          </cell>
          <cell r="GF12">
            <v>136830123.5</v>
          </cell>
          <cell r="GG12">
            <v>136562378.19999999</v>
          </cell>
        </row>
        <row r="13">
          <cell r="B13" t="str">
            <v>Category Group</v>
          </cell>
          <cell r="C13" t="str">
            <v>Empty Demarcation</v>
          </cell>
          <cell r="E13" t="str">
            <v>Calendar month</v>
          </cell>
          <cell r="F13"/>
          <cell r="G13" t="str">
            <v>Written PremiumPPA STD AUTO (VOLUNTARY)</v>
          </cell>
          <cell r="H13" t="str">
            <v>Written Premium</v>
          </cell>
          <cell r="I13" t="str">
            <v>PPA STD AUTO (VOLUNTARY)</v>
          </cell>
          <cell r="J13">
            <v>960418460.38</v>
          </cell>
          <cell r="K13">
            <v>946093738.09000003</v>
          </cell>
          <cell r="L13">
            <v>1038164219.3</v>
          </cell>
          <cell r="M13">
            <v>1009802732.9299999</v>
          </cell>
          <cell r="N13">
            <v>978851977.28999996</v>
          </cell>
          <cell r="O13">
            <v>930677530.95000005</v>
          </cell>
          <cell r="P13">
            <v>1011336685.72</v>
          </cell>
          <cell r="Q13">
            <v>1017863821.4299999</v>
          </cell>
          <cell r="R13">
            <v>1034259650.5700001</v>
          </cell>
          <cell r="S13">
            <v>1083066570.28</v>
          </cell>
          <cell r="T13">
            <v>996873803.95000005</v>
          </cell>
          <cell r="U13">
            <v>960871229.96000004</v>
          </cell>
          <cell r="V13">
            <v>1031663714.84</v>
          </cell>
          <cell r="W13">
            <v>1026642662.87</v>
          </cell>
          <cell r="X13">
            <v>1113634490.9100001</v>
          </cell>
          <cell r="Y13">
            <v>1098464764.4000001</v>
          </cell>
          <cell r="Z13">
            <v>1044041746.6</v>
          </cell>
          <cell r="AA13">
            <v>973740879.33000004</v>
          </cell>
          <cell r="AB13">
            <v>1093943433.8399999</v>
          </cell>
          <cell r="AC13">
            <v>1077756890.4300001</v>
          </cell>
          <cell r="AD13">
            <v>1117580111.23</v>
          </cell>
          <cell r="AE13">
            <v>1120383054.28</v>
          </cell>
          <cell r="AF13">
            <v>1005191188.71</v>
          </cell>
          <cell r="AG13">
            <v>1029559343.4</v>
          </cell>
          <cell r="AH13">
            <v>1081378552.46</v>
          </cell>
          <cell r="AI13">
            <v>1075942442.1099999</v>
          </cell>
          <cell r="AJ13">
            <v>1163367203.9200001</v>
          </cell>
          <cell r="AK13">
            <v>1149072216.95</v>
          </cell>
          <cell r="AL13">
            <v>1101121303.6700001</v>
          </cell>
          <cell r="AM13">
            <v>1078716026.8299999</v>
          </cell>
          <cell r="AN13">
            <v>1147053669.3699999</v>
          </cell>
          <cell r="AO13">
            <v>1141152057.8800001</v>
          </cell>
          <cell r="AP13">
            <v>1176102668.6900001</v>
          </cell>
          <cell r="AQ13">
            <v>1202541911.8399999</v>
          </cell>
          <cell r="AR13">
            <v>1074249380.96</v>
          </cell>
          <cell r="AS13">
            <v>1098866883.99</v>
          </cell>
          <cell r="AT13">
            <v>1154979865.76</v>
          </cell>
          <cell r="AU13">
            <v>1154426040.3900001</v>
          </cell>
          <cell r="AV13">
            <v>1273908547.79</v>
          </cell>
          <cell r="AW13">
            <v>1230046993.3</v>
          </cell>
          <cell r="AX13">
            <v>1145778639.9100001</v>
          </cell>
          <cell r="AY13">
            <v>1147217512.3800001</v>
          </cell>
          <cell r="AZ13">
            <v>1212729708.3</v>
          </cell>
          <cell r="BA13">
            <v>1231446591.5599999</v>
          </cell>
          <cell r="BB13">
            <v>1256528359.3900001</v>
          </cell>
          <cell r="BC13">
            <v>1260569624.4000001</v>
          </cell>
          <cell r="BD13">
            <v>1185211673.8199999</v>
          </cell>
          <cell r="BE13">
            <v>1144418483.1099999</v>
          </cell>
          <cell r="BF13">
            <v>1224342956.0899999</v>
          </cell>
          <cell r="BG13">
            <v>1231587945.1800001</v>
          </cell>
          <cell r="BH13">
            <v>1321880475.1400001</v>
          </cell>
          <cell r="BI13">
            <v>1283381357.0999999</v>
          </cell>
          <cell r="BJ13">
            <v>1240488830.9100001</v>
          </cell>
          <cell r="BK13">
            <v>1179527318.1800001</v>
          </cell>
          <cell r="BL13">
            <v>1261447157.1300001</v>
          </cell>
          <cell r="BM13">
            <v>1304294881.5699999</v>
          </cell>
          <cell r="BN13">
            <v>1309484831.26</v>
          </cell>
          <cell r="BO13">
            <v>1308197122.1500001</v>
          </cell>
          <cell r="BP13">
            <v>1221279898.9400001</v>
          </cell>
          <cell r="BQ13">
            <v>1185146767.5699999</v>
          </cell>
          <cell r="BR13">
            <v>1277594229.3699999</v>
          </cell>
          <cell r="BS13">
            <v>1268986432.4300001</v>
          </cell>
          <cell r="BT13">
            <v>1379423117.79</v>
          </cell>
          <cell r="BU13">
            <v>1311771346.6800001</v>
          </cell>
          <cell r="BV13">
            <v>1296925844.5699999</v>
          </cell>
          <cell r="BW13">
            <v>1225853553.6300001</v>
          </cell>
          <cell r="BX13">
            <v>1298004818.47</v>
          </cell>
          <cell r="BY13">
            <v>1313827824.8399999</v>
          </cell>
          <cell r="BZ13">
            <v>1346668218.1199999</v>
          </cell>
          <cell r="CA13">
            <v>1376768461.05</v>
          </cell>
          <cell r="CB13">
            <v>1263486052.04</v>
          </cell>
          <cell r="CC13">
            <v>1224676414.55</v>
          </cell>
          <cell r="CD13">
            <v>1314329462.77</v>
          </cell>
          <cell r="CE13">
            <v>1309338813.02</v>
          </cell>
          <cell r="CF13">
            <v>1398179959.8499999</v>
          </cell>
          <cell r="CG13">
            <v>1365574745.79</v>
          </cell>
          <cell r="CH13">
            <v>1298970473.3499999</v>
          </cell>
          <cell r="CI13">
            <v>1246513428.52</v>
          </cell>
          <cell r="CJ13">
            <v>1333833450.1300001</v>
          </cell>
          <cell r="CK13">
            <v>1360072864.6800001</v>
          </cell>
          <cell r="CL13">
            <v>1351128260.8800001</v>
          </cell>
          <cell r="CM13">
            <v>1385612100.1500001</v>
          </cell>
          <cell r="CN13">
            <v>1271259959.3900001</v>
          </cell>
          <cell r="CO13">
            <v>1265371564.8099999</v>
          </cell>
          <cell r="CP13">
            <v>1305758100.21</v>
          </cell>
          <cell r="CQ13">
            <v>1339640090.25</v>
          </cell>
          <cell r="CR13">
            <v>1396107382.5999999</v>
          </cell>
          <cell r="CS13">
            <v>1370009061.9400001</v>
          </cell>
          <cell r="CT13">
            <v>1298375401.5999999</v>
          </cell>
          <cell r="CU13">
            <v>1229756786.6800001</v>
          </cell>
          <cell r="CV13">
            <v>1320839261.8800001</v>
          </cell>
          <cell r="CW13">
            <v>1321829520.5</v>
          </cell>
          <cell r="CX13">
            <v>1361706843.0599999</v>
          </cell>
          <cell r="CY13">
            <v>1344968386.9400001</v>
          </cell>
          <cell r="CZ13">
            <v>1221415952.53</v>
          </cell>
          <cell r="DA13">
            <v>1237817686.9000001</v>
          </cell>
          <cell r="DB13">
            <v>1269626743.3900001</v>
          </cell>
          <cell r="DC13">
            <v>1296410411.6099999</v>
          </cell>
          <cell r="DD13">
            <v>1369674175.3399999</v>
          </cell>
          <cell r="DE13">
            <v>1327645086.76</v>
          </cell>
          <cell r="DF13">
            <v>1254091901.9000001</v>
          </cell>
          <cell r="DG13">
            <v>1234313841.1199999</v>
          </cell>
          <cell r="DH13">
            <v>1319846253.1199999</v>
          </cell>
          <cell r="DI13">
            <v>1334838009.4400001</v>
          </cell>
          <cell r="DJ13">
            <v>1349264933.04</v>
          </cell>
          <cell r="DK13">
            <v>1337319487.0799999</v>
          </cell>
          <cell r="DL13">
            <v>1264808211.6900001</v>
          </cell>
          <cell r="DM13">
            <v>1225140961.49</v>
          </cell>
          <cell r="DN13">
            <v>1271699511.95</v>
          </cell>
          <cell r="DO13">
            <v>1305586950.9100001</v>
          </cell>
          <cell r="DP13">
            <v>1401936013.3499999</v>
          </cell>
          <cell r="DQ13">
            <v>1357088319.3599999</v>
          </cell>
          <cell r="DR13">
            <v>1266315116.4200001</v>
          </cell>
          <cell r="DS13">
            <v>1257140039.3699999</v>
          </cell>
          <cell r="DT13">
            <v>1297592885.8199999</v>
          </cell>
          <cell r="DU13">
            <v>1333881561.1500001</v>
          </cell>
          <cell r="DV13">
            <v>1346456174.8699999</v>
          </cell>
          <cell r="DW13">
            <v>1333099014.97</v>
          </cell>
          <cell r="DX13">
            <v>1263328012.47</v>
          </cell>
          <cell r="DY13">
            <v>1215847253.52</v>
          </cell>
          <cell r="DZ13">
            <v>1264137847.22</v>
          </cell>
          <cell r="EA13">
            <v>1292685829.75</v>
          </cell>
          <cell r="EB13">
            <v>1380634140.4100001</v>
          </cell>
          <cell r="EC13">
            <v>1326211104.3900001</v>
          </cell>
          <cell r="ED13">
            <v>1279177178.6700001</v>
          </cell>
          <cell r="EE13">
            <v>1231024128.8199999</v>
          </cell>
          <cell r="EF13">
            <v>1270334812.8199999</v>
          </cell>
          <cell r="EG13">
            <v>1336442209.47</v>
          </cell>
          <cell r="EH13">
            <v>1334052517.1800001</v>
          </cell>
          <cell r="EI13">
            <v>1315512428.9300001</v>
          </cell>
          <cell r="EJ13">
            <v>1248455231.8499999</v>
          </cell>
          <cell r="EK13">
            <v>1212643988.48</v>
          </cell>
          <cell r="EL13">
            <v>1240142093.7</v>
          </cell>
          <cell r="EM13">
            <v>1294789892.1500001</v>
          </cell>
          <cell r="EN13">
            <v>1349914408.04</v>
          </cell>
          <cell r="EO13">
            <v>1329377892.72</v>
          </cell>
          <cell r="EP13">
            <v>1272377334.2</v>
          </cell>
          <cell r="EQ13">
            <v>1221731986.25</v>
          </cell>
          <cell r="ER13">
            <v>1281153968.71</v>
          </cell>
          <cell r="ES13">
            <v>1322883849.3</v>
          </cell>
          <cell r="ET13">
            <v>1325065466.3</v>
          </cell>
          <cell r="EU13">
            <v>1340346005.27</v>
          </cell>
          <cell r="EV13">
            <v>1254893803.1199999</v>
          </cell>
          <cell r="EW13">
            <v>1234826170.27</v>
          </cell>
          <cell r="EX13">
            <v>1256435513.53</v>
          </cell>
          <cell r="EY13">
            <v>1305742433.96</v>
          </cell>
          <cell r="EZ13">
            <v>1367611866.9400001</v>
          </cell>
          <cell r="FA13">
            <v>1367812876.1800001</v>
          </cell>
          <cell r="FB13">
            <v>1307492949.6199999</v>
          </cell>
          <cell r="FC13">
            <v>1249779175.8199999</v>
          </cell>
          <cell r="FD13">
            <v>1316523506.25</v>
          </cell>
          <cell r="FE13">
            <v>1356966209.52</v>
          </cell>
          <cell r="FF13">
            <v>1378873912.1700001</v>
          </cell>
          <cell r="FG13">
            <v>1379319585.5</v>
          </cell>
          <cell r="FH13">
            <v>1294735861.4300001</v>
          </cell>
          <cell r="FI13">
            <v>1281763411.3699999</v>
          </cell>
          <cell r="FJ13">
            <v>1292326161.6400001</v>
          </cell>
          <cell r="FK13">
            <v>1363844270.25</v>
          </cell>
          <cell r="FL13">
            <v>1419070430.1099999</v>
          </cell>
          <cell r="FM13">
            <v>1413573376.5999999</v>
          </cell>
          <cell r="FN13">
            <v>1377949106.1900001</v>
          </cell>
          <cell r="FO13">
            <v>1338415894.01</v>
          </cell>
          <cell r="FP13">
            <v>1375565984.1199999</v>
          </cell>
          <cell r="FQ13">
            <v>1424791309.8099999</v>
          </cell>
          <cell r="FR13">
            <v>1461315859.1700001</v>
          </cell>
          <cell r="FS13">
            <v>1444934163.6400001</v>
          </cell>
          <cell r="FT13">
            <v>1362775147.03</v>
          </cell>
          <cell r="FU13">
            <v>1342022425.6800001</v>
          </cell>
          <cell r="FV13">
            <v>1354581392.4400001</v>
          </cell>
          <cell r="FW13">
            <v>1430813101.97</v>
          </cell>
          <cell r="FX13">
            <v>1514793640.6500001</v>
          </cell>
          <cell r="FY13">
            <v>1489381628.53</v>
          </cell>
          <cell r="FZ13">
            <v>1438235534.6600001</v>
          </cell>
          <cell r="GA13">
            <v>1398986379.53</v>
          </cell>
          <cell r="GB13">
            <v>0</v>
          </cell>
          <cell r="GC13">
            <v>1509855998.8</v>
          </cell>
          <cell r="GD13">
            <v>1537482149.9300001</v>
          </cell>
          <cell r="GE13">
            <v>1528711606.22</v>
          </cell>
          <cell r="GF13">
            <v>1435001940.1900001</v>
          </cell>
          <cell r="GG13">
            <v>1413764667.76</v>
          </cell>
        </row>
        <row r="14">
          <cell r="B14" t="str">
            <v>Geographic Location - Optional MSV</v>
          </cell>
          <cell r="C14" t="str">
            <v>Empty Demarcation</v>
          </cell>
          <cell r="E14" t="str">
            <v>Canada Discounting</v>
          </cell>
          <cell r="F14"/>
          <cell r="G14" t="str">
            <v>Written PremiumOTHER STD AUTO</v>
          </cell>
          <cell r="H14" t="str">
            <v>Written Premium</v>
          </cell>
          <cell r="I14" t="str">
            <v>OTHER STD AUTO</v>
          </cell>
          <cell r="J14">
            <v>6614553.9199999999</v>
          </cell>
          <cell r="K14">
            <v>6711691.2999999998</v>
          </cell>
          <cell r="L14">
            <v>7818274.5700000003</v>
          </cell>
          <cell r="M14">
            <v>8398832</v>
          </cell>
          <cell r="N14">
            <v>8234038.4699999997</v>
          </cell>
          <cell r="O14">
            <v>7655833.5499999998</v>
          </cell>
          <cell r="P14">
            <v>7614901.8200000003</v>
          </cell>
          <cell r="Q14">
            <v>7134609.0999999996</v>
          </cell>
          <cell r="R14">
            <v>7293509.9199999999</v>
          </cell>
          <cell r="S14">
            <v>7260933</v>
          </cell>
          <cell r="T14">
            <v>6571288.9100000001</v>
          </cell>
          <cell r="U14">
            <v>6093325.1500000004</v>
          </cell>
          <cell r="V14">
            <v>6465855.0599999996</v>
          </cell>
          <cell r="W14">
            <v>6256240.8200000003</v>
          </cell>
          <cell r="X14">
            <v>7243311.8399999999</v>
          </cell>
          <cell r="Y14">
            <v>7743316.2800000003</v>
          </cell>
          <cell r="Z14">
            <v>7695487.1299999999</v>
          </cell>
          <cell r="AA14">
            <v>6998190.1200000001</v>
          </cell>
          <cell r="AB14">
            <v>7237186.5300000003</v>
          </cell>
          <cell r="AC14">
            <v>6705229.8300000001</v>
          </cell>
          <cell r="AD14">
            <v>7013133.3099999996</v>
          </cell>
          <cell r="AE14">
            <v>6647786.2999999998</v>
          </cell>
          <cell r="AF14">
            <v>6057697.0999999996</v>
          </cell>
          <cell r="AG14">
            <v>6195634.8300000001</v>
          </cell>
          <cell r="AH14">
            <v>6533785.4299999997</v>
          </cell>
          <cell r="AI14">
            <v>6008694.6399999997</v>
          </cell>
          <cell r="AJ14">
            <v>7055263.1100000003</v>
          </cell>
          <cell r="AK14">
            <v>7505293.0999999996</v>
          </cell>
          <cell r="AL14">
            <v>7541875.3300000001</v>
          </cell>
          <cell r="AM14">
            <v>7172665.5899999999</v>
          </cell>
          <cell r="AN14">
            <v>7011176.7699999996</v>
          </cell>
          <cell r="AO14">
            <v>6456839.5499999998</v>
          </cell>
          <cell r="AP14">
            <v>6727151.1900000004</v>
          </cell>
          <cell r="AQ14">
            <v>6542910.5099999998</v>
          </cell>
          <cell r="AR14">
            <v>5966839.3399999999</v>
          </cell>
          <cell r="AS14">
            <v>6117814.2999999998</v>
          </cell>
          <cell r="AT14">
            <v>6212712.5</v>
          </cell>
          <cell r="AU14">
            <v>6041655.1799999997</v>
          </cell>
          <cell r="AV14">
            <v>7146429.0199999996</v>
          </cell>
          <cell r="AW14">
            <v>7617007.7599999998</v>
          </cell>
          <cell r="AX14">
            <v>7381551.96</v>
          </cell>
          <cell r="AY14">
            <v>7242409.1500000004</v>
          </cell>
          <cell r="AZ14">
            <v>7041421.0999999996</v>
          </cell>
          <cell r="BA14">
            <v>6900693.5</v>
          </cell>
          <cell r="BB14">
            <v>7065679.4900000002</v>
          </cell>
          <cell r="BC14">
            <v>6554305.4900000002</v>
          </cell>
          <cell r="BD14">
            <v>6121009.5099999998</v>
          </cell>
          <cell r="BE14">
            <v>1904811.82</v>
          </cell>
          <cell r="BF14">
            <v>6457533.0599999996</v>
          </cell>
          <cell r="BG14">
            <v>6539677.8300000001</v>
          </cell>
          <cell r="BH14">
            <v>8329619.3700000001</v>
          </cell>
          <cell r="BI14">
            <v>9640048.1999999993</v>
          </cell>
          <cell r="BJ14">
            <v>10072450.880000001</v>
          </cell>
          <cell r="BK14">
            <v>9672915.7699999996</v>
          </cell>
          <cell r="BL14">
            <v>9112666.9100000001</v>
          </cell>
          <cell r="BM14">
            <v>8890911.8300000001</v>
          </cell>
          <cell r="BN14">
            <v>8736483.0199999996</v>
          </cell>
          <cell r="BO14">
            <v>7851363.71</v>
          </cell>
          <cell r="BP14">
            <v>6847653.7999999998</v>
          </cell>
          <cell r="BQ14">
            <v>6789128.5499999998</v>
          </cell>
          <cell r="BR14">
            <v>7392485.4800000004</v>
          </cell>
          <cell r="BS14">
            <v>7609843.0599999996</v>
          </cell>
          <cell r="BT14">
            <v>10300274.5</v>
          </cell>
          <cell r="BU14">
            <v>11748275.890000001</v>
          </cell>
          <cell r="BV14">
            <v>12725292.720000001</v>
          </cell>
          <cell r="BW14">
            <v>11881468.23</v>
          </cell>
          <cell r="BX14">
            <v>14821615.85</v>
          </cell>
          <cell r="BY14">
            <v>10201916.27</v>
          </cell>
          <cell r="BZ14">
            <v>9502493.7100000009</v>
          </cell>
          <cell r="CA14">
            <v>8513283.3599999994</v>
          </cell>
          <cell r="CB14">
            <v>7484341.7300000004</v>
          </cell>
          <cell r="CC14">
            <v>7737311.2699999996</v>
          </cell>
          <cell r="CD14">
            <v>8175825.3700000001</v>
          </cell>
          <cell r="CE14">
            <v>8734222.3200000003</v>
          </cell>
          <cell r="CF14">
            <v>12171597.939999999</v>
          </cell>
          <cell r="CG14">
            <v>14605639.289999999</v>
          </cell>
          <cell r="CH14">
            <v>15527206.890000001</v>
          </cell>
          <cell r="CI14">
            <v>14047922.619999999</v>
          </cell>
          <cell r="CJ14">
            <v>12873896.07</v>
          </cell>
          <cell r="CK14">
            <v>12150051.1</v>
          </cell>
          <cell r="CL14">
            <v>11005847.26</v>
          </cell>
          <cell r="CM14">
            <v>10168693.199999999</v>
          </cell>
          <cell r="CN14">
            <v>8199395.5300000003</v>
          </cell>
          <cell r="CO14">
            <v>8562218.1899999995</v>
          </cell>
          <cell r="CP14">
            <v>8905726.25</v>
          </cell>
          <cell r="CQ14">
            <v>10002116.289999999</v>
          </cell>
          <cell r="CR14">
            <v>14459249.77</v>
          </cell>
          <cell r="CS14">
            <v>18420296.390000001</v>
          </cell>
          <cell r="CT14">
            <v>18982506.699999999</v>
          </cell>
          <cell r="CU14">
            <v>18189505.350000001</v>
          </cell>
          <cell r="CV14">
            <v>16691747.619999999</v>
          </cell>
          <cell r="CW14">
            <v>14081149.289999999</v>
          </cell>
          <cell r="CX14">
            <v>12335422.99</v>
          </cell>
          <cell r="CY14">
            <v>10217893.57</v>
          </cell>
          <cell r="CZ14">
            <v>8168530.9199999999</v>
          </cell>
          <cell r="DA14">
            <v>10014065.460000001</v>
          </cell>
          <cell r="DB14">
            <v>10153255.48</v>
          </cell>
          <cell r="DC14">
            <v>11870796.1</v>
          </cell>
          <cell r="DD14">
            <v>16955839.359999999</v>
          </cell>
          <cell r="DE14">
            <v>20367981.280000001</v>
          </cell>
          <cell r="DF14">
            <v>20499081.309999999</v>
          </cell>
          <cell r="DG14">
            <v>18745565.91</v>
          </cell>
          <cell r="DH14">
            <v>16723529.210000001</v>
          </cell>
          <cell r="DI14">
            <v>14818931.24</v>
          </cell>
          <cell r="DJ14">
            <v>12691065.91</v>
          </cell>
          <cell r="DK14">
            <v>10532843.68</v>
          </cell>
          <cell r="DL14">
            <v>9393909.0800000001</v>
          </cell>
          <cell r="DM14">
            <v>10944776.779999999</v>
          </cell>
          <cell r="DN14">
            <v>10831976.75</v>
          </cell>
          <cell r="DO14">
            <v>11927759.630000001</v>
          </cell>
          <cell r="DP14">
            <v>18772995.539999999</v>
          </cell>
          <cell r="DQ14">
            <v>22030057.5</v>
          </cell>
          <cell r="DR14">
            <v>21644655.780000001</v>
          </cell>
          <cell r="DS14">
            <v>20375381.68</v>
          </cell>
          <cell r="DT14">
            <v>17985746.59</v>
          </cell>
          <cell r="DU14">
            <v>16387652.76</v>
          </cell>
          <cell r="DV14">
            <v>14054642.9</v>
          </cell>
          <cell r="DW14">
            <v>10276186.17</v>
          </cell>
          <cell r="DX14">
            <v>9725971.9900000002</v>
          </cell>
          <cell r="DY14">
            <v>9965572.5099999998</v>
          </cell>
          <cell r="DZ14">
            <v>11535550.93</v>
          </cell>
          <cell r="EA14">
            <v>13201127.449999999</v>
          </cell>
          <cell r="EB14">
            <v>20428827.079999998</v>
          </cell>
          <cell r="EC14">
            <v>24548482.34</v>
          </cell>
          <cell r="ED14">
            <v>24636845.32</v>
          </cell>
          <cell r="EE14">
            <v>22292401.149999999</v>
          </cell>
          <cell r="EF14">
            <v>19479511.550000001</v>
          </cell>
          <cell r="EG14">
            <v>17788754.57</v>
          </cell>
          <cell r="EH14">
            <v>14911223.59</v>
          </cell>
          <cell r="EI14">
            <v>11976354.640000001</v>
          </cell>
          <cell r="EJ14">
            <v>10610731.210000001</v>
          </cell>
          <cell r="EK14">
            <v>12325089.890000001</v>
          </cell>
          <cell r="EL14">
            <v>12156712.77</v>
          </cell>
          <cell r="EM14">
            <v>14405130.34</v>
          </cell>
          <cell r="EN14">
            <v>23944835.829999998</v>
          </cell>
          <cell r="EO14">
            <v>25633946.219999999</v>
          </cell>
          <cell r="EP14">
            <v>25980568.579999998</v>
          </cell>
          <cell r="EQ14">
            <v>23050175.23</v>
          </cell>
          <cell r="ER14">
            <v>20452807.41</v>
          </cell>
          <cell r="ES14">
            <v>19137438.510000002</v>
          </cell>
          <cell r="ET14">
            <v>16353269.93</v>
          </cell>
          <cell r="EU14">
            <v>14009768.15</v>
          </cell>
          <cell r="EV14">
            <v>11920376.220000001</v>
          </cell>
          <cell r="EW14">
            <v>13389312.74</v>
          </cell>
          <cell r="EX14">
            <v>13368627.15</v>
          </cell>
          <cell r="EY14">
            <v>15285528.33</v>
          </cell>
          <cell r="EZ14">
            <v>23612131.129999999</v>
          </cell>
          <cell r="FA14">
            <v>28387117.489999998</v>
          </cell>
          <cell r="FB14">
            <v>28642987.41</v>
          </cell>
          <cell r="FC14">
            <v>24963319.390000001</v>
          </cell>
          <cell r="FD14">
            <v>22585471.210000001</v>
          </cell>
          <cell r="FE14">
            <v>21107141.920000002</v>
          </cell>
          <cell r="FF14">
            <v>18103123.190000001</v>
          </cell>
          <cell r="FG14">
            <v>15767991.220000001</v>
          </cell>
          <cell r="FH14">
            <v>13377313.109999999</v>
          </cell>
          <cell r="FI14">
            <v>14301233.76</v>
          </cell>
          <cell r="FJ14">
            <v>14544119.220000001</v>
          </cell>
          <cell r="FK14">
            <v>16985745.010000002</v>
          </cell>
          <cell r="FL14">
            <v>25269450.93</v>
          </cell>
          <cell r="FM14">
            <v>30676839.559999999</v>
          </cell>
          <cell r="FN14">
            <v>30695880.879999999</v>
          </cell>
          <cell r="FO14">
            <v>26787423.129999999</v>
          </cell>
          <cell r="FP14">
            <v>21019100.190000001</v>
          </cell>
          <cell r="FQ14">
            <v>22698093.140000001</v>
          </cell>
          <cell r="FR14">
            <v>19925074.489999998</v>
          </cell>
          <cell r="FS14">
            <v>17599545.629999999</v>
          </cell>
          <cell r="FT14">
            <v>14632210.869999999</v>
          </cell>
          <cell r="FU14">
            <v>13916810.43</v>
          </cell>
          <cell r="FV14">
            <v>16023334.050000001</v>
          </cell>
          <cell r="FW14">
            <v>18313125.539999999</v>
          </cell>
          <cell r="FX14">
            <v>27298489.48</v>
          </cell>
          <cell r="FY14">
            <v>32986380.050000001</v>
          </cell>
          <cell r="FZ14">
            <v>32300237.789999999</v>
          </cell>
          <cell r="GA14">
            <v>28875543.48</v>
          </cell>
          <cell r="GB14">
            <v>0</v>
          </cell>
          <cell r="GC14">
            <v>24943255.02</v>
          </cell>
          <cell r="GD14">
            <v>21834130.260000002</v>
          </cell>
          <cell r="GE14">
            <v>19343054.579999998</v>
          </cell>
          <cell r="GF14">
            <v>15986509.609999999</v>
          </cell>
          <cell r="GG14">
            <v>17260424.640000001</v>
          </cell>
        </row>
        <row r="15">
          <cell r="B15" t="str">
            <v>Coverage Hierarchy Node</v>
          </cell>
          <cell r="C15" t="str">
            <v>Empty Demarcation</v>
          </cell>
          <cell r="E15" t="str">
            <v>Catastrophe  Range</v>
          </cell>
          <cell r="F15"/>
          <cell r="G15" t="str">
            <v>Written PremiumPPA NON-STD AUTO</v>
          </cell>
          <cell r="H15" t="str">
            <v>Written Premium</v>
          </cell>
          <cell r="I15" t="str">
            <v>PPA NON-STD AUTO</v>
          </cell>
          <cell r="J15">
            <v>221315748.75999999</v>
          </cell>
          <cell r="K15">
            <v>226491417.71000001</v>
          </cell>
          <cell r="L15">
            <v>235727613.41</v>
          </cell>
          <cell r="M15">
            <v>221407717.93000001</v>
          </cell>
          <cell r="N15">
            <v>218875081.21000001</v>
          </cell>
          <cell r="O15">
            <v>205197432.97</v>
          </cell>
          <cell r="P15">
            <v>212489406.43000001</v>
          </cell>
          <cell r="Q15">
            <v>214033942.66999999</v>
          </cell>
          <cell r="R15">
            <v>203891034.28999999</v>
          </cell>
          <cell r="S15">
            <v>210603797.31999999</v>
          </cell>
          <cell r="T15">
            <v>193535383.08000001</v>
          </cell>
          <cell r="U15">
            <v>185251259.55000001</v>
          </cell>
          <cell r="V15">
            <v>197446091.69999999</v>
          </cell>
          <cell r="W15">
            <v>207494084.90000001</v>
          </cell>
          <cell r="X15">
            <v>205339831</v>
          </cell>
          <cell r="Y15">
            <v>205108367.94</v>
          </cell>
          <cell r="Z15">
            <v>192957801.84</v>
          </cell>
          <cell r="AA15">
            <v>172385773.84999999</v>
          </cell>
          <cell r="AB15">
            <v>188965740.06999999</v>
          </cell>
          <cell r="AC15">
            <v>189634616.38</v>
          </cell>
          <cell r="AD15">
            <v>184046787.06</v>
          </cell>
          <cell r="AE15">
            <v>186828144.63</v>
          </cell>
          <cell r="AF15">
            <v>166057878.91</v>
          </cell>
          <cell r="AG15">
            <v>160825584.31999999</v>
          </cell>
          <cell r="AH15">
            <v>171694085.05000001</v>
          </cell>
          <cell r="AI15">
            <v>172730588.69</v>
          </cell>
          <cell r="AJ15">
            <v>171339200.68000001</v>
          </cell>
          <cell r="AK15">
            <v>166323240.18000001</v>
          </cell>
          <cell r="AL15">
            <v>155427755.53</v>
          </cell>
          <cell r="AM15">
            <v>149179682.44</v>
          </cell>
          <cell r="AN15">
            <v>156701661.12</v>
          </cell>
          <cell r="AO15">
            <v>156761642.99000001</v>
          </cell>
          <cell r="AP15">
            <v>156047174.44</v>
          </cell>
          <cell r="AQ15">
            <v>160871627.28999999</v>
          </cell>
          <cell r="AR15">
            <v>142765397.18000001</v>
          </cell>
          <cell r="AS15">
            <v>142278744.74000001</v>
          </cell>
          <cell r="AT15">
            <v>148857233.06</v>
          </cell>
          <cell r="AU15">
            <v>151913966.52000001</v>
          </cell>
          <cell r="AV15">
            <v>156340255.36000001</v>
          </cell>
          <cell r="AW15">
            <v>150494847.03999999</v>
          </cell>
          <cell r="AX15">
            <v>137046852.34999999</v>
          </cell>
          <cell r="AY15">
            <v>138228830.37</v>
          </cell>
          <cell r="AZ15">
            <v>142959150.30000001</v>
          </cell>
          <cell r="BA15">
            <v>148470839.00999999</v>
          </cell>
          <cell r="BB15">
            <v>141200329.90000001</v>
          </cell>
          <cell r="BC15">
            <v>144109456.03</v>
          </cell>
          <cell r="BD15">
            <v>127699784.3</v>
          </cell>
          <cell r="BE15">
            <v>115876956.25</v>
          </cell>
          <cell r="BF15">
            <v>130624597.03</v>
          </cell>
          <cell r="BG15">
            <v>138574333.66</v>
          </cell>
          <cell r="BH15">
            <v>141281129.93000001</v>
          </cell>
          <cell r="BI15">
            <v>132984767.54000001</v>
          </cell>
          <cell r="BJ15">
            <v>122635527.04000001</v>
          </cell>
          <cell r="BK15">
            <v>119182285.53</v>
          </cell>
          <cell r="BL15">
            <v>125381409.28</v>
          </cell>
          <cell r="BM15">
            <v>129792658.53</v>
          </cell>
          <cell r="BN15">
            <v>124386082.09999999</v>
          </cell>
          <cell r="BO15">
            <v>122802346.95</v>
          </cell>
          <cell r="BP15">
            <v>116939758.98999999</v>
          </cell>
          <cell r="BQ15">
            <v>112067112.93000001</v>
          </cell>
          <cell r="BR15">
            <v>118085390.45999999</v>
          </cell>
          <cell r="BS15">
            <v>120067060.79000001</v>
          </cell>
          <cell r="BT15">
            <v>122677340.64</v>
          </cell>
          <cell r="BU15">
            <v>113572278.41</v>
          </cell>
          <cell r="BV15">
            <v>111938399.06</v>
          </cell>
          <cell r="BW15">
            <v>105115449.39</v>
          </cell>
          <cell r="BX15">
            <v>108437581.48999999</v>
          </cell>
          <cell r="BY15">
            <v>111935085.76000001</v>
          </cell>
          <cell r="BZ15">
            <v>107551905.31</v>
          </cell>
          <cell r="CA15">
            <v>105901761.09</v>
          </cell>
          <cell r="CB15">
            <v>98096168.439999998</v>
          </cell>
          <cell r="CC15">
            <v>96834210.5</v>
          </cell>
          <cell r="CD15">
            <v>101391004.52</v>
          </cell>
          <cell r="CE15">
            <v>103339735.67</v>
          </cell>
          <cell r="CF15">
            <v>103034528.06</v>
          </cell>
          <cell r="CG15">
            <v>99516809.390000001</v>
          </cell>
          <cell r="CH15">
            <v>92462068.030000001</v>
          </cell>
          <cell r="CI15">
            <v>87082580.260000005</v>
          </cell>
          <cell r="CJ15">
            <v>93507005.510000005</v>
          </cell>
          <cell r="CK15">
            <v>96088993.579999998</v>
          </cell>
          <cell r="CL15">
            <v>87599469.030000001</v>
          </cell>
          <cell r="CM15">
            <v>90624973.760000005</v>
          </cell>
          <cell r="CN15">
            <v>80804171.810000002</v>
          </cell>
          <cell r="CO15">
            <v>85422565.109999999</v>
          </cell>
          <cell r="CP15">
            <v>84349482.709999993</v>
          </cell>
          <cell r="CQ15">
            <v>90406848.939999998</v>
          </cell>
          <cell r="CR15">
            <v>88050077.019999996</v>
          </cell>
          <cell r="CS15">
            <v>86647656.739999995</v>
          </cell>
          <cell r="CT15">
            <v>80476276.239999995</v>
          </cell>
          <cell r="CU15">
            <v>76865040.599999994</v>
          </cell>
          <cell r="CV15">
            <v>82691423.689999998</v>
          </cell>
          <cell r="CW15">
            <v>82260084.439999998</v>
          </cell>
          <cell r="CX15">
            <v>79971090.819999993</v>
          </cell>
          <cell r="CY15">
            <v>78439295.129999995</v>
          </cell>
          <cell r="CZ15">
            <v>69824709.620000005</v>
          </cell>
          <cell r="DA15">
            <v>71917815.25</v>
          </cell>
          <cell r="DB15">
            <v>72335629.230000004</v>
          </cell>
          <cell r="DC15">
            <v>80259612.299999997</v>
          </cell>
          <cell r="DD15">
            <v>80278271.909999996</v>
          </cell>
          <cell r="DE15">
            <v>76618812.200000003</v>
          </cell>
          <cell r="DF15">
            <v>72129009.280000001</v>
          </cell>
          <cell r="DG15">
            <v>69629153.189999998</v>
          </cell>
          <cell r="DH15">
            <v>75804326.989999995</v>
          </cell>
          <cell r="DI15">
            <v>78596262.670000002</v>
          </cell>
          <cell r="DJ15">
            <v>71040434.689999998</v>
          </cell>
          <cell r="DK15">
            <v>74373017.980000004</v>
          </cell>
          <cell r="DL15">
            <v>69004994.609999999</v>
          </cell>
          <cell r="DM15">
            <v>70268451.549999997</v>
          </cell>
          <cell r="DN15">
            <v>71998414.930000007</v>
          </cell>
          <cell r="DO15">
            <v>79223218.299999997</v>
          </cell>
          <cell r="DP15">
            <v>79158801.890000001</v>
          </cell>
          <cell r="DQ15">
            <v>74710620.969999999</v>
          </cell>
          <cell r="DR15">
            <v>65100243.960000001</v>
          </cell>
          <cell r="DS15">
            <v>70053318.390000001</v>
          </cell>
          <cell r="DT15">
            <v>71044574.540000007</v>
          </cell>
          <cell r="DU15">
            <v>75117167.079999998</v>
          </cell>
          <cell r="DV15">
            <v>69121848.390000001</v>
          </cell>
          <cell r="DW15">
            <v>69388284.489999995</v>
          </cell>
          <cell r="DX15">
            <v>68075549.359999999</v>
          </cell>
          <cell r="DY15">
            <v>61336884.119999997</v>
          </cell>
          <cell r="DZ15">
            <v>62391445.450000003</v>
          </cell>
          <cell r="EA15">
            <v>71712751.579999998</v>
          </cell>
          <cell r="EB15">
            <v>70720677.530000001</v>
          </cell>
          <cell r="EC15">
            <v>66552075.909999996</v>
          </cell>
          <cell r="ED15">
            <v>61340716.420000002</v>
          </cell>
          <cell r="EE15">
            <v>60063473.060000002</v>
          </cell>
          <cell r="EF15">
            <v>59462004.630000003</v>
          </cell>
          <cell r="EG15">
            <v>66608767.5</v>
          </cell>
          <cell r="EH15">
            <v>61350721.600000001</v>
          </cell>
          <cell r="EI15">
            <v>60382636.189999998</v>
          </cell>
          <cell r="EJ15">
            <v>56684257.649999999</v>
          </cell>
          <cell r="EK15">
            <v>53622495.850000001</v>
          </cell>
          <cell r="EL15">
            <v>55160165.100000001</v>
          </cell>
          <cell r="EM15">
            <v>65959435.530000001</v>
          </cell>
          <cell r="EN15">
            <v>63271898.310000002</v>
          </cell>
          <cell r="EO15">
            <v>57814639.109999999</v>
          </cell>
          <cell r="EP15">
            <v>55693473.219999999</v>
          </cell>
          <cell r="EQ15">
            <v>53357102.740000002</v>
          </cell>
          <cell r="ER15">
            <v>54283551.630000003</v>
          </cell>
          <cell r="ES15">
            <v>60511538.07</v>
          </cell>
          <cell r="ET15">
            <v>55481281.369999997</v>
          </cell>
          <cell r="EU15">
            <v>56097207.140000001</v>
          </cell>
          <cell r="EV15">
            <v>51722922.43</v>
          </cell>
          <cell r="EW15">
            <v>47623710.640000001</v>
          </cell>
          <cell r="EX15">
            <v>50005829.32</v>
          </cell>
          <cell r="EY15">
            <v>58777392.829999998</v>
          </cell>
          <cell r="EZ15">
            <v>58731788.329999998</v>
          </cell>
          <cell r="FA15">
            <v>54047938.869999997</v>
          </cell>
          <cell r="FB15">
            <v>49638357.689999998</v>
          </cell>
          <cell r="FC15">
            <v>48037336.100000001</v>
          </cell>
          <cell r="FD15">
            <v>49886925.789999999</v>
          </cell>
          <cell r="FE15">
            <v>54726585.369999997</v>
          </cell>
          <cell r="FF15">
            <v>52071129.020000003</v>
          </cell>
          <cell r="FG15">
            <v>50761796.75</v>
          </cell>
          <cell r="FH15">
            <v>46134259.130000003</v>
          </cell>
          <cell r="FI15">
            <v>45353088.850000001</v>
          </cell>
          <cell r="FJ15">
            <v>45221101.039999999</v>
          </cell>
          <cell r="FK15">
            <v>55494185.409999996</v>
          </cell>
          <cell r="FL15">
            <v>53482724.329999998</v>
          </cell>
          <cell r="FM15">
            <v>50914968.859999999</v>
          </cell>
          <cell r="FN15">
            <v>49491199.43</v>
          </cell>
          <cell r="FO15">
            <v>46382851.670000002</v>
          </cell>
          <cell r="FP15">
            <v>49726463.520000003</v>
          </cell>
          <cell r="FQ15">
            <v>54679327.270000003</v>
          </cell>
          <cell r="FR15">
            <v>53234088.57</v>
          </cell>
          <cell r="FS15">
            <v>51933914.57</v>
          </cell>
          <cell r="FT15">
            <v>47320460.579999998</v>
          </cell>
          <cell r="FU15">
            <v>46444213.600000001</v>
          </cell>
          <cell r="FV15">
            <v>48228684.25</v>
          </cell>
          <cell r="FW15">
            <v>60395038.729999997</v>
          </cell>
          <cell r="FX15">
            <v>59068279.32</v>
          </cell>
          <cell r="FY15">
            <v>55361625.659999996</v>
          </cell>
          <cell r="FZ15">
            <v>52281213.280000001</v>
          </cell>
          <cell r="GA15">
            <v>49210106.960000001</v>
          </cell>
          <cell r="GB15">
            <v>0</v>
          </cell>
          <cell r="GC15">
            <v>58663816.25</v>
          </cell>
          <cell r="GD15">
            <v>53380807.939999998</v>
          </cell>
          <cell r="GE15">
            <v>49305802.689999998</v>
          </cell>
          <cell r="GF15">
            <v>45116443.609999999</v>
          </cell>
          <cell r="GG15">
            <v>45409395.340000004</v>
          </cell>
        </row>
        <row r="16">
          <cell r="B16" t="str">
            <v>Value Type - Mandatory</v>
          </cell>
          <cell r="C16" t="str">
            <v>Actual</v>
          </cell>
          <cell r="E16" t="str">
            <v>Catastrophe Indicator</v>
          </cell>
          <cell r="F16"/>
          <cell r="G16" t="str">
            <v>Written PremiumOTHER AUTO NON-STD</v>
          </cell>
          <cell r="H16" t="str">
            <v>Written Premium</v>
          </cell>
          <cell r="I16" t="str">
            <v>OTHER AUTO NON-STD</v>
          </cell>
          <cell r="J16">
            <v>3616095.49</v>
          </cell>
          <cell r="K16">
            <v>5134112.33</v>
          </cell>
          <cell r="L16">
            <v>8589344.6300000008</v>
          </cell>
          <cell r="M16">
            <v>11044951.029999999</v>
          </cell>
          <cell r="N16">
            <v>6763806.96</v>
          </cell>
          <cell r="O16">
            <v>8901905.3599999994</v>
          </cell>
          <cell r="P16">
            <v>9135190.0199999996</v>
          </cell>
          <cell r="Q16">
            <v>6918689.0899999999</v>
          </cell>
          <cell r="R16">
            <v>5796730.1799999997</v>
          </cell>
          <cell r="S16">
            <v>3666314.24</v>
          </cell>
          <cell r="T16">
            <v>2951507.27</v>
          </cell>
          <cell r="U16">
            <v>2526753.0099999998</v>
          </cell>
          <cell r="V16">
            <v>3700564.21</v>
          </cell>
          <cell r="W16">
            <v>5302324.37</v>
          </cell>
          <cell r="X16">
            <v>8200969.9500000002</v>
          </cell>
          <cell r="Y16">
            <v>11185593.58</v>
          </cell>
          <cell r="Z16">
            <v>10656678.83</v>
          </cell>
          <cell r="AA16">
            <v>9010830.0999999996</v>
          </cell>
          <cell r="AB16">
            <v>8513208.7200000007</v>
          </cell>
          <cell r="AC16">
            <v>7292772.5700000003</v>
          </cell>
          <cell r="AD16">
            <v>5760218.6299999999</v>
          </cell>
          <cell r="AE16">
            <v>3040655.43</v>
          </cell>
          <cell r="AF16">
            <v>2423674.67</v>
          </cell>
          <cell r="AG16">
            <v>2655635.13</v>
          </cell>
          <cell r="AH16">
            <v>3934368.38</v>
          </cell>
          <cell r="AI16">
            <v>4515427.82</v>
          </cell>
          <cell r="AJ16">
            <v>6492813.2400000002</v>
          </cell>
          <cell r="AK16">
            <v>9638936.9299999997</v>
          </cell>
          <cell r="AL16">
            <v>9487521.3599999994</v>
          </cell>
          <cell r="AM16">
            <v>8760390.6500000004</v>
          </cell>
          <cell r="AN16">
            <v>8232273.4500000002</v>
          </cell>
          <cell r="AO16">
            <v>6895585.0599999996</v>
          </cell>
          <cell r="AP16">
            <v>5575149.8799999999</v>
          </cell>
          <cell r="AQ16">
            <v>3569295.89</v>
          </cell>
          <cell r="AR16">
            <v>2429942.66</v>
          </cell>
          <cell r="AS16">
            <v>3000331.01</v>
          </cell>
          <cell r="AT16">
            <v>3345702.6</v>
          </cell>
          <cell r="AU16">
            <v>4575470.7</v>
          </cell>
          <cell r="AV16">
            <v>8081418.0800000001</v>
          </cell>
          <cell r="AW16">
            <v>9949769.0800000001</v>
          </cell>
          <cell r="AX16">
            <v>9224709.3000000007</v>
          </cell>
          <cell r="AY16">
            <v>9232539.9399999995</v>
          </cell>
          <cell r="AZ16">
            <v>8332511.1200000001</v>
          </cell>
          <cell r="BA16">
            <v>7026524.3399999999</v>
          </cell>
          <cell r="BB16">
            <v>5867046.9100000001</v>
          </cell>
          <cell r="BC16">
            <v>3717230.5</v>
          </cell>
          <cell r="BD16">
            <v>2409272.9500000002</v>
          </cell>
          <cell r="BE16">
            <v>2280300.7200000002</v>
          </cell>
          <cell r="BF16">
            <v>3466080.09</v>
          </cell>
          <cell r="BG16">
            <v>4647320.1399999997</v>
          </cell>
          <cell r="BH16">
            <v>7624706.5700000003</v>
          </cell>
          <cell r="BI16">
            <v>9287454.4600000009</v>
          </cell>
          <cell r="BJ16">
            <v>8897513.5399999991</v>
          </cell>
          <cell r="BK16">
            <v>8097547.0199999996</v>
          </cell>
          <cell r="BL16">
            <v>7411359.9400000004</v>
          </cell>
          <cell r="BM16">
            <v>6470356.8200000003</v>
          </cell>
          <cell r="BN16">
            <v>5558107.9400000004</v>
          </cell>
          <cell r="BO16">
            <v>3495193.28</v>
          </cell>
          <cell r="BP16">
            <v>2425904.85</v>
          </cell>
          <cell r="BQ16">
            <v>2775332.97</v>
          </cell>
          <cell r="BR16">
            <v>3472952.83</v>
          </cell>
          <cell r="BS16">
            <v>4238489.2699999996</v>
          </cell>
          <cell r="BT16">
            <v>6707916.1100000003</v>
          </cell>
          <cell r="BU16">
            <v>8380159.04</v>
          </cell>
          <cell r="BV16">
            <v>8340504.46</v>
          </cell>
          <cell r="BW16">
            <v>7587220.6100000003</v>
          </cell>
          <cell r="BX16">
            <v>6810648.6100000003</v>
          </cell>
          <cell r="BY16">
            <v>6147574.0700000003</v>
          </cell>
          <cell r="BZ16">
            <v>4994140.41</v>
          </cell>
          <cell r="CA16">
            <v>3221895.49</v>
          </cell>
          <cell r="CB16">
            <v>2557616.16</v>
          </cell>
          <cell r="CC16">
            <v>2725990.61</v>
          </cell>
          <cell r="CD16">
            <v>3196432.95</v>
          </cell>
          <cell r="CE16">
            <v>3849660.58</v>
          </cell>
          <cell r="CF16">
            <v>6321608.1600000001</v>
          </cell>
          <cell r="CG16">
            <v>7116391.5</v>
          </cell>
          <cell r="CH16">
            <v>7579704.1399999997</v>
          </cell>
          <cell r="CI16">
            <v>6424473.7699999996</v>
          </cell>
          <cell r="CJ16">
            <v>6018038.4100000001</v>
          </cell>
          <cell r="CK16">
            <v>5306028.4000000004</v>
          </cell>
          <cell r="CL16">
            <v>4371599.8499999996</v>
          </cell>
          <cell r="CM16">
            <v>3021066.33</v>
          </cell>
          <cell r="CN16">
            <v>2163212.7200000002</v>
          </cell>
          <cell r="CO16">
            <v>2301266.65</v>
          </cell>
          <cell r="CP16">
            <v>2643096.89</v>
          </cell>
          <cell r="CQ16">
            <v>3331906.96</v>
          </cell>
          <cell r="CR16">
            <v>4798967.0199999996</v>
          </cell>
          <cell r="CS16">
            <v>5876890.4500000002</v>
          </cell>
          <cell r="CT16">
            <v>5949487.8200000003</v>
          </cell>
          <cell r="CU16">
            <v>5432599.6100000003</v>
          </cell>
          <cell r="CV16">
            <v>4815472.13</v>
          </cell>
          <cell r="CW16">
            <v>4144960.45</v>
          </cell>
          <cell r="CX16">
            <v>3178929.27</v>
          </cell>
          <cell r="CY16">
            <v>2354754.2000000002</v>
          </cell>
          <cell r="CZ16">
            <v>1697020.66</v>
          </cell>
          <cell r="DA16">
            <v>1703387.57</v>
          </cell>
          <cell r="DB16">
            <v>2072662.48</v>
          </cell>
          <cell r="DC16">
            <v>2551031.64</v>
          </cell>
          <cell r="DD16">
            <v>3865346.31</v>
          </cell>
          <cell r="DE16">
            <v>4449007.4400000004</v>
          </cell>
          <cell r="DF16">
            <v>4431720.58</v>
          </cell>
          <cell r="DG16">
            <v>4119958.77</v>
          </cell>
          <cell r="DH16">
            <v>3760132.57</v>
          </cell>
          <cell r="DI16">
            <v>3259146.01</v>
          </cell>
          <cell r="DJ16">
            <v>2758319.44</v>
          </cell>
          <cell r="DK16">
            <v>1781017.1</v>
          </cell>
          <cell r="DL16">
            <v>1486771.94</v>
          </cell>
          <cell r="DM16">
            <v>1433787.19</v>
          </cell>
          <cell r="DN16">
            <v>1611907.45</v>
          </cell>
          <cell r="DO16">
            <v>1960438.25</v>
          </cell>
          <cell r="DP16">
            <v>3136333.92</v>
          </cell>
          <cell r="DQ16">
            <v>3481093.55</v>
          </cell>
          <cell r="DR16">
            <v>3415712.11</v>
          </cell>
          <cell r="DS16">
            <v>3323508.16</v>
          </cell>
          <cell r="DT16">
            <v>3024583.73</v>
          </cell>
          <cell r="DU16">
            <v>2620248.21</v>
          </cell>
          <cell r="DV16">
            <v>2281066.42</v>
          </cell>
          <cell r="DW16">
            <v>1645092.67</v>
          </cell>
          <cell r="DX16">
            <v>1159540.4099999999</v>
          </cell>
          <cell r="DY16">
            <v>1247610.5900000001</v>
          </cell>
          <cell r="DZ16">
            <v>1322372.57</v>
          </cell>
          <cell r="EA16">
            <v>1637447.58</v>
          </cell>
          <cell r="EB16">
            <v>2453756.75</v>
          </cell>
          <cell r="EC16">
            <v>2834598.62</v>
          </cell>
          <cell r="ED16">
            <v>2970695.25</v>
          </cell>
          <cell r="EE16">
            <v>2759298.75</v>
          </cell>
          <cell r="EF16">
            <v>2509381.35</v>
          </cell>
          <cell r="EG16">
            <v>2246947.4300000002</v>
          </cell>
          <cell r="EH16">
            <v>1887018.98</v>
          </cell>
          <cell r="EI16">
            <v>1388569.77</v>
          </cell>
          <cell r="EJ16">
            <v>1045691.49</v>
          </cell>
          <cell r="EK16">
            <v>1073643.53</v>
          </cell>
          <cell r="EL16">
            <v>1149460.07</v>
          </cell>
          <cell r="EM16">
            <v>1381518.91</v>
          </cell>
          <cell r="EN16">
            <v>2163130.98</v>
          </cell>
          <cell r="EO16">
            <v>2357246.5299999998</v>
          </cell>
          <cell r="EP16">
            <v>2529208.63</v>
          </cell>
          <cell r="EQ16">
            <v>2312893.64</v>
          </cell>
          <cell r="ER16">
            <v>2212076.36</v>
          </cell>
          <cell r="ES16">
            <v>1993089.62</v>
          </cell>
          <cell r="ET16">
            <v>1633577.05</v>
          </cell>
          <cell r="EU16">
            <v>1190633.19</v>
          </cell>
          <cell r="EV16">
            <v>988854.06</v>
          </cell>
          <cell r="EW16">
            <v>1025831.96</v>
          </cell>
          <cell r="EX16">
            <v>1039187.57</v>
          </cell>
          <cell r="EY16">
            <v>1263359.21</v>
          </cell>
          <cell r="EZ16">
            <v>1854796.08</v>
          </cell>
          <cell r="FA16">
            <v>2101890.09</v>
          </cell>
          <cell r="FB16">
            <v>2241851.5499999998</v>
          </cell>
          <cell r="FC16">
            <v>2079023.2</v>
          </cell>
          <cell r="FD16">
            <v>1968186.58</v>
          </cell>
          <cell r="FE16">
            <v>1763392.32</v>
          </cell>
          <cell r="FF16">
            <v>1455748.79</v>
          </cell>
          <cell r="FG16">
            <v>1105524.72</v>
          </cell>
          <cell r="FH16">
            <v>943868.17</v>
          </cell>
          <cell r="FI16">
            <v>923761.9</v>
          </cell>
          <cell r="FJ16">
            <v>963285.7</v>
          </cell>
          <cell r="FK16">
            <v>1119731.47</v>
          </cell>
          <cell r="FL16">
            <v>1646116.08</v>
          </cell>
          <cell r="FM16">
            <v>1881708.67</v>
          </cell>
          <cell r="FN16">
            <v>1953633.45</v>
          </cell>
          <cell r="FO16">
            <v>1929089.36</v>
          </cell>
          <cell r="FP16">
            <v>1843075.14</v>
          </cell>
          <cell r="FQ16">
            <v>1646438.74</v>
          </cell>
          <cell r="FR16">
            <v>1347179.05</v>
          </cell>
          <cell r="FS16">
            <v>1087075.28</v>
          </cell>
          <cell r="FT16">
            <v>850936.15</v>
          </cell>
          <cell r="FU16">
            <v>908214.7</v>
          </cell>
          <cell r="FV16">
            <v>939569.18</v>
          </cell>
          <cell r="FW16">
            <v>1112350.48</v>
          </cell>
          <cell r="FX16">
            <v>1578122.42</v>
          </cell>
          <cell r="FY16">
            <v>1764139.06</v>
          </cell>
          <cell r="FZ16">
            <v>1819458.21</v>
          </cell>
          <cell r="GA16">
            <v>1758465.53</v>
          </cell>
          <cell r="GB16">
            <v>0</v>
          </cell>
          <cell r="GC16">
            <v>1547482.95</v>
          </cell>
          <cell r="GD16">
            <v>1370588.61</v>
          </cell>
          <cell r="GE16">
            <v>1069277.56</v>
          </cell>
          <cell r="GF16">
            <v>827827.25</v>
          </cell>
          <cell r="GG16">
            <v>806984.27</v>
          </cell>
        </row>
        <row r="17">
          <cell r="B17" t="str">
            <v>Channel of Bind - Optional MSV</v>
          </cell>
          <cell r="C17" t="str">
            <v>Empty Demarcation</v>
          </cell>
          <cell r="E17" t="str">
            <v>Category Group</v>
          </cell>
          <cell r="F17"/>
          <cell r="G17" t="str">
            <v>Written PremiumOverall Result</v>
          </cell>
          <cell r="H17" t="str">
            <v>Written Premium</v>
          </cell>
          <cell r="I17" t="str">
            <v>Overall Result</v>
          </cell>
          <cell r="J17">
            <v>1191964858.55</v>
          </cell>
          <cell r="K17">
            <v>1184430959.4400001</v>
          </cell>
          <cell r="L17">
            <v>1290299451.9100001</v>
          </cell>
          <cell r="M17">
            <v>1250654233.9000001</v>
          </cell>
          <cell r="N17">
            <v>1212724903.9400001</v>
          </cell>
          <cell r="O17">
            <v>1152432702.8299999</v>
          </cell>
          <cell r="P17">
            <v>1240576183.98</v>
          </cell>
          <cell r="Q17">
            <v>1245951062.3</v>
          </cell>
          <cell r="R17">
            <v>1251240924.97</v>
          </cell>
          <cell r="S17">
            <v>1304597614.8399999</v>
          </cell>
          <cell r="T17">
            <v>1199931983.21</v>
          </cell>
          <cell r="U17">
            <v>1154742567.6700001</v>
          </cell>
          <cell r="V17">
            <v>1239276225.8099999</v>
          </cell>
          <cell r="W17">
            <v>1245695312.96</v>
          </cell>
          <cell r="X17">
            <v>1334418603.7</v>
          </cell>
          <cell r="Y17">
            <v>1322502042.21</v>
          </cell>
          <cell r="Z17">
            <v>1255351714.4000001</v>
          </cell>
          <cell r="AA17">
            <v>1162135673.4000001</v>
          </cell>
          <cell r="AB17">
            <v>1298659569.1600001</v>
          </cell>
          <cell r="AC17">
            <v>1281389509.21</v>
          </cell>
          <cell r="AD17">
            <v>1314400250.24</v>
          </cell>
          <cell r="AE17">
            <v>1316899640.6400001</v>
          </cell>
          <cell r="AF17">
            <v>1179730439.3800001</v>
          </cell>
          <cell r="AG17">
            <v>1199236197.6700001</v>
          </cell>
          <cell r="AH17">
            <v>1263540791.3099999</v>
          </cell>
          <cell r="AI17">
            <v>1259197153.26</v>
          </cell>
          <cell r="AJ17">
            <v>1348254480.96</v>
          </cell>
          <cell r="AK17">
            <v>1332539687.1700001</v>
          </cell>
          <cell r="AL17">
            <v>1273578455.9000001</v>
          </cell>
          <cell r="AM17">
            <v>1243828765.52</v>
          </cell>
          <cell r="AN17">
            <v>1318998780.71</v>
          </cell>
          <cell r="AO17">
            <v>1311266125.47</v>
          </cell>
          <cell r="AP17">
            <v>1344452144.2</v>
          </cell>
          <cell r="AQ17">
            <v>1373525745.53</v>
          </cell>
          <cell r="AR17">
            <v>1225411560.1400001</v>
          </cell>
          <cell r="AS17">
            <v>1250263774.04</v>
          </cell>
          <cell r="AT17">
            <v>1313395513.9200001</v>
          </cell>
          <cell r="AU17">
            <v>1316957132.79</v>
          </cell>
          <cell r="AV17">
            <v>1445476650.25</v>
          </cell>
          <cell r="AW17">
            <v>1398108617.1800001</v>
          </cell>
          <cell r="AX17">
            <v>1299431753.51</v>
          </cell>
          <cell r="AY17">
            <v>1301921291.8399999</v>
          </cell>
          <cell r="AZ17">
            <v>1371062790.8199999</v>
          </cell>
          <cell r="BA17">
            <v>1393844648.4100001</v>
          </cell>
          <cell r="BB17">
            <v>1410661415.6900001</v>
          </cell>
          <cell r="BC17">
            <v>1414950616.4200001</v>
          </cell>
          <cell r="BD17">
            <v>1321441740.5699999</v>
          </cell>
          <cell r="BE17">
            <v>1264480551.9000001</v>
          </cell>
          <cell r="BF17">
            <v>1364891166.27</v>
          </cell>
          <cell r="BG17">
            <v>1381349276.8099999</v>
          </cell>
          <cell r="BH17">
            <v>1479115931.01</v>
          </cell>
          <cell r="BI17">
            <v>1435293627.3</v>
          </cell>
          <cell r="BJ17">
            <v>1382094322.3599999</v>
          </cell>
          <cell r="BK17">
            <v>1316480066.5</v>
          </cell>
          <cell r="BL17">
            <v>1403352593.26</v>
          </cell>
          <cell r="BM17">
            <v>1449448808.74</v>
          </cell>
          <cell r="BN17">
            <v>1448165504.3099999</v>
          </cell>
          <cell r="BO17">
            <v>1442346026.0899999</v>
          </cell>
          <cell r="BP17">
            <v>1347493216.5799999</v>
          </cell>
          <cell r="BQ17">
            <v>1306778342.02</v>
          </cell>
          <cell r="BR17">
            <v>1406545058.1400001</v>
          </cell>
          <cell r="BS17">
            <v>1400901825.55</v>
          </cell>
          <cell r="BT17">
            <v>1519108649.04</v>
          </cell>
          <cell r="BU17">
            <v>1445472060.02</v>
          </cell>
          <cell r="BV17">
            <v>1429930040.8099999</v>
          </cell>
          <cell r="BW17">
            <v>1350437691.8599999</v>
          </cell>
          <cell r="BX17">
            <v>1428074664.4200001</v>
          </cell>
          <cell r="BY17">
            <v>1442112400.9300001</v>
          </cell>
          <cell r="BZ17">
            <v>1468716757.5599999</v>
          </cell>
          <cell r="CA17">
            <v>1494405401</v>
          </cell>
          <cell r="CB17">
            <v>1371624178.3699999</v>
          </cell>
          <cell r="CC17">
            <v>1331973926.9300001</v>
          </cell>
          <cell r="CD17">
            <v>1427092725.5999999</v>
          </cell>
          <cell r="CE17">
            <v>1425262431.5899999</v>
          </cell>
          <cell r="CF17">
            <v>1519707694.01</v>
          </cell>
          <cell r="CG17">
            <v>1486813585.97</v>
          </cell>
          <cell r="CH17">
            <v>1414539452.4100001</v>
          </cell>
          <cell r="CI17">
            <v>1354068405.1700001</v>
          </cell>
          <cell r="CJ17">
            <v>1446232390.1199999</v>
          </cell>
          <cell r="CK17">
            <v>1473617937.76</v>
          </cell>
          <cell r="CL17">
            <v>1454105177.01</v>
          </cell>
          <cell r="CM17">
            <v>1489426833.4400001</v>
          </cell>
          <cell r="CN17">
            <v>1362426739.4400001</v>
          </cell>
          <cell r="CO17">
            <v>1361657614.76</v>
          </cell>
          <cell r="CP17">
            <v>1401656406.0599999</v>
          </cell>
          <cell r="CQ17">
            <v>1443380962.4400001</v>
          </cell>
          <cell r="CR17">
            <v>1503415676.4100001</v>
          </cell>
          <cell r="CS17">
            <v>1480953905.52</v>
          </cell>
          <cell r="CT17">
            <v>1403783672.3599999</v>
          </cell>
          <cell r="CU17">
            <v>1330243932.24</v>
          </cell>
          <cell r="CV17">
            <v>1425037905.3199999</v>
          </cell>
          <cell r="CW17">
            <v>1422315714.6800001</v>
          </cell>
          <cell r="CX17">
            <v>1457192286.1400001</v>
          </cell>
          <cell r="CY17">
            <v>1435980329.8399999</v>
          </cell>
          <cell r="CZ17">
            <v>1301106213.73</v>
          </cell>
          <cell r="DA17">
            <v>1321452955.1800001</v>
          </cell>
          <cell r="DB17">
            <v>1354188290.5799999</v>
          </cell>
          <cell r="DC17">
            <v>1391091851.6500001</v>
          </cell>
          <cell r="DD17">
            <v>1470773632.9200001</v>
          </cell>
          <cell r="DE17">
            <v>1429080887.6700001</v>
          </cell>
          <cell r="DF17">
            <v>1351151713.0699999</v>
          </cell>
          <cell r="DG17">
            <v>1326808518.99</v>
          </cell>
          <cell r="DH17">
            <v>1416134241.8900001</v>
          </cell>
          <cell r="DI17">
            <v>1431512349.3699999</v>
          </cell>
          <cell r="DJ17">
            <v>1435754753.0799999</v>
          </cell>
          <cell r="DK17">
            <v>1424006365.8299999</v>
          </cell>
          <cell r="DL17">
            <v>1344693887.3199999</v>
          </cell>
          <cell r="DM17">
            <v>1307787977.01</v>
          </cell>
          <cell r="DN17">
            <v>1356141811.0699999</v>
          </cell>
          <cell r="DO17">
            <v>1398698367.0899999</v>
          </cell>
          <cell r="DP17">
            <v>1503004144.7</v>
          </cell>
          <cell r="DQ17">
            <v>1457310091.3800001</v>
          </cell>
          <cell r="DR17">
            <v>1356475728.27</v>
          </cell>
          <cell r="DS17">
            <v>1350892247.5999999</v>
          </cell>
          <cell r="DT17">
            <v>1389647790.6800001</v>
          </cell>
          <cell r="DU17">
            <v>1428006629.2</v>
          </cell>
          <cell r="DV17">
            <v>1431913732.5799999</v>
          </cell>
          <cell r="DW17">
            <v>1414408578.29</v>
          </cell>
          <cell r="DX17">
            <v>1342289074.22</v>
          </cell>
          <cell r="DY17">
            <v>1288397320.74</v>
          </cell>
          <cell r="DZ17">
            <v>1339387216.1700001</v>
          </cell>
          <cell r="EA17">
            <v>1379237156.3599999</v>
          </cell>
          <cell r="EB17">
            <v>1474237401.77</v>
          </cell>
          <cell r="EC17">
            <v>1420146261.26</v>
          </cell>
          <cell r="ED17">
            <v>1368125435.6600001</v>
          </cell>
          <cell r="EE17">
            <v>1316139301.78</v>
          </cell>
          <cell r="EF17">
            <v>1351785710.3499999</v>
          </cell>
          <cell r="EG17">
            <v>1423086678.97</v>
          </cell>
          <cell r="EH17">
            <v>1412201481.3599999</v>
          </cell>
          <cell r="EI17">
            <v>1389259989.53</v>
          </cell>
          <cell r="EJ17">
            <v>1316795912.2</v>
          </cell>
          <cell r="EK17">
            <v>1279665217.75</v>
          </cell>
          <cell r="EL17">
            <v>1308608431.6400001</v>
          </cell>
          <cell r="EM17">
            <v>1376535976.9300001</v>
          </cell>
          <cell r="EN17">
            <v>1439294273.1600001</v>
          </cell>
          <cell r="EO17">
            <v>1415183724.5799999</v>
          </cell>
          <cell r="EP17">
            <v>1356580584.6300001</v>
          </cell>
          <cell r="EQ17">
            <v>1300452157.8599999</v>
          </cell>
          <cell r="ER17">
            <v>1358102404.1099999</v>
          </cell>
          <cell r="ES17">
            <v>1404525915.5</v>
          </cell>
          <cell r="ET17">
            <v>1398533594.6500001</v>
          </cell>
          <cell r="EU17">
            <v>1411643613.75</v>
          </cell>
          <cell r="EV17">
            <v>1319525955.8299999</v>
          </cell>
          <cell r="EW17">
            <v>1296865025.6099999</v>
          </cell>
          <cell r="EX17">
            <v>1320849157.5799999</v>
          </cell>
          <cell r="EY17">
            <v>1381068714.3299999</v>
          </cell>
          <cell r="EZ17">
            <v>1451810582.48</v>
          </cell>
          <cell r="FA17">
            <v>1452349822.6300001</v>
          </cell>
          <cell r="FB17">
            <v>1388016146.27</v>
          </cell>
          <cell r="FC17">
            <v>1324858854.51</v>
          </cell>
          <cell r="FD17">
            <v>1390964089.8299999</v>
          </cell>
          <cell r="FE17">
            <v>1434563329.1300001</v>
          </cell>
          <cell r="FF17">
            <v>1450503913.1700001</v>
          </cell>
          <cell r="FG17">
            <v>1446954898.1900001</v>
          </cell>
          <cell r="FH17">
            <v>1355191301.8399999</v>
          </cell>
          <cell r="FI17">
            <v>1342341495.8699999</v>
          </cell>
          <cell r="FJ17">
            <v>1353054667.5999999</v>
          </cell>
          <cell r="FK17">
            <v>1437443932.1400001</v>
          </cell>
          <cell r="FL17">
            <v>1499468721.45</v>
          </cell>
          <cell r="FM17">
            <v>1497046893.7</v>
          </cell>
          <cell r="FN17">
            <v>1460089819.9400001</v>
          </cell>
          <cell r="FO17">
            <v>1413515258.1700001</v>
          </cell>
          <cell r="FP17">
            <v>1448154622.97</v>
          </cell>
          <cell r="FQ17">
            <v>1503815168.96</v>
          </cell>
          <cell r="FR17">
            <v>1535822201.28</v>
          </cell>
          <cell r="FS17">
            <v>1515554699.1199999</v>
          </cell>
          <cell r="FT17">
            <v>1425578754.6300001</v>
          </cell>
          <cell r="FU17">
            <v>1403291664.4100001</v>
          </cell>
          <cell r="FV17">
            <v>1419772979.9200001</v>
          </cell>
          <cell r="FW17">
            <v>1510633616.72</v>
          </cell>
          <cell r="FX17">
            <v>1602738531.8800001</v>
          </cell>
          <cell r="FY17">
            <v>1579493773.3</v>
          </cell>
          <cell r="FZ17">
            <v>1524636443.9400001</v>
          </cell>
          <cell r="GA17">
            <v>1478830495.5</v>
          </cell>
          <cell r="GB17">
            <v>0</v>
          </cell>
          <cell r="GC17">
            <v>1595010553.02</v>
          </cell>
          <cell r="GD17">
            <v>1614067676.74</v>
          </cell>
          <cell r="GE17">
            <v>1598429741.05</v>
          </cell>
          <cell r="GF17">
            <v>1496932720.6600001</v>
          </cell>
          <cell r="GG17">
            <v>1477241472.01</v>
          </cell>
        </row>
        <row r="18">
          <cell r="B18" t="str">
            <v>Market Segment -Optional MSV</v>
          </cell>
          <cell r="C18" t="str">
            <v>Empty Demarcation</v>
          </cell>
          <cell r="E18" t="str">
            <v>Channel of Bind</v>
          </cell>
          <cell r="F18"/>
          <cell r="G18" t="str">
            <v>Net Items In ForcePPA STD AUTO (VOLUNTARY)</v>
          </cell>
          <cell r="H18" t="str">
            <v>Net Items In Force</v>
          </cell>
          <cell r="I18" t="str">
            <v>PPA STD AUTO (VOLUNTARY)</v>
          </cell>
          <cell r="J18">
            <v>16515477</v>
          </cell>
          <cell r="K18">
            <v>16539305</v>
          </cell>
          <cell r="L18">
            <v>16629750</v>
          </cell>
          <cell r="M18">
            <v>16680122</v>
          </cell>
          <cell r="N18">
            <v>16809294</v>
          </cell>
          <cell r="O18">
            <v>16844817</v>
          </cell>
          <cell r="P18">
            <v>16927415</v>
          </cell>
          <cell r="Q18">
            <v>17021153</v>
          </cell>
          <cell r="R18">
            <v>16963047</v>
          </cell>
          <cell r="S18">
            <v>17074275</v>
          </cell>
          <cell r="T18">
            <v>17088849</v>
          </cell>
          <cell r="U18">
            <v>17071471</v>
          </cell>
          <cell r="V18">
            <v>17047964</v>
          </cell>
          <cell r="W18">
            <v>17002439</v>
          </cell>
          <cell r="X18">
            <v>16968054</v>
          </cell>
          <cell r="Y18">
            <v>16923872</v>
          </cell>
          <cell r="Z18">
            <v>16909005</v>
          </cell>
          <cell r="AA18">
            <v>16786485</v>
          </cell>
          <cell r="AB18">
            <v>16760181</v>
          </cell>
          <cell r="AC18">
            <v>16719099</v>
          </cell>
          <cell r="AD18">
            <v>16617914</v>
          </cell>
          <cell r="AE18">
            <v>16595811</v>
          </cell>
          <cell r="AF18">
            <v>16483534</v>
          </cell>
          <cell r="AG18">
            <v>16480645</v>
          </cell>
          <cell r="AH18">
            <v>16419131</v>
          </cell>
          <cell r="AI18">
            <v>16348285</v>
          </cell>
          <cell r="AJ18">
            <v>16345901</v>
          </cell>
          <cell r="AK18">
            <v>16338198</v>
          </cell>
          <cell r="AL18">
            <v>16368677</v>
          </cell>
          <cell r="AM18">
            <v>16389713</v>
          </cell>
          <cell r="AN18">
            <v>16438387</v>
          </cell>
          <cell r="AO18">
            <v>16481769</v>
          </cell>
          <cell r="AP18">
            <v>16514622</v>
          </cell>
          <cell r="AQ18">
            <v>16598405</v>
          </cell>
          <cell r="AR18">
            <v>16577566</v>
          </cell>
          <cell r="AS18">
            <v>16668777</v>
          </cell>
          <cell r="AT18">
            <v>16680878</v>
          </cell>
          <cell r="AU18">
            <v>16710545</v>
          </cell>
          <cell r="AV18">
            <v>16863899</v>
          </cell>
          <cell r="AW18">
            <v>16950613</v>
          </cell>
          <cell r="AX18">
            <v>17012920</v>
          </cell>
          <cell r="AY18">
            <v>17138984</v>
          </cell>
          <cell r="AZ18">
            <v>17201001</v>
          </cell>
          <cell r="BA18">
            <v>17312852</v>
          </cell>
          <cell r="BB18">
            <v>17354302</v>
          </cell>
          <cell r="BC18">
            <v>17415038</v>
          </cell>
          <cell r="BD18">
            <v>17478210</v>
          </cell>
          <cell r="BE18">
            <v>17542944</v>
          </cell>
          <cell r="BF18">
            <v>17542561</v>
          </cell>
          <cell r="BG18">
            <v>17553121</v>
          </cell>
          <cell r="BH18">
            <v>17655275</v>
          </cell>
          <cell r="BI18">
            <v>17675760</v>
          </cell>
          <cell r="BJ18">
            <v>17764621</v>
          </cell>
          <cell r="BK18">
            <v>17814204</v>
          </cell>
          <cell r="BL18">
            <v>17820272</v>
          </cell>
          <cell r="BM18">
            <v>17929840</v>
          </cell>
          <cell r="BN18">
            <v>17936197</v>
          </cell>
          <cell r="BO18">
            <v>17965807</v>
          </cell>
          <cell r="BP18">
            <v>17990065</v>
          </cell>
          <cell r="BQ18">
            <v>18017375</v>
          </cell>
          <cell r="BR18">
            <v>18029883</v>
          </cell>
          <cell r="BS18">
            <v>18035810</v>
          </cell>
          <cell r="BT18">
            <v>18140647</v>
          </cell>
          <cell r="BU18">
            <v>18136142</v>
          </cell>
          <cell r="BV18">
            <v>18266964</v>
          </cell>
          <cell r="BW18">
            <v>18324527</v>
          </cell>
          <cell r="BX18">
            <v>18352462</v>
          </cell>
          <cell r="BY18">
            <v>18430530</v>
          </cell>
          <cell r="BZ18">
            <v>18411768</v>
          </cell>
          <cell r="CA18">
            <v>18479657</v>
          </cell>
          <cell r="CB18">
            <v>18508069</v>
          </cell>
          <cell r="CC18">
            <v>18509342</v>
          </cell>
          <cell r="CD18">
            <v>18550154</v>
          </cell>
          <cell r="CE18">
            <v>18557135</v>
          </cell>
          <cell r="CF18">
            <v>18621288</v>
          </cell>
          <cell r="CG18">
            <v>18652666</v>
          </cell>
          <cell r="CH18">
            <v>18719941</v>
          </cell>
          <cell r="CI18">
            <v>18712296</v>
          </cell>
          <cell r="CJ18">
            <v>18723993</v>
          </cell>
          <cell r="CK18">
            <v>18767540</v>
          </cell>
          <cell r="CL18">
            <v>18667131</v>
          </cell>
          <cell r="CM18">
            <v>18726188</v>
          </cell>
          <cell r="CN18">
            <v>18714908</v>
          </cell>
          <cell r="CO18">
            <v>18709463</v>
          </cell>
          <cell r="CP18">
            <v>18658399</v>
          </cell>
          <cell r="CQ18">
            <v>18636963</v>
          </cell>
          <cell r="CR18">
            <v>18627862</v>
          </cell>
          <cell r="CS18">
            <v>18609142</v>
          </cell>
          <cell r="CT18">
            <v>18610390</v>
          </cell>
          <cell r="CU18">
            <v>18583529</v>
          </cell>
          <cell r="CV18">
            <v>18561213</v>
          </cell>
          <cell r="CW18">
            <v>18522507</v>
          </cell>
          <cell r="CX18">
            <v>18470020</v>
          </cell>
          <cell r="CY18">
            <v>18450758</v>
          </cell>
          <cell r="CZ18">
            <v>18353071</v>
          </cell>
          <cell r="DA18">
            <v>18378953</v>
          </cell>
          <cell r="DB18">
            <v>18296322</v>
          </cell>
          <cell r="DC18">
            <v>18258390</v>
          </cell>
          <cell r="DD18">
            <v>18293605</v>
          </cell>
          <cell r="DE18">
            <v>18283923</v>
          </cell>
          <cell r="DF18">
            <v>18282408</v>
          </cell>
          <cell r="DG18">
            <v>18284631</v>
          </cell>
          <cell r="DH18">
            <v>18274662</v>
          </cell>
          <cell r="DI18">
            <v>18264733</v>
          </cell>
          <cell r="DJ18">
            <v>18220080</v>
          </cell>
          <cell r="DK18">
            <v>18200762</v>
          </cell>
          <cell r="DL18">
            <v>18184611</v>
          </cell>
          <cell r="DM18">
            <v>18185929</v>
          </cell>
          <cell r="DN18">
            <v>18074272</v>
          </cell>
          <cell r="DO18">
            <v>17996004</v>
          </cell>
          <cell r="DP18">
            <v>18033026</v>
          </cell>
          <cell r="DQ18">
            <v>18010015</v>
          </cell>
          <cell r="DR18">
            <v>17975533</v>
          </cell>
          <cell r="DS18">
            <v>18002829</v>
          </cell>
          <cell r="DT18">
            <v>17965777</v>
          </cell>
          <cell r="DU18">
            <v>17985269</v>
          </cell>
          <cell r="DV18">
            <v>17951815</v>
          </cell>
          <cell r="DW18">
            <v>17934912</v>
          </cell>
          <cell r="DX18">
            <v>17956694</v>
          </cell>
          <cell r="DY18">
            <v>17972595</v>
          </cell>
          <cell r="DZ18">
            <v>17925239</v>
          </cell>
          <cell r="EA18">
            <v>17906998</v>
          </cell>
          <cell r="EB18">
            <v>17949260</v>
          </cell>
          <cell r="EC18">
            <v>17933394</v>
          </cell>
          <cell r="ED18">
            <v>17950956</v>
          </cell>
          <cell r="EE18">
            <v>17931389</v>
          </cell>
          <cell r="EF18">
            <v>17867389</v>
          </cell>
          <cell r="EG18">
            <v>17883055</v>
          </cell>
          <cell r="EH18">
            <v>17808859</v>
          </cell>
          <cell r="EI18">
            <v>17771322</v>
          </cell>
          <cell r="EJ18">
            <v>17754250</v>
          </cell>
          <cell r="EK18">
            <v>17743433</v>
          </cell>
          <cell r="EL18">
            <v>17656840</v>
          </cell>
          <cell r="EM18">
            <v>17633647</v>
          </cell>
          <cell r="EN18">
            <v>17620984</v>
          </cell>
          <cell r="EO18">
            <v>17612960</v>
          </cell>
          <cell r="EP18">
            <v>17625574</v>
          </cell>
          <cell r="EQ18">
            <v>17601362</v>
          </cell>
          <cell r="ER18">
            <v>17586951</v>
          </cell>
          <cell r="ES18">
            <v>17594677</v>
          </cell>
          <cell r="ET18">
            <v>17510323</v>
          </cell>
          <cell r="EU18">
            <v>17513084</v>
          </cell>
          <cell r="EV18">
            <v>17500462</v>
          </cell>
          <cell r="EW18">
            <v>17509946</v>
          </cell>
          <cell r="EX18">
            <v>17451171</v>
          </cell>
          <cell r="EY18">
            <v>17431204</v>
          </cell>
          <cell r="EZ18">
            <v>17442056</v>
          </cell>
          <cell r="FA18">
            <v>17487844</v>
          </cell>
          <cell r="FB18">
            <v>17552627</v>
          </cell>
          <cell r="FC18">
            <v>17552678</v>
          </cell>
          <cell r="FD18">
            <v>17590741</v>
          </cell>
          <cell r="FE18">
            <v>17648732</v>
          </cell>
          <cell r="FF18">
            <v>17648966</v>
          </cell>
          <cell r="FG18">
            <v>17695230</v>
          </cell>
          <cell r="FH18">
            <v>17715343</v>
          </cell>
          <cell r="FI18">
            <v>17781049</v>
          </cell>
          <cell r="FJ18">
            <v>17750151</v>
          </cell>
          <cell r="FK18">
            <v>17770619</v>
          </cell>
          <cell r="FL18">
            <v>17823658</v>
          </cell>
          <cell r="FM18">
            <v>17869532</v>
          </cell>
          <cell r="FN18">
            <v>17940302</v>
          </cell>
          <cell r="FO18">
            <v>17983067</v>
          </cell>
          <cell r="FP18">
            <v>18020260</v>
          </cell>
          <cell r="FQ18">
            <v>18081697</v>
          </cell>
          <cell r="FR18">
            <v>18120755</v>
          </cell>
          <cell r="FS18">
            <v>18181969</v>
          </cell>
          <cell r="FT18">
            <v>18196163</v>
          </cell>
          <cell r="FU18">
            <v>18289195</v>
          </cell>
          <cell r="FV18">
            <v>18259248</v>
          </cell>
          <cell r="FW18">
            <v>18290146</v>
          </cell>
          <cell r="FX18">
            <v>18376336</v>
          </cell>
          <cell r="FY18">
            <v>18432064</v>
          </cell>
          <cell r="FZ18">
            <v>18504935</v>
          </cell>
          <cell r="GA18">
            <v>18554825</v>
          </cell>
          <cell r="GB18">
            <v>0</v>
          </cell>
          <cell r="GC18">
            <v>18649341</v>
          </cell>
          <cell r="GD18">
            <v>18653267</v>
          </cell>
          <cell r="GE18">
            <v>18654684</v>
          </cell>
          <cell r="GF18">
            <v>18626781</v>
          </cell>
          <cell r="GG18">
            <v>18642181</v>
          </cell>
        </row>
        <row r="19">
          <cell r="B19" t="str">
            <v>Input ID Source</v>
          </cell>
          <cell r="C19" t="str">
            <v>Empty Demarcation</v>
          </cell>
          <cell r="E19" t="str">
            <v>Company</v>
          </cell>
          <cell r="F19"/>
          <cell r="G19" t="str">
            <v>Net Items In ForceOTHER STD AUTO</v>
          </cell>
          <cell r="H19" t="str">
            <v>Net Items In Force</v>
          </cell>
          <cell r="I19" t="str">
            <v>OTHER STD AUTO</v>
          </cell>
          <cell r="J19">
            <v>412050</v>
          </cell>
          <cell r="K19">
            <v>412018</v>
          </cell>
          <cell r="L19">
            <v>414446</v>
          </cell>
          <cell r="M19">
            <v>416333</v>
          </cell>
          <cell r="N19">
            <v>421159</v>
          </cell>
          <cell r="O19">
            <v>422699</v>
          </cell>
          <cell r="P19">
            <v>425591</v>
          </cell>
          <cell r="Q19">
            <v>426355</v>
          </cell>
          <cell r="R19">
            <v>421946</v>
          </cell>
          <cell r="S19">
            <v>420222</v>
          </cell>
          <cell r="T19">
            <v>415718</v>
          </cell>
          <cell r="U19">
            <v>411596</v>
          </cell>
          <cell r="V19">
            <v>407734</v>
          </cell>
          <cell r="W19">
            <v>403371</v>
          </cell>
          <cell r="X19">
            <v>399191</v>
          </cell>
          <cell r="Y19">
            <v>395767</v>
          </cell>
          <cell r="Z19">
            <v>392981</v>
          </cell>
          <cell r="AA19">
            <v>387912</v>
          </cell>
          <cell r="AB19">
            <v>385520</v>
          </cell>
          <cell r="AC19">
            <v>382611</v>
          </cell>
          <cell r="AD19">
            <v>377661</v>
          </cell>
          <cell r="AE19">
            <v>374578</v>
          </cell>
          <cell r="AF19">
            <v>370081</v>
          </cell>
          <cell r="AG19">
            <v>368019</v>
          </cell>
          <cell r="AH19">
            <v>365850</v>
          </cell>
          <cell r="AI19">
            <v>363821</v>
          </cell>
          <cell r="AJ19">
            <v>363145</v>
          </cell>
          <cell r="AK19">
            <v>362901</v>
          </cell>
          <cell r="AL19">
            <v>364358</v>
          </cell>
          <cell r="AM19">
            <v>365733</v>
          </cell>
          <cell r="AN19">
            <v>367154</v>
          </cell>
          <cell r="AO19">
            <v>367594</v>
          </cell>
          <cell r="AP19">
            <v>366232</v>
          </cell>
          <cell r="AQ19">
            <v>365863</v>
          </cell>
          <cell r="AR19">
            <v>363540</v>
          </cell>
          <cell r="AS19">
            <v>363490</v>
          </cell>
          <cell r="AT19">
            <v>362633</v>
          </cell>
          <cell r="AU19">
            <v>362340</v>
          </cell>
          <cell r="AV19">
            <v>364894</v>
          </cell>
          <cell r="AW19">
            <v>367246</v>
          </cell>
          <cell r="AX19">
            <v>369062</v>
          </cell>
          <cell r="AY19">
            <v>372073</v>
          </cell>
          <cell r="AZ19">
            <v>373685</v>
          </cell>
          <cell r="BA19">
            <v>375739</v>
          </cell>
          <cell r="BB19">
            <v>376058</v>
          </cell>
          <cell r="BC19">
            <v>375577</v>
          </cell>
          <cell r="BD19">
            <v>374820</v>
          </cell>
          <cell r="BE19">
            <v>374486</v>
          </cell>
          <cell r="BF19">
            <v>376412</v>
          </cell>
          <cell r="BG19">
            <v>376708</v>
          </cell>
          <cell r="BH19">
            <v>379399</v>
          </cell>
          <cell r="BI19">
            <v>385600</v>
          </cell>
          <cell r="BJ19">
            <v>394752</v>
          </cell>
          <cell r="BK19">
            <v>403294</v>
          </cell>
          <cell r="BL19">
            <v>409642</v>
          </cell>
          <cell r="BM19">
            <v>416314</v>
          </cell>
          <cell r="BN19">
            <v>420397</v>
          </cell>
          <cell r="BO19">
            <v>422272</v>
          </cell>
          <cell r="BP19">
            <v>422487</v>
          </cell>
          <cell r="BQ19">
            <v>422705</v>
          </cell>
          <cell r="BR19">
            <v>424040</v>
          </cell>
          <cell r="BS19">
            <v>425823</v>
          </cell>
          <cell r="BT19">
            <v>432458</v>
          </cell>
          <cell r="BU19">
            <v>439940</v>
          </cell>
          <cell r="BV19">
            <v>451874</v>
          </cell>
          <cell r="BW19">
            <v>461067</v>
          </cell>
          <cell r="BX19">
            <v>467446</v>
          </cell>
          <cell r="BY19">
            <v>473266</v>
          </cell>
          <cell r="BZ19">
            <v>473956</v>
          </cell>
          <cell r="CA19">
            <v>475084</v>
          </cell>
          <cell r="CB19">
            <v>474576</v>
          </cell>
          <cell r="CC19">
            <v>474545</v>
          </cell>
          <cell r="CD19">
            <v>476258</v>
          </cell>
          <cell r="CE19">
            <v>478842</v>
          </cell>
          <cell r="CF19">
            <v>486864</v>
          </cell>
          <cell r="CG19">
            <v>496826</v>
          </cell>
          <cell r="CH19">
            <v>510298</v>
          </cell>
          <cell r="CI19">
            <v>520332</v>
          </cell>
          <cell r="CJ19">
            <v>529140</v>
          </cell>
          <cell r="CK19">
            <v>536631</v>
          </cell>
          <cell r="CL19">
            <v>538087</v>
          </cell>
          <cell r="CM19">
            <v>542184</v>
          </cell>
          <cell r="CN19">
            <v>542795</v>
          </cell>
          <cell r="CO19">
            <v>546946</v>
          </cell>
          <cell r="CP19">
            <v>548640</v>
          </cell>
          <cell r="CQ19">
            <v>552255</v>
          </cell>
          <cell r="CR19">
            <v>559094</v>
          </cell>
          <cell r="CS19">
            <v>573793</v>
          </cell>
          <cell r="CT19">
            <v>590110</v>
          </cell>
          <cell r="CU19">
            <v>606235</v>
          </cell>
          <cell r="CV19">
            <v>621328</v>
          </cell>
          <cell r="CW19">
            <v>629927</v>
          </cell>
          <cell r="CX19">
            <v>633722</v>
          </cell>
          <cell r="CY19">
            <v>635632</v>
          </cell>
          <cell r="CZ19">
            <v>634508</v>
          </cell>
          <cell r="DA19">
            <v>641577</v>
          </cell>
          <cell r="DB19">
            <v>644098</v>
          </cell>
          <cell r="DC19">
            <v>649141</v>
          </cell>
          <cell r="DD19">
            <v>658427</v>
          </cell>
          <cell r="DE19">
            <v>670688</v>
          </cell>
          <cell r="DF19">
            <v>683684</v>
          </cell>
          <cell r="DG19">
            <v>696408</v>
          </cell>
          <cell r="DH19">
            <v>707707</v>
          </cell>
          <cell r="DI19">
            <v>715039</v>
          </cell>
          <cell r="DJ19">
            <v>719269</v>
          </cell>
          <cell r="DK19">
            <v>720926</v>
          </cell>
          <cell r="DL19">
            <v>723322</v>
          </cell>
          <cell r="DM19">
            <v>729246</v>
          </cell>
          <cell r="DN19">
            <v>730173</v>
          </cell>
          <cell r="DO19">
            <v>731805</v>
          </cell>
          <cell r="DP19">
            <v>741929</v>
          </cell>
          <cell r="DQ19">
            <v>756630</v>
          </cell>
          <cell r="DR19">
            <v>769219</v>
          </cell>
          <cell r="DS19">
            <v>783819</v>
          </cell>
          <cell r="DT19">
            <v>793751</v>
          </cell>
          <cell r="DU19">
            <v>802407</v>
          </cell>
          <cell r="DV19">
            <v>807269</v>
          </cell>
          <cell r="DW19">
            <v>808656</v>
          </cell>
          <cell r="DX19">
            <v>808754</v>
          </cell>
          <cell r="DY19">
            <v>811131</v>
          </cell>
          <cell r="DZ19">
            <v>812535</v>
          </cell>
          <cell r="EA19">
            <v>816139</v>
          </cell>
          <cell r="EB19">
            <v>826673</v>
          </cell>
          <cell r="EC19">
            <v>841743</v>
          </cell>
          <cell r="ED19">
            <v>858769</v>
          </cell>
          <cell r="EE19">
            <v>873045</v>
          </cell>
          <cell r="EF19">
            <v>881338</v>
          </cell>
          <cell r="EG19">
            <v>888837</v>
          </cell>
          <cell r="EH19">
            <v>890937</v>
          </cell>
          <cell r="EI19">
            <v>889362</v>
          </cell>
          <cell r="EJ19">
            <v>887633</v>
          </cell>
          <cell r="EK19">
            <v>887710</v>
          </cell>
          <cell r="EL19">
            <v>885797</v>
          </cell>
          <cell r="EM19">
            <v>888293</v>
          </cell>
          <cell r="EN19">
            <v>900837</v>
          </cell>
          <cell r="EO19">
            <v>911858</v>
          </cell>
          <cell r="EP19">
            <v>926396</v>
          </cell>
          <cell r="EQ19">
            <v>937573</v>
          </cell>
          <cell r="ER19">
            <v>945330</v>
          </cell>
          <cell r="ES19">
            <v>952469</v>
          </cell>
          <cell r="ET19">
            <v>953136</v>
          </cell>
          <cell r="EU19">
            <v>952123</v>
          </cell>
          <cell r="EV19">
            <v>950211</v>
          </cell>
          <cell r="EW19">
            <v>950172</v>
          </cell>
          <cell r="EX19">
            <v>950574</v>
          </cell>
          <cell r="EY19">
            <v>951924</v>
          </cell>
          <cell r="EZ19">
            <v>954996</v>
          </cell>
          <cell r="FA19">
            <v>968014</v>
          </cell>
          <cell r="FB19">
            <v>983560</v>
          </cell>
          <cell r="FC19">
            <v>993840</v>
          </cell>
          <cell r="FD19">
            <v>1002668</v>
          </cell>
          <cell r="FE19">
            <v>1009864</v>
          </cell>
          <cell r="FF19">
            <v>1011817</v>
          </cell>
          <cell r="FG19">
            <v>1011953</v>
          </cell>
          <cell r="FH19">
            <v>1011087</v>
          </cell>
          <cell r="FI19">
            <v>1012184</v>
          </cell>
          <cell r="FJ19">
            <v>1012461</v>
          </cell>
          <cell r="FK19">
            <v>1016048</v>
          </cell>
          <cell r="FL19">
            <v>1020944</v>
          </cell>
          <cell r="FM19">
            <v>1034594</v>
          </cell>
          <cell r="FN19">
            <v>1049342</v>
          </cell>
          <cell r="FO19">
            <v>1059741</v>
          </cell>
          <cell r="FP19">
            <v>1069062</v>
          </cell>
          <cell r="FQ19">
            <v>1074744</v>
          </cell>
          <cell r="FR19">
            <v>1077313</v>
          </cell>
          <cell r="FS19">
            <v>1078307</v>
          </cell>
          <cell r="FT19">
            <v>1076476</v>
          </cell>
          <cell r="FU19">
            <v>1077433</v>
          </cell>
          <cell r="FV19">
            <v>1078817</v>
          </cell>
          <cell r="FW19">
            <v>1083737</v>
          </cell>
          <cell r="FX19">
            <v>1090224</v>
          </cell>
          <cell r="FY19">
            <v>1103325</v>
          </cell>
          <cell r="FZ19">
            <v>1116553</v>
          </cell>
          <cell r="GA19">
            <v>1128750</v>
          </cell>
          <cell r="GB19">
            <v>0</v>
          </cell>
          <cell r="GC19">
            <v>1143547</v>
          </cell>
          <cell r="GD19">
            <v>1147252</v>
          </cell>
          <cell r="GE19">
            <v>1145975</v>
          </cell>
          <cell r="GF19">
            <v>1143426</v>
          </cell>
          <cell r="GG19">
            <v>1142116</v>
          </cell>
        </row>
        <row r="20">
          <cell r="B20" t="str">
            <v>Book Indicator - Management</v>
          </cell>
          <cell r="C20" t="str">
            <v>Management</v>
          </cell>
          <cell r="E20" t="str">
            <v>Connected Car Bonus Type</v>
          </cell>
          <cell r="F20"/>
          <cell r="G20" t="str">
            <v>Net Items In ForcePPA NON-STD AUTO</v>
          </cell>
          <cell r="H20" t="str">
            <v>Net Items In Force</v>
          </cell>
          <cell r="I20" t="str">
            <v>PPA NON-STD AUTO</v>
          </cell>
          <cell r="J20">
            <v>2670559</v>
          </cell>
          <cell r="K20">
            <v>2642169</v>
          </cell>
          <cell r="L20">
            <v>2625719</v>
          </cell>
          <cell r="M20">
            <v>2592800</v>
          </cell>
          <cell r="N20">
            <v>2568984</v>
          </cell>
          <cell r="O20">
            <v>2528097</v>
          </cell>
          <cell r="P20">
            <v>2485049</v>
          </cell>
          <cell r="Q20">
            <v>2445865</v>
          </cell>
          <cell r="R20">
            <v>2388937</v>
          </cell>
          <cell r="S20">
            <v>2364413</v>
          </cell>
          <cell r="T20">
            <v>2312656</v>
          </cell>
          <cell r="U20">
            <v>2258572</v>
          </cell>
          <cell r="V20">
            <v>2207758</v>
          </cell>
          <cell r="W20">
            <v>2178233</v>
          </cell>
          <cell r="X20">
            <v>2147722</v>
          </cell>
          <cell r="Y20">
            <v>2118114</v>
          </cell>
          <cell r="Z20">
            <v>2085081</v>
          </cell>
          <cell r="AA20">
            <v>2036997</v>
          </cell>
          <cell r="AB20">
            <v>1994525</v>
          </cell>
          <cell r="AC20">
            <v>1949413</v>
          </cell>
          <cell r="AD20">
            <v>1902451</v>
          </cell>
          <cell r="AE20">
            <v>1870980</v>
          </cell>
          <cell r="AF20">
            <v>1828427</v>
          </cell>
          <cell r="AG20">
            <v>1797295</v>
          </cell>
          <cell r="AH20">
            <v>1766777</v>
          </cell>
          <cell r="AI20">
            <v>1739722</v>
          </cell>
          <cell r="AJ20">
            <v>1714215</v>
          </cell>
          <cell r="AK20">
            <v>1686581</v>
          </cell>
          <cell r="AL20">
            <v>1662923</v>
          </cell>
          <cell r="AM20">
            <v>1639290</v>
          </cell>
          <cell r="AN20">
            <v>1609749</v>
          </cell>
          <cell r="AO20">
            <v>1578907</v>
          </cell>
          <cell r="AP20">
            <v>1547526</v>
          </cell>
          <cell r="AQ20">
            <v>1526645</v>
          </cell>
          <cell r="AR20">
            <v>1496892</v>
          </cell>
          <cell r="AS20">
            <v>1479259</v>
          </cell>
          <cell r="AT20">
            <v>1456245</v>
          </cell>
          <cell r="AU20">
            <v>1445201</v>
          </cell>
          <cell r="AV20">
            <v>1443586</v>
          </cell>
          <cell r="AW20">
            <v>1432866</v>
          </cell>
          <cell r="AX20">
            <v>1418161</v>
          </cell>
          <cell r="AY20">
            <v>1407469</v>
          </cell>
          <cell r="AZ20">
            <v>1388937</v>
          </cell>
          <cell r="BA20">
            <v>1375793</v>
          </cell>
          <cell r="BB20">
            <v>1362014</v>
          </cell>
          <cell r="BC20">
            <v>1349419</v>
          </cell>
          <cell r="BD20">
            <v>1331943</v>
          </cell>
          <cell r="BE20">
            <v>1317271</v>
          </cell>
          <cell r="BF20">
            <v>1296870</v>
          </cell>
          <cell r="BG20">
            <v>1290030</v>
          </cell>
          <cell r="BH20">
            <v>1288295</v>
          </cell>
          <cell r="BI20">
            <v>1279615</v>
          </cell>
          <cell r="BJ20">
            <v>1273169</v>
          </cell>
          <cell r="BK20">
            <v>1261475</v>
          </cell>
          <cell r="BL20">
            <v>1243494</v>
          </cell>
          <cell r="BM20">
            <v>1231850</v>
          </cell>
          <cell r="BN20">
            <v>1215248</v>
          </cell>
          <cell r="BO20">
            <v>1197195</v>
          </cell>
          <cell r="BP20">
            <v>1185885</v>
          </cell>
          <cell r="BQ20">
            <v>1173647</v>
          </cell>
          <cell r="BR20">
            <v>1160570</v>
          </cell>
          <cell r="BS20">
            <v>1152361</v>
          </cell>
          <cell r="BT20">
            <v>1146131</v>
          </cell>
          <cell r="BU20">
            <v>1127540</v>
          </cell>
          <cell r="BV20">
            <v>1116071</v>
          </cell>
          <cell r="BW20">
            <v>1099703</v>
          </cell>
          <cell r="BX20">
            <v>1079626</v>
          </cell>
          <cell r="BY20">
            <v>1063027</v>
          </cell>
          <cell r="BZ20">
            <v>1043898</v>
          </cell>
          <cell r="CA20">
            <v>1030616</v>
          </cell>
          <cell r="CB20">
            <v>1015947</v>
          </cell>
          <cell r="CC20">
            <v>1002334</v>
          </cell>
          <cell r="CD20">
            <v>990601</v>
          </cell>
          <cell r="CE20">
            <v>984198</v>
          </cell>
          <cell r="CF20">
            <v>980892</v>
          </cell>
          <cell r="CG20">
            <v>973280</v>
          </cell>
          <cell r="CH20">
            <v>965530</v>
          </cell>
          <cell r="CI20">
            <v>952867</v>
          </cell>
          <cell r="CJ20">
            <v>938598</v>
          </cell>
          <cell r="CK20">
            <v>927380</v>
          </cell>
          <cell r="CL20">
            <v>908971</v>
          </cell>
          <cell r="CM20">
            <v>902377</v>
          </cell>
          <cell r="CN20">
            <v>889198</v>
          </cell>
          <cell r="CO20">
            <v>877228</v>
          </cell>
          <cell r="CP20">
            <v>863543</v>
          </cell>
          <cell r="CQ20">
            <v>860196</v>
          </cell>
          <cell r="CR20">
            <v>855228</v>
          </cell>
          <cell r="CS20">
            <v>847843</v>
          </cell>
          <cell r="CT20">
            <v>840718</v>
          </cell>
          <cell r="CU20">
            <v>832272</v>
          </cell>
          <cell r="CV20">
            <v>825216</v>
          </cell>
          <cell r="CW20">
            <v>817140</v>
          </cell>
          <cell r="CX20">
            <v>807974</v>
          </cell>
          <cell r="CY20">
            <v>799707</v>
          </cell>
          <cell r="CZ20">
            <v>788682</v>
          </cell>
          <cell r="DA20">
            <v>784424</v>
          </cell>
          <cell r="DB20">
            <v>774037</v>
          </cell>
          <cell r="DC20">
            <v>781871</v>
          </cell>
          <cell r="DD20">
            <v>788546</v>
          </cell>
          <cell r="DE20">
            <v>788099</v>
          </cell>
          <cell r="DF20">
            <v>785244</v>
          </cell>
          <cell r="DG20">
            <v>781083</v>
          </cell>
          <cell r="DH20">
            <v>776583</v>
          </cell>
          <cell r="DI20">
            <v>773019</v>
          </cell>
          <cell r="DJ20">
            <v>770968</v>
          </cell>
          <cell r="DK20">
            <v>768788</v>
          </cell>
          <cell r="DL20">
            <v>763075</v>
          </cell>
          <cell r="DM20">
            <v>759122</v>
          </cell>
          <cell r="DN20">
            <v>759448</v>
          </cell>
          <cell r="DO20">
            <v>773488</v>
          </cell>
          <cell r="DP20">
            <v>787316</v>
          </cell>
          <cell r="DQ20">
            <v>792487</v>
          </cell>
          <cell r="DR20">
            <v>792936</v>
          </cell>
          <cell r="DS20">
            <v>792203</v>
          </cell>
          <cell r="DT20">
            <v>778297</v>
          </cell>
          <cell r="DU20">
            <v>768209</v>
          </cell>
          <cell r="DV20">
            <v>757766</v>
          </cell>
          <cell r="DW20">
            <v>749307</v>
          </cell>
          <cell r="DX20">
            <v>740071</v>
          </cell>
          <cell r="DY20">
            <v>728700</v>
          </cell>
          <cell r="DZ20">
            <v>713275</v>
          </cell>
          <cell r="EA20">
            <v>715366</v>
          </cell>
          <cell r="EB20">
            <v>714950</v>
          </cell>
          <cell r="EC20">
            <v>706536</v>
          </cell>
          <cell r="ED20">
            <v>695130</v>
          </cell>
          <cell r="EE20">
            <v>683013</v>
          </cell>
          <cell r="EF20">
            <v>670458</v>
          </cell>
          <cell r="EG20">
            <v>658863</v>
          </cell>
          <cell r="EH20">
            <v>646267</v>
          </cell>
          <cell r="EI20">
            <v>636669</v>
          </cell>
          <cell r="EJ20">
            <v>627684</v>
          </cell>
          <cell r="EK20">
            <v>618564</v>
          </cell>
          <cell r="EL20">
            <v>607415</v>
          </cell>
          <cell r="EM20">
            <v>615268</v>
          </cell>
          <cell r="EN20">
            <v>618681</v>
          </cell>
          <cell r="EO20">
            <v>614170</v>
          </cell>
          <cell r="EP20">
            <v>608419</v>
          </cell>
          <cell r="EQ20">
            <v>599986</v>
          </cell>
          <cell r="ER20">
            <v>590454</v>
          </cell>
          <cell r="ES20">
            <v>584615</v>
          </cell>
          <cell r="ET20">
            <v>576175</v>
          </cell>
          <cell r="EU20">
            <v>571368</v>
          </cell>
          <cell r="EV20">
            <v>564051</v>
          </cell>
          <cell r="EW20">
            <v>557207</v>
          </cell>
          <cell r="EX20">
            <v>548667</v>
          </cell>
          <cell r="EY20">
            <v>554242</v>
          </cell>
          <cell r="EZ20">
            <v>557524</v>
          </cell>
          <cell r="FA20">
            <v>555747</v>
          </cell>
          <cell r="FB20">
            <v>551600</v>
          </cell>
          <cell r="FC20">
            <v>545136</v>
          </cell>
          <cell r="FD20">
            <v>537252</v>
          </cell>
          <cell r="FE20">
            <v>531940</v>
          </cell>
          <cell r="FF20">
            <v>524386</v>
          </cell>
          <cell r="FG20">
            <v>520438</v>
          </cell>
          <cell r="FH20">
            <v>514439</v>
          </cell>
          <cell r="FI20">
            <v>507901</v>
          </cell>
          <cell r="FJ20">
            <v>500189</v>
          </cell>
          <cell r="FK20">
            <v>505904</v>
          </cell>
          <cell r="FL20">
            <v>509250</v>
          </cell>
          <cell r="FM20">
            <v>509353</v>
          </cell>
          <cell r="FN20">
            <v>508299</v>
          </cell>
          <cell r="FO20">
            <v>503981</v>
          </cell>
          <cell r="FP20">
            <v>499882</v>
          </cell>
          <cell r="FQ20">
            <v>498596</v>
          </cell>
          <cell r="FR20">
            <v>496470</v>
          </cell>
          <cell r="FS20">
            <v>497117</v>
          </cell>
          <cell r="FT20">
            <v>495169</v>
          </cell>
          <cell r="FU20">
            <v>494109</v>
          </cell>
          <cell r="FV20">
            <v>493184</v>
          </cell>
          <cell r="FW20">
            <v>506667</v>
          </cell>
          <cell r="FX20">
            <v>516370</v>
          </cell>
          <cell r="FY20">
            <v>521758</v>
          </cell>
          <cell r="FZ20">
            <v>524089</v>
          </cell>
          <cell r="GA20">
            <v>521899</v>
          </cell>
          <cell r="GB20">
            <v>0</v>
          </cell>
          <cell r="GC20">
            <v>520287</v>
          </cell>
          <cell r="GD20">
            <v>514609</v>
          </cell>
          <cell r="GE20">
            <v>506898</v>
          </cell>
          <cell r="GF20">
            <v>496747</v>
          </cell>
          <cell r="GG20">
            <v>491324</v>
          </cell>
        </row>
        <row r="21">
          <cell r="B21" t="str">
            <v>Author</v>
          </cell>
          <cell r="C21" t="str">
            <v>BPETRUC</v>
          </cell>
          <cell r="E21" t="str">
            <v>Connected Car Indicator</v>
          </cell>
          <cell r="F21"/>
          <cell r="G21" t="str">
            <v>Net Items In ForceOTHER AUTO NON-STD</v>
          </cell>
          <cell r="H21" t="str">
            <v>Net Items In Force</v>
          </cell>
          <cell r="I21" t="str">
            <v>OTHER AUTO NON-STD</v>
          </cell>
          <cell r="J21">
            <v>245226</v>
          </cell>
          <cell r="K21">
            <v>243576</v>
          </cell>
          <cell r="L21">
            <v>242418</v>
          </cell>
          <cell r="M21">
            <v>242794</v>
          </cell>
          <cell r="N21">
            <v>245028</v>
          </cell>
          <cell r="O21">
            <v>245429</v>
          </cell>
          <cell r="P21">
            <v>245113</v>
          </cell>
          <cell r="Q21">
            <v>244221</v>
          </cell>
          <cell r="R21">
            <v>241566</v>
          </cell>
          <cell r="S21">
            <v>238166</v>
          </cell>
          <cell r="T21">
            <v>234514</v>
          </cell>
          <cell r="U21">
            <v>231204</v>
          </cell>
          <cell r="V21">
            <v>228165</v>
          </cell>
          <cell r="W21">
            <v>225914</v>
          </cell>
          <cell r="X21">
            <v>223646</v>
          </cell>
          <cell r="Y21">
            <v>223203</v>
          </cell>
          <cell r="Z21">
            <v>222993</v>
          </cell>
          <cell r="AA21">
            <v>221434</v>
          </cell>
          <cell r="AB21">
            <v>219350</v>
          </cell>
          <cell r="AC21">
            <v>216926</v>
          </cell>
          <cell r="AD21">
            <v>213711</v>
          </cell>
          <cell r="AE21">
            <v>210065</v>
          </cell>
          <cell r="AF21">
            <v>206412</v>
          </cell>
          <cell r="AG21">
            <v>203709</v>
          </cell>
          <cell r="AH21">
            <v>201383</v>
          </cell>
          <cell r="AI21">
            <v>199286</v>
          </cell>
          <cell r="AJ21">
            <v>198346</v>
          </cell>
          <cell r="AK21">
            <v>197797</v>
          </cell>
          <cell r="AL21">
            <v>198572</v>
          </cell>
          <cell r="AM21">
            <v>200279</v>
          </cell>
          <cell r="AN21">
            <v>201590</v>
          </cell>
          <cell r="AO21">
            <v>202096</v>
          </cell>
          <cell r="AP21">
            <v>201679</v>
          </cell>
          <cell r="AQ21">
            <v>200824</v>
          </cell>
          <cell r="AR21">
            <v>198999</v>
          </cell>
          <cell r="AS21">
            <v>197918</v>
          </cell>
          <cell r="AT21">
            <v>196621</v>
          </cell>
          <cell r="AU21">
            <v>195828</v>
          </cell>
          <cell r="AV21">
            <v>197737</v>
          </cell>
          <cell r="AW21">
            <v>200182</v>
          </cell>
          <cell r="AX21">
            <v>202358</v>
          </cell>
          <cell r="AY21">
            <v>206056</v>
          </cell>
          <cell r="AZ21">
            <v>207954</v>
          </cell>
          <cell r="BA21">
            <v>208824</v>
          </cell>
          <cell r="BB21">
            <v>208995</v>
          </cell>
          <cell r="BC21">
            <v>207995</v>
          </cell>
          <cell r="BD21">
            <v>206295</v>
          </cell>
          <cell r="BE21">
            <v>204854</v>
          </cell>
          <cell r="BF21">
            <v>201210</v>
          </cell>
          <cell r="BG21">
            <v>200676</v>
          </cell>
          <cell r="BH21">
            <v>203029</v>
          </cell>
          <cell r="BI21">
            <v>203059</v>
          </cell>
          <cell r="BJ21">
            <v>202971</v>
          </cell>
          <cell r="BK21">
            <v>202634</v>
          </cell>
          <cell r="BL21">
            <v>201228</v>
          </cell>
          <cell r="BM21">
            <v>200278</v>
          </cell>
          <cell r="BN21">
            <v>199090</v>
          </cell>
          <cell r="BO21">
            <v>196986</v>
          </cell>
          <cell r="BP21">
            <v>195013</v>
          </cell>
          <cell r="BQ21">
            <v>193455</v>
          </cell>
          <cell r="BR21">
            <v>192011</v>
          </cell>
          <cell r="BS21">
            <v>190725</v>
          </cell>
          <cell r="BT21">
            <v>190106</v>
          </cell>
          <cell r="BU21">
            <v>189340</v>
          </cell>
          <cell r="BV21">
            <v>190120</v>
          </cell>
          <cell r="BW21">
            <v>190403</v>
          </cell>
          <cell r="BX21">
            <v>189553</v>
          </cell>
          <cell r="BY21">
            <v>189134</v>
          </cell>
          <cell r="BZ21">
            <v>187432</v>
          </cell>
          <cell r="CA21">
            <v>185922</v>
          </cell>
          <cell r="CB21">
            <v>184284</v>
          </cell>
          <cell r="CC21">
            <v>182871</v>
          </cell>
          <cell r="CD21">
            <v>181548</v>
          </cell>
          <cell r="CE21">
            <v>180086</v>
          </cell>
          <cell r="CF21">
            <v>179019</v>
          </cell>
          <cell r="CG21">
            <v>177466</v>
          </cell>
          <cell r="CH21">
            <v>176871</v>
          </cell>
          <cell r="CI21">
            <v>175615</v>
          </cell>
          <cell r="CJ21">
            <v>174155</v>
          </cell>
          <cell r="CK21">
            <v>172652</v>
          </cell>
          <cell r="CL21">
            <v>170219</v>
          </cell>
          <cell r="CM21">
            <v>168437</v>
          </cell>
          <cell r="CN21">
            <v>166392</v>
          </cell>
          <cell r="CO21">
            <v>165014</v>
          </cell>
          <cell r="CP21">
            <v>162948</v>
          </cell>
          <cell r="CQ21">
            <v>161390</v>
          </cell>
          <cell r="CR21">
            <v>159124</v>
          </cell>
          <cell r="CS21">
            <v>156748</v>
          </cell>
          <cell r="CT21">
            <v>154405</v>
          </cell>
          <cell r="CU21">
            <v>152593</v>
          </cell>
          <cell r="CV21">
            <v>150244</v>
          </cell>
          <cell r="CW21">
            <v>147669</v>
          </cell>
          <cell r="CX21">
            <v>144851</v>
          </cell>
          <cell r="CY21">
            <v>142194</v>
          </cell>
          <cell r="CZ21">
            <v>139173</v>
          </cell>
          <cell r="DA21">
            <v>136644</v>
          </cell>
          <cell r="DB21">
            <v>133941</v>
          </cell>
          <cell r="DC21">
            <v>131935</v>
          </cell>
          <cell r="DD21">
            <v>129621</v>
          </cell>
          <cell r="DE21">
            <v>127266</v>
          </cell>
          <cell r="DF21">
            <v>124720</v>
          </cell>
          <cell r="DG21">
            <v>122683</v>
          </cell>
          <cell r="DH21">
            <v>120213</v>
          </cell>
          <cell r="DI21">
            <v>118153</v>
          </cell>
          <cell r="DJ21">
            <v>115912</v>
          </cell>
          <cell r="DK21">
            <v>113767</v>
          </cell>
          <cell r="DL21">
            <v>111583</v>
          </cell>
          <cell r="DM21">
            <v>109703</v>
          </cell>
          <cell r="DN21">
            <v>107608</v>
          </cell>
          <cell r="DO21">
            <v>106006</v>
          </cell>
          <cell r="DP21">
            <v>104531</v>
          </cell>
          <cell r="DQ21">
            <v>102926</v>
          </cell>
          <cell r="DR21">
            <v>100961</v>
          </cell>
          <cell r="DS21">
            <v>99731</v>
          </cell>
          <cell r="DT21">
            <v>98295</v>
          </cell>
          <cell r="DU21">
            <v>96893</v>
          </cell>
          <cell r="DV21">
            <v>95492</v>
          </cell>
          <cell r="DW21">
            <v>93885</v>
          </cell>
          <cell r="DX21">
            <v>92428</v>
          </cell>
          <cell r="DY21">
            <v>91178</v>
          </cell>
          <cell r="DZ21">
            <v>89929</v>
          </cell>
          <cell r="EA21">
            <v>88848</v>
          </cell>
          <cell r="EB21">
            <v>87587</v>
          </cell>
          <cell r="EC21">
            <v>86366</v>
          </cell>
          <cell r="ED21">
            <v>85246</v>
          </cell>
          <cell r="EE21">
            <v>84162</v>
          </cell>
          <cell r="EF21">
            <v>83001</v>
          </cell>
          <cell r="EG21">
            <v>82145</v>
          </cell>
          <cell r="EH21">
            <v>81083</v>
          </cell>
          <cell r="EI21">
            <v>79976</v>
          </cell>
          <cell r="EJ21">
            <v>78915</v>
          </cell>
          <cell r="EK21">
            <v>77871</v>
          </cell>
          <cell r="EL21">
            <v>76788</v>
          </cell>
          <cell r="EM21">
            <v>75991</v>
          </cell>
          <cell r="EN21">
            <v>74985</v>
          </cell>
          <cell r="EO21">
            <v>74116</v>
          </cell>
          <cell r="EP21">
            <v>73224</v>
          </cell>
          <cell r="EQ21">
            <v>72586</v>
          </cell>
          <cell r="ER21">
            <v>71780</v>
          </cell>
          <cell r="ES21">
            <v>71180</v>
          </cell>
          <cell r="ET21">
            <v>70228</v>
          </cell>
          <cell r="EU21">
            <v>69402</v>
          </cell>
          <cell r="EV21">
            <v>68581</v>
          </cell>
          <cell r="EW21">
            <v>67788</v>
          </cell>
          <cell r="EX21">
            <v>67078</v>
          </cell>
          <cell r="EY21">
            <v>66488</v>
          </cell>
          <cell r="EZ21">
            <v>65655</v>
          </cell>
          <cell r="FA21">
            <v>65007</v>
          </cell>
          <cell r="FB21">
            <v>64519</v>
          </cell>
          <cell r="FC21">
            <v>63981</v>
          </cell>
          <cell r="FD21">
            <v>63448</v>
          </cell>
          <cell r="FE21">
            <v>63048</v>
          </cell>
          <cell r="FF21">
            <v>62399</v>
          </cell>
          <cell r="FG21">
            <v>61677</v>
          </cell>
          <cell r="FH21">
            <v>61073</v>
          </cell>
          <cell r="FI21">
            <v>60596</v>
          </cell>
          <cell r="FJ21">
            <v>59993</v>
          </cell>
          <cell r="FK21">
            <v>59495</v>
          </cell>
          <cell r="FL21">
            <v>58898</v>
          </cell>
          <cell r="FM21">
            <v>58411</v>
          </cell>
          <cell r="FN21">
            <v>57985</v>
          </cell>
          <cell r="FO21">
            <v>57641</v>
          </cell>
          <cell r="FP21">
            <v>57326</v>
          </cell>
          <cell r="FQ21">
            <v>56956</v>
          </cell>
          <cell r="FR21">
            <v>56365</v>
          </cell>
          <cell r="FS21">
            <v>55929</v>
          </cell>
          <cell r="FT21">
            <v>55411</v>
          </cell>
          <cell r="FU21">
            <v>55009</v>
          </cell>
          <cell r="FV21">
            <v>54526</v>
          </cell>
          <cell r="FW21">
            <v>54203</v>
          </cell>
          <cell r="FX21">
            <v>53733</v>
          </cell>
          <cell r="FY21">
            <v>53420</v>
          </cell>
          <cell r="FZ21">
            <v>53117</v>
          </cell>
          <cell r="GA21">
            <v>52842</v>
          </cell>
          <cell r="GB21">
            <v>0</v>
          </cell>
          <cell r="GC21">
            <v>52319</v>
          </cell>
          <cell r="GD21">
            <v>51922</v>
          </cell>
          <cell r="GE21">
            <v>51511</v>
          </cell>
          <cell r="GF21">
            <v>51065</v>
          </cell>
          <cell r="GG21">
            <v>50680</v>
          </cell>
        </row>
        <row r="22">
          <cell r="B22" t="str">
            <v>Last Changed by</v>
          </cell>
          <cell r="C22" t="str">
            <v>THAR5</v>
          </cell>
          <cell r="E22" t="str">
            <v>Coverage Group</v>
          </cell>
          <cell r="F22"/>
          <cell r="G22" t="str">
            <v>Net Items In ForceOverall Result</v>
          </cell>
          <cell r="H22" t="str">
            <v>Net Items In Force</v>
          </cell>
          <cell r="I22" t="str">
            <v>Overall Result</v>
          </cell>
          <cell r="J22">
            <v>19843312</v>
          </cell>
          <cell r="K22">
            <v>19837068</v>
          </cell>
          <cell r="L22">
            <v>19912333</v>
          </cell>
          <cell r="M22">
            <v>19932049</v>
          </cell>
          <cell r="N22">
            <v>20044465</v>
          </cell>
          <cell r="O22">
            <v>20041042</v>
          </cell>
          <cell r="P22">
            <v>20083168</v>
          </cell>
          <cell r="Q22">
            <v>20137594</v>
          </cell>
          <cell r="R22">
            <v>20015496</v>
          </cell>
          <cell r="S22">
            <v>20097076</v>
          </cell>
          <cell r="T22">
            <v>20051737</v>
          </cell>
          <cell r="U22">
            <v>19972843</v>
          </cell>
          <cell r="V22">
            <v>19891621</v>
          </cell>
          <cell r="W22">
            <v>19809957</v>
          </cell>
          <cell r="X22">
            <v>19738613</v>
          </cell>
          <cell r="Y22">
            <v>19660956</v>
          </cell>
          <cell r="Z22">
            <v>19610060</v>
          </cell>
          <cell r="AA22">
            <v>19432828</v>
          </cell>
          <cell r="AB22">
            <v>19359576</v>
          </cell>
          <cell r="AC22">
            <v>19268049</v>
          </cell>
          <cell r="AD22">
            <v>19111737</v>
          </cell>
          <cell r="AE22">
            <v>19051434</v>
          </cell>
          <cell r="AF22">
            <v>18888454</v>
          </cell>
          <cell r="AG22">
            <v>18849668</v>
          </cell>
          <cell r="AH22">
            <v>18753141</v>
          </cell>
          <cell r="AI22">
            <v>18651114</v>
          </cell>
          <cell r="AJ22">
            <v>18621607</v>
          </cell>
          <cell r="AK22">
            <v>18585477</v>
          </cell>
          <cell r="AL22">
            <v>18594530</v>
          </cell>
          <cell r="AM22">
            <v>18595015</v>
          </cell>
          <cell r="AN22">
            <v>18616880</v>
          </cell>
          <cell r="AO22">
            <v>18630366</v>
          </cell>
          <cell r="AP22">
            <v>18630059</v>
          </cell>
          <cell r="AQ22">
            <v>18691737</v>
          </cell>
          <cell r="AR22">
            <v>18636997</v>
          </cell>
          <cell r="AS22">
            <v>18709444</v>
          </cell>
          <cell r="AT22">
            <v>18696377</v>
          </cell>
          <cell r="AU22">
            <v>18713914</v>
          </cell>
          <cell r="AV22">
            <v>18870116</v>
          </cell>
          <cell r="AW22">
            <v>18950907</v>
          </cell>
          <cell r="AX22">
            <v>19002501</v>
          </cell>
          <cell r="AY22">
            <v>19124582</v>
          </cell>
          <cell r="AZ22">
            <v>19171577</v>
          </cell>
          <cell r="BA22">
            <v>19273208</v>
          </cell>
          <cell r="BB22">
            <v>19301369</v>
          </cell>
          <cell r="BC22">
            <v>19348029</v>
          </cell>
          <cell r="BD22">
            <v>19391268</v>
          </cell>
          <cell r="BE22">
            <v>19439555</v>
          </cell>
          <cell r="BF22">
            <v>19417053</v>
          </cell>
          <cell r="BG22">
            <v>19420535</v>
          </cell>
          <cell r="BH22">
            <v>19525998</v>
          </cell>
          <cell r="BI22">
            <v>19544034</v>
          </cell>
          <cell r="BJ22">
            <v>19635513</v>
          </cell>
          <cell r="BK22">
            <v>19681607</v>
          </cell>
          <cell r="BL22">
            <v>19674636</v>
          </cell>
          <cell r="BM22">
            <v>19778282</v>
          </cell>
          <cell r="BN22">
            <v>19770932</v>
          </cell>
          <cell r="BO22">
            <v>19782260</v>
          </cell>
          <cell r="BP22">
            <v>19793450</v>
          </cell>
          <cell r="BQ22">
            <v>19807182</v>
          </cell>
          <cell r="BR22">
            <v>19806504</v>
          </cell>
          <cell r="BS22">
            <v>19804719</v>
          </cell>
          <cell r="BT22">
            <v>19909342</v>
          </cell>
          <cell r="BU22">
            <v>19892962</v>
          </cell>
          <cell r="BV22">
            <v>20025029</v>
          </cell>
          <cell r="BW22">
            <v>20075700</v>
          </cell>
          <cell r="BX22">
            <v>20089087</v>
          </cell>
          <cell r="BY22">
            <v>20155957</v>
          </cell>
          <cell r="BZ22">
            <v>20117054</v>
          </cell>
          <cell r="CA22">
            <v>20171279</v>
          </cell>
          <cell r="CB22">
            <v>20182876</v>
          </cell>
          <cell r="CC22">
            <v>20169092</v>
          </cell>
          <cell r="CD22">
            <v>20198561</v>
          </cell>
          <cell r="CE22">
            <v>20200261</v>
          </cell>
          <cell r="CF22">
            <v>20268063</v>
          </cell>
          <cell r="CG22">
            <v>20300238</v>
          </cell>
          <cell r="CH22">
            <v>20372640</v>
          </cell>
          <cell r="CI22">
            <v>20361110</v>
          </cell>
          <cell r="CJ22">
            <v>20365886</v>
          </cell>
          <cell r="CK22">
            <v>20404203</v>
          </cell>
          <cell r="CL22">
            <v>20284408</v>
          </cell>
          <cell r="CM22">
            <v>20339186</v>
          </cell>
          <cell r="CN22">
            <v>20313293</v>
          </cell>
          <cell r="CO22">
            <v>20298651</v>
          </cell>
          <cell r="CP22">
            <v>20233530</v>
          </cell>
          <cell r="CQ22">
            <v>20210804</v>
          </cell>
          <cell r="CR22">
            <v>20201308</v>
          </cell>
          <cell r="CS22">
            <v>20187526</v>
          </cell>
          <cell r="CT22">
            <v>20195623</v>
          </cell>
          <cell r="CU22">
            <v>20174629</v>
          </cell>
          <cell r="CV22">
            <v>20158001</v>
          </cell>
          <cell r="CW22">
            <v>20117243</v>
          </cell>
          <cell r="CX22">
            <v>20056567</v>
          </cell>
          <cell r="CY22">
            <v>20028291</v>
          </cell>
          <cell r="CZ22">
            <v>19915434</v>
          </cell>
          <cell r="DA22">
            <v>19941598</v>
          </cell>
          <cell r="DB22">
            <v>19848398</v>
          </cell>
          <cell r="DC22">
            <v>19821337</v>
          </cell>
          <cell r="DD22">
            <v>19870199</v>
          </cell>
          <cell r="DE22">
            <v>19869976</v>
          </cell>
          <cell r="DF22">
            <v>19876056</v>
          </cell>
          <cell r="DG22">
            <v>19884805</v>
          </cell>
          <cell r="DH22">
            <v>19879165</v>
          </cell>
          <cell r="DI22">
            <v>19870944</v>
          </cell>
          <cell r="DJ22">
            <v>19826229</v>
          </cell>
          <cell r="DK22">
            <v>19804243</v>
          </cell>
          <cell r="DL22">
            <v>19782591</v>
          </cell>
          <cell r="DM22">
            <v>19784000</v>
          </cell>
          <cell r="DN22">
            <v>19671501</v>
          </cell>
          <cell r="DO22">
            <v>19607303</v>
          </cell>
          <cell r="DP22">
            <v>19666802</v>
          </cell>
          <cell r="DQ22">
            <v>19662058</v>
          </cell>
          <cell r="DR22">
            <v>19638649</v>
          </cell>
          <cell r="DS22">
            <v>19678582</v>
          </cell>
          <cell r="DT22">
            <v>19636120</v>
          </cell>
          <cell r="DU22">
            <v>19652778</v>
          </cell>
          <cell r="DV22">
            <v>19612342</v>
          </cell>
          <cell r="DW22">
            <v>19586760</v>
          </cell>
          <cell r="DX22">
            <v>19597947</v>
          </cell>
          <cell r="DY22">
            <v>19603604</v>
          </cell>
          <cell r="DZ22">
            <v>19540978</v>
          </cell>
          <cell r="EA22">
            <v>19527351</v>
          </cell>
          <cell r="EB22">
            <v>19578470</v>
          </cell>
          <cell r="EC22">
            <v>19568039</v>
          </cell>
          <cell r="ED22">
            <v>19590101</v>
          </cell>
          <cell r="EE22">
            <v>19571609</v>
          </cell>
          <cell r="EF22">
            <v>19502186</v>
          </cell>
          <cell r="EG22">
            <v>19512900</v>
          </cell>
          <cell r="EH22">
            <v>19427146</v>
          </cell>
          <cell r="EI22">
            <v>19377329</v>
          </cell>
          <cell r="EJ22">
            <v>19348482</v>
          </cell>
          <cell r="EK22">
            <v>19327578</v>
          </cell>
          <cell r="EL22">
            <v>19226840</v>
          </cell>
          <cell r="EM22">
            <v>19213199</v>
          </cell>
          <cell r="EN22">
            <v>19215487</v>
          </cell>
          <cell r="EO22">
            <v>19213104</v>
          </cell>
          <cell r="EP22">
            <v>19233613</v>
          </cell>
          <cell r="EQ22">
            <v>19211507</v>
          </cell>
          <cell r="ER22">
            <v>19194515</v>
          </cell>
          <cell r="ES22">
            <v>19202941</v>
          </cell>
          <cell r="ET22">
            <v>19109862</v>
          </cell>
          <cell r="EU22">
            <v>19105977</v>
          </cell>
          <cell r="EV22">
            <v>19083305</v>
          </cell>
          <cell r="EW22">
            <v>19085113</v>
          </cell>
          <cell r="EX22">
            <v>19017490</v>
          </cell>
          <cell r="EY22">
            <v>19003858</v>
          </cell>
          <cell r="EZ22">
            <v>19020231</v>
          </cell>
          <cell r="FA22">
            <v>19076612</v>
          </cell>
          <cell r="FB22">
            <v>19152306</v>
          </cell>
          <cell r="FC22">
            <v>19155635</v>
          </cell>
          <cell r="FD22">
            <v>19194109</v>
          </cell>
          <cell r="FE22">
            <v>19253584</v>
          </cell>
          <cell r="FF22">
            <v>19247568</v>
          </cell>
          <cell r="FG22">
            <v>19289298</v>
          </cell>
          <cell r="FH22">
            <v>19301942</v>
          </cell>
          <cell r="FI22">
            <v>19361730</v>
          </cell>
          <cell r="FJ22">
            <v>19322794</v>
          </cell>
          <cell r="FK22">
            <v>19352066</v>
          </cell>
          <cell r="FL22">
            <v>19412750</v>
          </cell>
          <cell r="FM22">
            <v>19471890</v>
          </cell>
          <cell r="FN22">
            <v>19555928</v>
          </cell>
          <cell r="FO22">
            <v>19604430</v>
          </cell>
          <cell r="FP22">
            <v>19646530</v>
          </cell>
          <cell r="FQ22">
            <v>19711993</v>
          </cell>
          <cell r="FR22">
            <v>19750903</v>
          </cell>
          <cell r="FS22">
            <v>19813322</v>
          </cell>
          <cell r="FT22">
            <v>19823219</v>
          </cell>
          <cell r="FU22">
            <v>19915746</v>
          </cell>
          <cell r="FV22">
            <v>19885775</v>
          </cell>
          <cell r="FW22">
            <v>19934753</v>
          </cell>
          <cell r="FX22">
            <v>20036663</v>
          </cell>
          <cell r="FY22">
            <v>20110567</v>
          </cell>
          <cell r="FZ22">
            <v>20198694</v>
          </cell>
          <cell r="GA22">
            <v>20258316</v>
          </cell>
          <cell r="GB22">
            <v>0</v>
          </cell>
          <cell r="GC22">
            <v>20365494</v>
          </cell>
          <cell r="GD22">
            <v>20367050</v>
          </cell>
          <cell r="GE22">
            <v>20359068</v>
          </cell>
          <cell r="GF22">
            <v>20318019</v>
          </cell>
          <cell r="GG22">
            <v>20326301</v>
          </cell>
        </row>
        <row r="23">
          <cell r="B23" t="str">
            <v>InfoProvider</v>
          </cell>
          <cell r="C23" t="str">
            <v>ZM3FWCASP</v>
          </cell>
          <cell r="E23" t="str">
            <v>Effective Month</v>
          </cell>
          <cell r="F23"/>
          <cell r="G23" t="str">
            <v>Claims Closed W/ AMT (CWA)PPA STD AUTO (VOLUNTARY)</v>
          </cell>
          <cell r="H23" t="str">
            <v>Claims Closed W/ AMT (CWA)</v>
          </cell>
          <cell r="I23" t="str">
            <v>PPA STD AUTO (VOLUNTARY)</v>
          </cell>
          <cell r="J23">
            <v>292366</v>
          </cell>
          <cell r="K23">
            <v>258165</v>
          </cell>
          <cell r="L23">
            <v>277372</v>
          </cell>
          <cell r="M23">
            <v>269544</v>
          </cell>
          <cell r="N23">
            <v>286504</v>
          </cell>
          <cell r="O23">
            <v>281743</v>
          </cell>
          <cell r="P23">
            <v>290898</v>
          </cell>
          <cell r="Q23">
            <v>305260</v>
          </cell>
          <cell r="R23">
            <v>246813</v>
          </cell>
          <cell r="S23">
            <v>300878</v>
          </cell>
          <cell r="T23">
            <v>272506</v>
          </cell>
          <cell r="U23">
            <v>258808</v>
          </cell>
          <cell r="V23">
            <v>286891</v>
          </cell>
          <cell r="W23">
            <v>271794</v>
          </cell>
          <cell r="X23">
            <v>264614</v>
          </cell>
          <cell r="Y23">
            <v>284560</v>
          </cell>
          <cell r="Z23">
            <v>277879</v>
          </cell>
          <cell r="AA23">
            <v>266323</v>
          </cell>
          <cell r="AB23">
            <v>286423</v>
          </cell>
          <cell r="AC23">
            <v>276724</v>
          </cell>
          <cell r="AD23">
            <v>252451</v>
          </cell>
          <cell r="AE23">
            <v>283765</v>
          </cell>
          <cell r="AF23">
            <v>243865</v>
          </cell>
          <cell r="AG23">
            <v>249602</v>
          </cell>
          <cell r="AH23">
            <v>279790</v>
          </cell>
          <cell r="AI23">
            <v>236112</v>
          </cell>
          <cell r="AJ23">
            <v>255295</v>
          </cell>
          <cell r="AK23">
            <v>273418</v>
          </cell>
          <cell r="AL23">
            <v>257702</v>
          </cell>
          <cell r="AM23">
            <v>258285</v>
          </cell>
          <cell r="AN23">
            <v>273118</v>
          </cell>
          <cell r="AO23">
            <v>247402</v>
          </cell>
          <cell r="AP23">
            <v>248297</v>
          </cell>
          <cell r="AQ23">
            <v>261092</v>
          </cell>
          <cell r="AR23">
            <v>217824</v>
          </cell>
          <cell r="AS23">
            <v>250955</v>
          </cell>
          <cell r="AT23">
            <v>252858</v>
          </cell>
          <cell r="AU23">
            <v>241133</v>
          </cell>
          <cell r="AV23">
            <v>266259</v>
          </cell>
          <cell r="AW23">
            <v>241366</v>
          </cell>
          <cell r="AX23">
            <v>224876</v>
          </cell>
          <cell r="AY23">
            <v>267886</v>
          </cell>
          <cell r="AZ23">
            <v>250554</v>
          </cell>
          <cell r="BA23">
            <v>259394</v>
          </cell>
          <cell r="BB23">
            <v>252948</v>
          </cell>
          <cell r="BC23">
            <v>246610</v>
          </cell>
          <cell r="BD23">
            <v>245011</v>
          </cell>
          <cell r="BE23">
            <v>266040</v>
          </cell>
          <cell r="BF23">
            <v>251362</v>
          </cell>
          <cell r="BG23">
            <v>237533</v>
          </cell>
          <cell r="BH23">
            <v>273196</v>
          </cell>
          <cell r="BI23">
            <v>251409</v>
          </cell>
          <cell r="BJ23">
            <v>242601</v>
          </cell>
          <cell r="BK23">
            <v>268671</v>
          </cell>
          <cell r="BL23">
            <v>243329</v>
          </cell>
          <cell r="BM23">
            <v>273992</v>
          </cell>
          <cell r="BN23">
            <v>246286</v>
          </cell>
          <cell r="BO23">
            <v>251102</v>
          </cell>
          <cell r="BP23">
            <v>268946</v>
          </cell>
          <cell r="BQ23">
            <v>274231</v>
          </cell>
          <cell r="BR23">
            <v>264824</v>
          </cell>
          <cell r="BS23">
            <v>239546</v>
          </cell>
          <cell r="BT23">
            <v>273045</v>
          </cell>
          <cell r="BU23">
            <v>235541</v>
          </cell>
          <cell r="BV23">
            <v>271311</v>
          </cell>
          <cell r="BW23">
            <v>270362</v>
          </cell>
          <cell r="BX23">
            <v>229680</v>
          </cell>
          <cell r="BY23">
            <v>288810</v>
          </cell>
          <cell r="BZ23">
            <v>245242</v>
          </cell>
          <cell r="CA23">
            <v>265893</v>
          </cell>
          <cell r="CB23">
            <v>260407</v>
          </cell>
          <cell r="CC23">
            <v>249160</v>
          </cell>
          <cell r="CD23">
            <v>275919</v>
          </cell>
          <cell r="CE23">
            <v>249169</v>
          </cell>
          <cell r="CF23">
            <v>279054</v>
          </cell>
          <cell r="CG23">
            <v>263518</v>
          </cell>
          <cell r="CH23">
            <v>276439</v>
          </cell>
          <cell r="CI23">
            <v>269212</v>
          </cell>
          <cell r="CJ23">
            <v>262737</v>
          </cell>
          <cell r="CK23">
            <v>289645</v>
          </cell>
          <cell r="CL23">
            <v>243208</v>
          </cell>
          <cell r="CM23">
            <v>286170</v>
          </cell>
          <cell r="CN23">
            <v>258781</v>
          </cell>
          <cell r="CO23">
            <v>250103</v>
          </cell>
          <cell r="CP23">
            <v>290339</v>
          </cell>
          <cell r="CQ23">
            <v>253986</v>
          </cell>
          <cell r="CR23">
            <v>271072</v>
          </cell>
          <cell r="CS23">
            <v>286155</v>
          </cell>
          <cell r="CT23">
            <v>270443</v>
          </cell>
          <cell r="CU23">
            <v>271267</v>
          </cell>
          <cell r="CV23">
            <v>280476</v>
          </cell>
          <cell r="CW23">
            <v>257626</v>
          </cell>
          <cell r="CX23">
            <v>262286</v>
          </cell>
          <cell r="CY23">
            <v>276407</v>
          </cell>
          <cell r="CZ23">
            <v>237470</v>
          </cell>
          <cell r="DA23">
            <v>268329</v>
          </cell>
          <cell r="DB23">
            <v>281687</v>
          </cell>
          <cell r="DC23">
            <v>281101</v>
          </cell>
          <cell r="DD23">
            <v>287725</v>
          </cell>
          <cell r="DE23">
            <v>279864</v>
          </cell>
          <cell r="DF23">
            <v>255535</v>
          </cell>
          <cell r="DG23">
            <v>289111</v>
          </cell>
          <cell r="DH23">
            <v>277548</v>
          </cell>
          <cell r="DI23">
            <v>269611</v>
          </cell>
          <cell r="DJ23">
            <v>266340</v>
          </cell>
          <cell r="DK23">
            <v>287627</v>
          </cell>
          <cell r="DL23">
            <v>259561</v>
          </cell>
          <cell r="DM23">
            <v>276997</v>
          </cell>
          <cell r="DN23">
            <v>282807</v>
          </cell>
          <cell r="DO23">
            <v>255526</v>
          </cell>
          <cell r="DP23">
            <v>323763</v>
          </cell>
          <cell r="DQ23">
            <v>291156</v>
          </cell>
          <cell r="DR23">
            <v>265327</v>
          </cell>
          <cell r="DS23">
            <v>306406</v>
          </cell>
          <cell r="DT23">
            <v>286550</v>
          </cell>
          <cell r="DU23">
            <v>300805</v>
          </cell>
          <cell r="DV23">
            <v>289631</v>
          </cell>
          <cell r="DW23">
            <v>281944</v>
          </cell>
          <cell r="DX23">
            <v>282960</v>
          </cell>
          <cell r="DY23">
            <v>295138</v>
          </cell>
          <cell r="DZ23">
            <v>292098</v>
          </cell>
          <cell r="EA23">
            <v>276552</v>
          </cell>
          <cell r="EB23">
            <v>321866</v>
          </cell>
          <cell r="EC23">
            <v>290697</v>
          </cell>
          <cell r="ED23">
            <v>302312</v>
          </cell>
          <cell r="EE23">
            <v>332857</v>
          </cell>
          <cell r="EF23">
            <v>263763</v>
          </cell>
          <cell r="EG23">
            <v>321490</v>
          </cell>
          <cell r="EH23">
            <v>326957</v>
          </cell>
          <cell r="EI23">
            <v>301532</v>
          </cell>
          <cell r="EJ23">
            <v>304157</v>
          </cell>
          <cell r="EK23">
            <v>296267</v>
          </cell>
          <cell r="EL23">
            <v>296416</v>
          </cell>
          <cell r="EM23">
            <v>267023</v>
          </cell>
          <cell r="EN23">
            <v>298567</v>
          </cell>
          <cell r="EO23">
            <v>281315</v>
          </cell>
          <cell r="EP23">
            <v>298775</v>
          </cell>
          <cell r="EQ23">
            <v>298355</v>
          </cell>
          <cell r="ER23">
            <v>297264</v>
          </cell>
          <cell r="ES23">
            <v>306414</v>
          </cell>
          <cell r="ET23">
            <v>263268</v>
          </cell>
          <cell r="EU23">
            <v>307622</v>
          </cell>
          <cell r="EV23">
            <v>306355</v>
          </cell>
          <cell r="EW23">
            <v>274973</v>
          </cell>
          <cell r="EX23">
            <v>320640</v>
          </cell>
          <cell r="EY23">
            <v>265883</v>
          </cell>
          <cell r="EZ23">
            <v>290790</v>
          </cell>
          <cell r="FA23">
            <v>302381</v>
          </cell>
          <cell r="FB23">
            <v>307411</v>
          </cell>
          <cell r="FC23">
            <v>288694</v>
          </cell>
          <cell r="FD23">
            <v>310487</v>
          </cell>
          <cell r="FE23">
            <v>302739</v>
          </cell>
          <cell r="FF23">
            <v>285058</v>
          </cell>
          <cell r="FG23">
            <v>312357</v>
          </cell>
          <cell r="FH23">
            <v>277604</v>
          </cell>
          <cell r="FI23">
            <v>306282</v>
          </cell>
          <cell r="FJ23">
            <v>331247</v>
          </cell>
          <cell r="FK23">
            <v>307781</v>
          </cell>
          <cell r="FL23">
            <v>316539</v>
          </cell>
          <cell r="FM23">
            <v>320922</v>
          </cell>
          <cell r="FN23">
            <v>311765</v>
          </cell>
          <cell r="FO23">
            <v>331567</v>
          </cell>
          <cell r="FP23">
            <v>337864</v>
          </cell>
          <cell r="FQ23">
            <v>298762</v>
          </cell>
          <cell r="FR23">
            <v>322216</v>
          </cell>
          <cell r="FS23">
            <v>337829</v>
          </cell>
          <cell r="FT23">
            <v>289247</v>
          </cell>
          <cell r="FU23">
            <v>322211</v>
          </cell>
          <cell r="FV23">
            <v>344882</v>
          </cell>
          <cell r="FW23">
            <v>306385</v>
          </cell>
          <cell r="FX23">
            <v>353923</v>
          </cell>
          <cell r="FY23">
            <v>341375</v>
          </cell>
          <cell r="FZ23">
            <v>311918</v>
          </cell>
          <cell r="GA23">
            <v>354589</v>
          </cell>
          <cell r="GB23">
            <v>0</v>
          </cell>
          <cell r="GC23">
            <v>334203</v>
          </cell>
          <cell r="GD23">
            <v>335793</v>
          </cell>
          <cell r="GE23">
            <v>340681</v>
          </cell>
          <cell r="GF23">
            <v>319438</v>
          </cell>
          <cell r="GG23">
            <v>348761</v>
          </cell>
        </row>
        <row r="24">
          <cell r="B24" t="str">
            <v>Query Technical Name</v>
          </cell>
          <cell r="C24" t="str">
            <v>ZQ7_ZM3FWCASP_P055_PRMCLMSALE</v>
          </cell>
          <cell r="E24" t="str">
            <v>Effective Year</v>
          </cell>
          <cell r="F24"/>
          <cell r="G24" t="str">
            <v>Claims Closed W/ AMT (CWA)OTHER STD AUTO</v>
          </cell>
          <cell r="H24" t="str">
            <v>Claims Closed W/ AMT (CWA)</v>
          </cell>
          <cell r="I24" t="str">
            <v>OTHER STD AUTO</v>
          </cell>
          <cell r="J24">
            <v>1195</v>
          </cell>
          <cell r="K24">
            <v>1125</v>
          </cell>
          <cell r="L24">
            <v>1275</v>
          </cell>
          <cell r="M24">
            <v>1422</v>
          </cell>
          <cell r="N24">
            <v>1791</v>
          </cell>
          <cell r="O24">
            <v>1992</v>
          </cell>
          <cell r="P24">
            <v>2231</v>
          </cell>
          <cell r="Q24">
            <v>2215</v>
          </cell>
          <cell r="R24">
            <v>1665</v>
          </cell>
          <cell r="S24">
            <v>1701</v>
          </cell>
          <cell r="T24">
            <v>1312</v>
          </cell>
          <cell r="U24">
            <v>932</v>
          </cell>
          <cell r="V24">
            <v>924</v>
          </cell>
          <cell r="W24">
            <v>973</v>
          </cell>
          <cell r="X24">
            <v>940</v>
          </cell>
          <cell r="Y24">
            <v>1309</v>
          </cell>
          <cell r="Z24">
            <v>1606</v>
          </cell>
          <cell r="AA24">
            <v>1514</v>
          </cell>
          <cell r="AB24">
            <v>1807</v>
          </cell>
          <cell r="AC24">
            <v>1726</v>
          </cell>
          <cell r="AD24">
            <v>1443</v>
          </cell>
          <cell r="AE24">
            <v>1429</v>
          </cell>
          <cell r="AF24">
            <v>958</v>
          </cell>
          <cell r="AG24">
            <v>753</v>
          </cell>
          <cell r="AH24">
            <v>869</v>
          </cell>
          <cell r="AI24">
            <v>711</v>
          </cell>
          <cell r="AJ24">
            <v>766</v>
          </cell>
          <cell r="AK24">
            <v>989</v>
          </cell>
          <cell r="AL24">
            <v>1369</v>
          </cell>
          <cell r="AM24">
            <v>1439</v>
          </cell>
          <cell r="AN24">
            <v>1607</v>
          </cell>
          <cell r="AO24">
            <v>1488</v>
          </cell>
          <cell r="AP24">
            <v>1297</v>
          </cell>
          <cell r="AQ24">
            <v>1186</v>
          </cell>
          <cell r="AR24">
            <v>817</v>
          </cell>
          <cell r="AS24">
            <v>666</v>
          </cell>
          <cell r="AT24">
            <v>626</v>
          </cell>
          <cell r="AU24">
            <v>559</v>
          </cell>
          <cell r="AV24">
            <v>737</v>
          </cell>
          <cell r="AW24">
            <v>859</v>
          </cell>
          <cell r="AX24">
            <v>981</v>
          </cell>
          <cell r="AY24">
            <v>1421</v>
          </cell>
          <cell r="AZ24">
            <v>1422</v>
          </cell>
          <cell r="BA24">
            <v>1420</v>
          </cell>
          <cell r="BB24">
            <v>1386</v>
          </cell>
          <cell r="BC24">
            <v>1379</v>
          </cell>
          <cell r="BD24">
            <v>1031</v>
          </cell>
          <cell r="BE24">
            <v>750</v>
          </cell>
          <cell r="BF24">
            <v>606</v>
          </cell>
          <cell r="BG24">
            <v>561</v>
          </cell>
          <cell r="BH24">
            <v>736</v>
          </cell>
          <cell r="BI24">
            <v>953</v>
          </cell>
          <cell r="BJ24">
            <v>953</v>
          </cell>
          <cell r="BK24">
            <v>1318</v>
          </cell>
          <cell r="BL24">
            <v>1290</v>
          </cell>
          <cell r="BM24">
            <v>1574</v>
          </cell>
          <cell r="BN24">
            <v>1299</v>
          </cell>
          <cell r="BO24">
            <v>1496</v>
          </cell>
          <cell r="BP24">
            <v>1292</v>
          </cell>
          <cell r="BQ24">
            <v>980</v>
          </cell>
          <cell r="BR24">
            <v>875</v>
          </cell>
          <cell r="BS24">
            <v>687</v>
          </cell>
          <cell r="BT24">
            <v>811</v>
          </cell>
          <cell r="BU24">
            <v>937</v>
          </cell>
          <cell r="BV24">
            <v>1314</v>
          </cell>
          <cell r="BW24">
            <v>1461</v>
          </cell>
          <cell r="BX24">
            <v>1517</v>
          </cell>
          <cell r="BY24">
            <v>1859</v>
          </cell>
          <cell r="BZ24">
            <v>1505</v>
          </cell>
          <cell r="CA24">
            <v>1334</v>
          </cell>
          <cell r="CB24">
            <v>1066</v>
          </cell>
          <cell r="CC24">
            <v>770</v>
          </cell>
          <cell r="CD24">
            <v>752</v>
          </cell>
          <cell r="CE24">
            <v>666</v>
          </cell>
          <cell r="CF24">
            <v>889</v>
          </cell>
          <cell r="CG24">
            <v>913</v>
          </cell>
          <cell r="CH24">
            <v>1319</v>
          </cell>
          <cell r="CI24">
            <v>1565</v>
          </cell>
          <cell r="CJ24">
            <v>1846</v>
          </cell>
          <cell r="CK24">
            <v>2017</v>
          </cell>
          <cell r="CL24">
            <v>1740</v>
          </cell>
          <cell r="CM24">
            <v>1779</v>
          </cell>
          <cell r="CN24">
            <v>1296</v>
          </cell>
          <cell r="CO24">
            <v>956</v>
          </cell>
          <cell r="CP24">
            <v>1125</v>
          </cell>
          <cell r="CQ24">
            <v>1030</v>
          </cell>
          <cell r="CR24">
            <v>1133</v>
          </cell>
          <cell r="CS24">
            <v>1551</v>
          </cell>
          <cell r="CT24">
            <v>1739</v>
          </cell>
          <cell r="CU24">
            <v>2097</v>
          </cell>
          <cell r="CV24">
            <v>2730</v>
          </cell>
          <cell r="CW24">
            <v>2811</v>
          </cell>
          <cell r="CX24">
            <v>2696</v>
          </cell>
          <cell r="CY24">
            <v>2527</v>
          </cell>
          <cell r="CZ24">
            <v>1785</v>
          </cell>
          <cell r="DA24">
            <v>1396</v>
          </cell>
          <cell r="DB24">
            <v>1186</v>
          </cell>
          <cell r="DC24">
            <v>1202</v>
          </cell>
          <cell r="DD24">
            <v>1379</v>
          </cell>
          <cell r="DE24">
            <v>1729</v>
          </cell>
          <cell r="DF24">
            <v>1705</v>
          </cell>
          <cell r="DG24">
            <v>2245</v>
          </cell>
          <cell r="DH24">
            <v>2642</v>
          </cell>
          <cell r="DI24">
            <v>2661</v>
          </cell>
          <cell r="DJ24">
            <v>2379</v>
          </cell>
          <cell r="DK24">
            <v>2113</v>
          </cell>
          <cell r="DL24">
            <v>1611</v>
          </cell>
          <cell r="DM24">
            <v>1377</v>
          </cell>
          <cell r="DN24">
            <v>1217</v>
          </cell>
          <cell r="DO24">
            <v>1058</v>
          </cell>
          <cell r="DP24">
            <v>1493</v>
          </cell>
          <cell r="DQ24">
            <v>1898</v>
          </cell>
          <cell r="DR24">
            <v>1959</v>
          </cell>
          <cell r="DS24">
            <v>2691</v>
          </cell>
          <cell r="DT24">
            <v>2781</v>
          </cell>
          <cell r="DU24">
            <v>3002</v>
          </cell>
          <cell r="DV24">
            <v>2801</v>
          </cell>
          <cell r="DW24">
            <v>2494</v>
          </cell>
          <cell r="DX24">
            <v>2116</v>
          </cell>
          <cell r="DY24">
            <v>1447</v>
          </cell>
          <cell r="DZ24">
            <v>1268</v>
          </cell>
          <cell r="EA24">
            <v>1197</v>
          </cell>
          <cell r="EB24">
            <v>1682</v>
          </cell>
          <cell r="EC24">
            <v>1921</v>
          </cell>
          <cell r="ED24">
            <v>2620</v>
          </cell>
          <cell r="EE24">
            <v>3326</v>
          </cell>
          <cell r="EF24">
            <v>3126</v>
          </cell>
          <cell r="EG24">
            <v>3556</v>
          </cell>
          <cell r="EH24">
            <v>3187</v>
          </cell>
          <cell r="EI24">
            <v>2949</v>
          </cell>
          <cell r="EJ24">
            <v>2628</v>
          </cell>
          <cell r="EK24">
            <v>1583</v>
          </cell>
          <cell r="EL24">
            <v>1546</v>
          </cell>
          <cell r="EM24">
            <v>1435</v>
          </cell>
          <cell r="EN24">
            <v>1840</v>
          </cell>
          <cell r="EO24">
            <v>2272</v>
          </cell>
          <cell r="EP24">
            <v>2823</v>
          </cell>
          <cell r="EQ24">
            <v>3195</v>
          </cell>
          <cell r="ER24">
            <v>3591</v>
          </cell>
          <cell r="ES24">
            <v>3605</v>
          </cell>
          <cell r="ET24">
            <v>3067</v>
          </cell>
          <cell r="EU24">
            <v>2857</v>
          </cell>
          <cell r="EV24">
            <v>2249</v>
          </cell>
          <cell r="EW24">
            <v>1655</v>
          </cell>
          <cell r="EX24">
            <v>1689</v>
          </cell>
          <cell r="EY24">
            <v>1533</v>
          </cell>
          <cell r="EZ24">
            <v>1783</v>
          </cell>
          <cell r="FA24">
            <v>2415</v>
          </cell>
          <cell r="FB24">
            <v>2606</v>
          </cell>
          <cell r="FC24">
            <v>3027</v>
          </cell>
          <cell r="FD24">
            <v>3600</v>
          </cell>
          <cell r="FE24">
            <v>3525</v>
          </cell>
          <cell r="FF24">
            <v>3094</v>
          </cell>
          <cell r="FG24">
            <v>3079</v>
          </cell>
          <cell r="FH24">
            <v>2503</v>
          </cell>
          <cell r="FI24">
            <v>1659</v>
          </cell>
          <cell r="FJ24">
            <v>1640</v>
          </cell>
          <cell r="FK24">
            <v>1541</v>
          </cell>
          <cell r="FL24">
            <v>1909</v>
          </cell>
          <cell r="FM24">
            <v>2374</v>
          </cell>
          <cell r="FN24">
            <v>2703</v>
          </cell>
          <cell r="FO24">
            <v>3425</v>
          </cell>
          <cell r="FP24">
            <v>3807</v>
          </cell>
          <cell r="FQ24">
            <v>3365</v>
          </cell>
          <cell r="FR24">
            <v>3513</v>
          </cell>
          <cell r="FS24">
            <v>3242</v>
          </cell>
          <cell r="FT24">
            <v>2112</v>
          </cell>
          <cell r="FU24">
            <v>1812</v>
          </cell>
          <cell r="FV24">
            <v>1621</v>
          </cell>
          <cell r="FW24">
            <v>1652</v>
          </cell>
          <cell r="FX24">
            <v>2002</v>
          </cell>
          <cell r="FY24">
            <v>2540</v>
          </cell>
          <cell r="FZ24">
            <v>2828</v>
          </cell>
          <cell r="GA24">
            <v>3525</v>
          </cell>
          <cell r="GB24">
            <v>0</v>
          </cell>
          <cell r="GC24">
            <v>3939</v>
          </cell>
          <cell r="GD24">
            <v>3874</v>
          </cell>
          <cell r="GE24">
            <v>3465</v>
          </cell>
          <cell r="GF24">
            <v>2623</v>
          </cell>
          <cell r="GG24">
            <v>2328</v>
          </cell>
        </row>
        <row r="25">
          <cell r="B25" t="str">
            <v>Query Description</v>
          </cell>
          <cell r="C25" t="str">
            <v>P055 - Financial Factor Flow</v>
          </cell>
          <cell r="E25" t="str">
            <v>Encompass Retrospect</v>
          </cell>
          <cell r="F25"/>
          <cell r="G25" t="str">
            <v>Claims Closed W/ AMT (CWA)PPA NON-STD AUTO</v>
          </cell>
          <cell r="H25" t="str">
            <v>Claims Closed W/ AMT (CWA)</v>
          </cell>
          <cell r="I25" t="str">
            <v>PPA NON-STD AUTO</v>
          </cell>
          <cell r="J25">
            <v>67122</v>
          </cell>
          <cell r="K25">
            <v>59173</v>
          </cell>
          <cell r="L25">
            <v>63101</v>
          </cell>
          <cell r="M25">
            <v>57942</v>
          </cell>
          <cell r="N25">
            <v>60325</v>
          </cell>
          <cell r="O25">
            <v>58443</v>
          </cell>
          <cell r="P25">
            <v>57320</v>
          </cell>
          <cell r="Q25">
            <v>60436</v>
          </cell>
          <cell r="R25">
            <v>48471</v>
          </cell>
          <cell r="S25">
            <v>56983</v>
          </cell>
          <cell r="T25">
            <v>50029</v>
          </cell>
          <cell r="U25">
            <v>47692</v>
          </cell>
          <cell r="V25">
            <v>52084</v>
          </cell>
          <cell r="W25">
            <v>48523</v>
          </cell>
          <cell r="X25">
            <v>46638</v>
          </cell>
          <cell r="Y25">
            <v>47526</v>
          </cell>
          <cell r="Z25">
            <v>46161</v>
          </cell>
          <cell r="AA25">
            <v>42578</v>
          </cell>
          <cell r="AB25">
            <v>44788</v>
          </cell>
          <cell r="AC25">
            <v>42637</v>
          </cell>
          <cell r="AD25">
            <v>38733</v>
          </cell>
          <cell r="AE25">
            <v>43741</v>
          </cell>
          <cell r="AF25">
            <v>36733</v>
          </cell>
          <cell r="AG25">
            <v>36819</v>
          </cell>
          <cell r="AH25">
            <v>40033</v>
          </cell>
          <cell r="AI25">
            <v>34929</v>
          </cell>
          <cell r="AJ25">
            <v>36420</v>
          </cell>
          <cell r="AK25">
            <v>37079</v>
          </cell>
          <cell r="AL25">
            <v>34960</v>
          </cell>
          <cell r="AM25">
            <v>34391</v>
          </cell>
          <cell r="AN25">
            <v>34748</v>
          </cell>
          <cell r="AO25">
            <v>31367</v>
          </cell>
          <cell r="AP25">
            <v>31322</v>
          </cell>
          <cell r="AQ25">
            <v>32780</v>
          </cell>
          <cell r="AR25">
            <v>26841</v>
          </cell>
          <cell r="AS25">
            <v>30594</v>
          </cell>
          <cell r="AT25">
            <v>29775</v>
          </cell>
          <cell r="AU25">
            <v>28587</v>
          </cell>
          <cell r="AV25">
            <v>31301</v>
          </cell>
          <cell r="AW25">
            <v>27509</v>
          </cell>
          <cell r="AX25">
            <v>25440</v>
          </cell>
          <cell r="AY25">
            <v>28350</v>
          </cell>
          <cell r="AZ25">
            <v>26712</v>
          </cell>
          <cell r="BA25">
            <v>26877</v>
          </cell>
          <cell r="BB25">
            <v>26618</v>
          </cell>
          <cell r="BC25">
            <v>25487</v>
          </cell>
          <cell r="BD25">
            <v>24856</v>
          </cell>
          <cell r="BE25">
            <v>26639</v>
          </cell>
          <cell r="BF25">
            <v>24547</v>
          </cell>
          <cell r="BG25">
            <v>22708</v>
          </cell>
          <cell r="BH25">
            <v>26195</v>
          </cell>
          <cell r="BI25">
            <v>23425</v>
          </cell>
          <cell r="BJ25">
            <v>22821</v>
          </cell>
          <cell r="BK25">
            <v>23994</v>
          </cell>
          <cell r="BL25">
            <v>21437</v>
          </cell>
          <cell r="BM25">
            <v>24163</v>
          </cell>
          <cell r="BN25">
            <v>21208</v>
          </cell>
          <cell r="BO25">
            <v>21447</v>
          </cell>
          <cell r="BP25">
            <v>23084</v>
          </cell>
          <cell r="BQ25">
            <v>23110</v>
          </cell>
          <cell r="BR25">
            <v>21685</v>
          </cell>
          <cell r="BS25">
            <v>19516</v>
          </cell>
          <cell r="BT25">
            <v>21750</v>
          </cell>
          <cell r="BU25">
            <v>18301</v>
          </cell>
          <cell r="BV25">
            <v>20834</v>
          </cell>
          <cell r="BW25">
            <v>20184</v>
          </cell>
          <cell r="BX25">
            <v>16956</v>
          </cell>
          <cell r="BY25">
            <v>20420</v>
          </cell>
          <cell r="BZ25">
            <v>17425</v>
          </cell>
          <cell r="CA25">
            <v>18134</v>
          </cell>
          <cell r="CB25">
            <v>17922</v>
          </cell>
          <cell r="CC25">
            <v>16826</v>
          </cell>
          <cell r="CD25">
            <v>18236</v>
          </cell>
          <cell r="CE25">
            <v>16592</v>
          </cell>
          <cell r="CF25">
            <v>18129</v>
          </cell>
          <cell r="CG25">
            <v>16734</v>
          </cell>
          <cell r="CH25">
            <v>16957</v>
          </cell>
          <cell r="CI25">
            <v>16548</v>
          </cell>
          <cell r="CJ25">
            <v>15678</v>
          </cell>
          <cell r="CK25">
            <v>17185</v>
          </cell>
          <cell r="CL25">
            <v>14552</v>
          </cell>
          <cell r="CM25">
            <v>16911</v>
          </cell>
          <cell r="CN25">
            <v>15544</v>
          </cell>
          <cell r="CO25">
            <v>14730</v>
          </cell>
          <cell r="CP25">
            <v>16470</v>
          </cell>
          <cell r="CQ25">
            <v>14791</v>
          </cell>
          <cell r="CR25">
            <v>15327</v>
          </cell>
          <cell r="CS25">
            <v>15770</v>
          </cell>
          <cell r="CT25">
            <v>15174</v>
          </cell>
          <cell r="CU25">
            <v>14320</v>
          </cell>
          <cell r="CV25">
            <v>14894</v>
          </cell>
          <cell r="CW25">
            <v>13870</v>
          </cell>
          <cell r="CX25">
            <v>14310</v>
          </cell>
          <cell r="CY25">
            <v>14887</v>
          </cell>
          <cell r="CZ25">
            <v>12884</v>
          </cell>
          <cell r="DA25">
            <v>14905</v>
          </cell>
          <cell r="DB25">
            <v>14905</v>
          </cell>
          <cell r="DC25">
            <v>15071</v>
          </cell>
          <cell r="DD25">
            <v>16477</v>
          </cell>
          <cell r="DE25">
            <v>15538</v>
          </cell>
          <cell r="DF25">
            <v>14152</v>
          </cell>
          <cell r="DG25">
            <v>15675</v>
          </cell>
          <cell r="DH25">
            <v>14720</v>
          </cell>
          <cell r="DI25">
            <v>14838</v>
          </cell>
          <cell r="DJ25">
            <v>14446</v>
          </cell>
          <cell r="DK25">
            <v>15576</v>
          </cell>
          <cell r="DL25">
            <v>14028</v>
          </cell>
          <cell r="DM25">
            <v>15377</v>
          </cell>
          <cell r="DN25">
            <v>15621</v>
          </cell>
          <cell r="DO25">
            <v>14215</v>
          </cell>
          <cell r="DP25">
            <v>17952</v>
          </cell>
          <cell r="DQ25">
            <v>15461</v>
          </cell>
          <cell r="DR25">
            <v>14318</v>
          </cell>
          <cell r="DS25">
            <v>16073</v>
          </cell>
          <cell r="DT25">
            <v>14864</v>
          </cell>
          <cell r="DU25">
            <v>15689</v>
          </cell>
          <cell r="DV25">
            <v>14778</v>
          </cell>
          <cell r="DW25">
            <v>14210</v>
          </cell>
          <cell r="DX25">
            <v>14147</v>
          </cell>
          <cell r="DY25">
            <v>14927</v>
          </cell>
          <cell r="DZ25">
            <v>14614</v>
          </cell>
          <cell r="EA25">
            <v>13664</v>
          </cell>
          <cell r="EB25">
            <v>15701</v>
          </cell>
          <cell r="EC25">
            <v>14253</v>
          </cell>
          <cell r="ED25">
            <v>14319</v>
          </cell>
          <cell r="EE25">
            <v>15143</v>
          </cell>
          <cell r="EF25">
            <v>10758</v>
          </cell>
          <cell r="EG25">
            <v>13893</v>
          </cell>
          <cell r="EH25">
            <v>15141</v>
          </cell>
          <cell r="EI25">
            <v>13477</v>
          </cell>
          <cell r="EJ25">
            <v>13174</v>
          </cell>
          <cell r="EK25">
            <v>12472</v>
          </cell>
          <cell r="EL25">
            <v>12578</v>
          </cell>
          <cell r="EM25">
            <v>11310</v>
          </cell>
          <cell r="EN25">
            <v>13396</v>
          </cell>
          <cell r="EO25">
            <v>11974</v>
          </cell>
          <cell r="EP25">
            <v>12374</v>
          </cell>
          <cell r="EQ25">
            <v>11955</v>
          </cell>
          <cell r="ER25">
            <v>11676</v>
          </cell>
          <cell r="ES25">
            <v>11753</v>
          </cell>
          <cell r="ET25">
            <v>10346</v>
          </cell>
          <cell r="EU25">
            <v>12118</v>
          </cell>
          <cell r="EV25">
            <v>11516</v>
          </cell>
          <cell r="EW25">
            <v>10468</v>
          </cell>
          <cell r="EX25">
            <v>12019</v>
          </cell>
          <cell r="EY25">
            <v>10030</v>
          </cell>
          <cell r="EZ25">
            <v>11291</v>
          </cell>
          <cell r="FA25">
            <v>11570</v>
          </cell>
          <cell r="FB25">
            <v>11468</v>
          </cell>
          <cell r="FC25">
            <v>10434</v>
          </cell>
          <cell r="FD25">
            <v>11046</v>
          </cell>
          <cell r="FE25">
            <v>10761</v>
          </cell>
          <cell r="FF25">
            <v>9942</v>
          </cell>
          <cell r="FG25">
            <v>10677</v>
          </cell>
          <cell r="FH25">
            <v>9613</v>
          </cell>
          <cell r="FI25">
            <v>10715</v>
          </cell>
          <cell r="FJ25">
            <v>11136</v>
          </cell>
          <cell r="FK25">
            <v>10575</v>
          </cell>
          <cell r="FL25">
            <v>10773</v>
          </cell>
          <cell r="FM25">
            <v>10367</v>
          </cell>
          <cell r="FN25">
            <v>10583</v>
          </cell>
          <cell r="FO25">
            <v>10841</v>
          </cell>
          <cell r="FP25">
            <v>10933</v>
          </cell>
          <cell r="FQ25">
            <v>9868</v>
          </cell>
          <cell r="FR25">
            <v>10311</v>
          </cell>
          <cell r="FS25">
            <v>10922</v>
          </cell>
          <cell r="FT25">
            <v>9515</v>
          </cell>
          <cell r="FU25">
            <v>10881</v>
          </cell>
          <cell r="FV25">
            <v>11213</v>
          </cell>
          <cell r="FW25">
            <v>10081</v>
          </cell>
          <cell r="FX25">
            <v>12031</v>
          </cell>
          <cell r="FY25">
            <v>11756</v>
          </cell>
          <cell r="FZ25">
            <v>10962</v>
          </cell>
          <cell r="GA25">
            <v>11881</v>
          </cell>
          <cell r="GB25">
            <v>0</v>
          </cell>
          <cell r="GC25">
            <v>11332</v>
          </cell>
          <cell r="GD25">
            <v>11994</v>
          </cell>
          <cell r="GE25">
            <v>11854</v>
          </cell>
          <cell r="GF25">
            <v>11038</v>
          </cell>
          <cell r="GG25">
            <v>11645</v>
          </cell>
        </row>
        <row r="26">
          <cell r="B26" t="str">
            <v>Key Date</v>
          </cell>
          <cell r="C26" t="str">
            <v>7/9/2015</v>
          </cell>
          <cell r="E26" t="str">
            <v>Facility Reinsurance Company</v>
          </cell>
          <cell r="F26"/>
          <cell r="G26" t="str">
            <v>Claims Closed W/ AMT (CWA)OTHER AUTO NON-STD</v>
          </cell>
          <cell r="H26" t="str">
            <v>Claims Closed W/ AMT (CWA)</v>
          </cell>
          <cell r="I26" t="str">
            <v>OTHER AUTO NON-STD</v>
          </cell>
          <cell r="J26">
            <v>904</v>
          </cell>
          <cell r="K26">
            <v>888</v>
          </cell>
          <cell r="L26">
            <v>956</v>
          </cell>
          <cell r="M26">
            <v>1161</v>
          </cell>
          <cell r="N26">
            <v>1550</v>
          </cell>
          <cell r="O26">
            <v>1633</v>
          </cell>
          <cell r="P26">
            <v>1794</v>
          </cell>
          <cell r="Q26">
            <v>1810</v>
          </cell>
          <cell r="R26">
            <v>1396</v>
          </cell>
          <cell r="S26">
            <v>1483</v>
          </cell>
          <cell r="T26">
            <v>1126</v>
          </cell>
          <cell r="U26">
            <v>849</v>
          </cell>
          <cell r="V26">
            <v>770</v>
          </cell>
          <cell r="W26">
            <v>613</v>
          </cell>
          <cell r="X26">
            <v>653</v>
          </cell>
          <cell r="Y26">
            <v>836</v>
          </cell>
          <cell r="Z26">
            <v>977</v>
          </cell>
          <cell r="AA26">
            <v>1025</v>
          </cell>
          <cell r="AB26">
            <v>1135</v>
          </cell>
          <cell r="AC26">
            <v>1211</v>
          </cell>
          <cell r="AD26">
            <v>1059</v>
          </cell>
          <cell r="AE26">
            <v>1035</v>
          </cell>
          <cell r="AF26">
            <v>706</v>
          </cell>
          <cell r="AG26">
            <v>539</v>
          </cell>
          <cell r="AH26">
            <v>478</v>
          </cell>
          <cell r="AI26">
            <v>416</v>
          </cell>
          <cell r="AJ26">
            <v>461</v>
          </cell>
          <cell r="AK26">
            <v>605</v>
          </cell>
          <cell r="AL26">
            <v>711</v>
          </cell>
          <cell r="AM26">
            <v>732</v>
          </cell>
          <cell r="AN26">
            <v>859</v>
          </cell>
          <cell r="AO26">
            <v>810</v>
          </cell>
          <cell r="AP26">
            <v>811</v>
          </cell>
          <cell r="AQ26">
            <v>788</v>
          </cell>
          <cell r="AR26">
            <v>557</v>
          </cell>
          <cell r="AS26">
            <v>429</v>
          </cell>
          <cell r="AT26">
            <v>320</v>
          </cell>
          <cell r="AU26">
            <v>335</v>
          </cell>
          <cell r="AV26">
            <v>438</v>
          </cell>
          <cell r="AW26">
            <v>481</v>
          </cell>
          <cell r="AX26">
            <v>539</v>
          </cell>
          <cell r="AY26">
            <v>712</v>
          </cell>
          <cell r="AZ26">
            <v>732</v>
          </cell>
          <cell r="BA26">
            <v>793</v>
          </cell>
          <cell r="BB26">
            <v>803</v>
          </cell>
          <cell r="BC26">
            <v>759</v>
          </cell>
          <cell r="BD26">
            <v>650</v>
          </cell>
          <cell r="BE26">
            <v>449</v>
          </cell>
          <cell r="BF26">
            <v>391</v>
          </cell>
          <cell r="BG26">
            <v>351</v>
          </cell>
          <cell r="BH26">
            <v>497</v>
          </cell>
          <cell r="BI26">
            <v>488</v>
          </cell>
          <cell r="BJ26">
            <v>538</v>
          </cell>
          <cell r="BK26">
            <v>661</v>
          </cell>
          <cell r="BL26">
            <v>635</v>
          </cell>
          <cell r="BM26">
            <v>806</v>
          </cell>
          <cell r="BN26">
            <v>682</v>
          </cell>
          <cell r="BO26">
            <v>704</v>
          </cell>
          <cell r="BP26">
            <v>662</v>
          </cell>
          <cell r="BQ26">
            <v>498</v>
          </cell>
          <cell r="BR26">
            <v>389</v>
          </cell>
          <cell r="BS26">
            <v>324</v>
          </cell>
          <cell r="BT26">
            <v>396</v>
          </cell>
          <cell r="BU26">
            <v>364</v>
          </cell>
          <cell r="BV26">
            <v>564</v>
          </cell>
          <cell r="BW26">
            <v>558</v>
          </cell>
          <cell r="BX26">
            <v>550</v>
          </cell>
          <cell r="BY26">
            <v>661</v>
          </cell>
          <cell r="BZ26">
            <v>556</v>
          </cell>
          <cell r="CA26">
            <v>534</v>
          </cell>
          <cell r="CB26">
            <v>409</v>
          </cell>
          <cell r="CC26">
            <v>348</v>
          </cell>
          <cell r="CD26">
            <v>314</v>
          </cell>
          <cell r="CE26">
            <v>273</v>
          </cell>
          <cell r="CF26">
            <v>330</v>
          </cell>
          <cell r="CG26">
            <v>409</v>
          </cell>
          <cell r="CH26">
            <v>454</v>
          </cell>
          <cell r="CI26">
            <v>512</v>
          </cell>
          <cell r="CJ26">
            <v>535</v>
          </cell>
          <cell r="CK26">
            <v>578</v>
          </cell>
          <cell r="CL26">
            <v>526</v>
          </cell>
          <cell r="CM26">
            <v>515</v>
          </cell>
          <cell r="CN26">
            <v>383</v>
          </cell>
          <cell r="CO26">
            <v>290</v>
          </cell>
          <cell r="CP26">
            <v>252</v>
          </cell>
          <cell r="CQ26">
            <v>219</v>
          </cell>
          <cell r="CR26">
            <v>235</v>
          </cell>
          <cell r="CS26">
            <v>338</v>
          </cell>
          <cell r="CT26">
            <v>384</v>
          </cell>
          <cell r="CU26">
            <v>380</v>
          </cell>
          <cell r="CV26">
            <v>495</v>
          </cell>
          <cell r="CW26">
            <v>464</v>
          </cell>
          <cell r="CX26">
            <v>475</v>
          </cell>
          <cell r="CY26">
            <v>482</v>
          </cell>
          <cell r="CZ26">
            <v>362</v>
          </cell>
          <cell r="DA26">
            <v>254</v>
          </cell>
          <cell r="DB26">
            <v>233</v>
          </cell>
          <cell r="DC26">
            <v>207</v>
          </cell>
          <cell r="DD26">
            <v>251</v>
          </cell>
          <cell r="DE26">
            <v>294</v>
          </cell>
          <cell r="DF26">
            <v>294</v>
          </cell>
          <cell r="DG26">
            <v>380</v>
          </cell>
          <cell r="DH26">
            <v>379</v>
          </cell>
          <cell r="DI26">
            <v>361</v>
          </cell>
          <cell r="DJ26">
            <v>373</v>
          </cell>
          <cell r="DK26">
            <v>310</v>
          </cell>
          <cell r="DL26">
            <v>225</v>
          </cell>
          <cell r="DM26">
            <v>200</v>
          </cell>
          <cell r="DN26">
            <v>114</v>
          </cell>
          <cell r="DO26">
            <v>139</v>
          </cell>
          <cell r="DP26">
            <v>223</v>
          </cell>
          <cell r="DQ26">
            <v>239</v>
          </cell>
          <cell r="DR26">
            <v>261</v>
          </cell>
          <cell r="DS26">
            <v>318</v>
          </cell>
          <cell r="DT26">
            <v>282</v>
          </cell>
          <cell r="DU26">
            <v>283</v>
          </cell>
          <cell r="DV26">
            <v>274</v>
          </cell>
          <cell r="DW26">
            <v>235</v>
          </cell>
          <cell r="DX26">
            <v>193</v>
          </cell>
          <cell r="DY26">
            <v>188</v>
          </cell>
          <cell r="DZ26">
            <v>111</v>
          </cell>
          <cell r="EA26">
            <v>83</v>
          </cell>
          <cell r="EB26">
            <v>158</v>
          </cell>
          <cell r="EC26">
            <v>179</v>
          </cell>
          <cell r="ED26">
            <v>231</v>
          </cell>
          <cell r="EE26">
            <v>232</v>
          </cell>
          <cell r="EF26">
            <v>258</v>
          </cell>
          <cell r="EG26">
            <v>273</v>
          </cell>
          <cell r="EH26">
            <v>242</v>
          </cell>
          <cell r="EI26">
            <v>221</v>
          </cell>
          <cell r="EJ26">
            <v>182</v>
          </cell>
          <cell r="EK26">
            <v>114</v>
          </cell>
          <cell r="EL26">
            <v>101</v>
          </cell>
          <cell r="EM26">
            <v>109</v>
          </cell>
          <cell r="EN26">
            <v>123</v>
          </cell>
          <cell r="EO26">
            <v>150</v>
          </cell>
          <cell r="EP26">
            <v>171</v>
          </cell>
          <cell r="EQ26">
            <v>187</v>
          </cell>
          <cell r="ER26">
            <v>203</v>
          </cell>
          <cell r="ES26">
            <v>186</v>
          </cell>
          <cell r="ET26">
            <v>174</v>
          </cell>
          <cell r="EU26">
            <v>191</v>
          </cell>
          <cell r="EV26">
            <v>119</v>
          </cell>
          <cell r="EW26">
            <v>98</v>
          </cell>
          <cell r="EX26">
            <v>113</v>
          </cell>
          <cell r="EY26">
            <v>93</v>
          </cell>
          <cell r="EZ26">
            <v>90</v>
          </cell>
          <cell r="FA26">
            <v>122</v>
          </cell>
          <cell r="FB26">
            <v>159</v>
          </cell>
          <cell r="FC26">
            <v>172</v>
          </cell>
          <cell r="FD26">
            <v>178</v>
          </cell>
          <cell r="FE26">
            <v>177</v>
          </cell>
          <cell r="FF26">
            <v>143</v>
          </cell>
          <cell r="FG26">
            <v>158</v>
          </cell>
          <cell r="FH26">
            <v>104</v>
          </cell>
          <cell r="FI26">
            <v>91</v>
          </cell>
          <cell r="FJ26">
            <v>63</v>
          </cell>
          <cell r="FK26">
            <v>69</v>
          </cell>
          <cell r="FL26">
            <v>77</v>
          </cell>
          <cell r="FM26">
            <v>119</v>
          </cell>
          <cell r="FN26">
            <v>120</v>
          </cell>
          <cell r="FO26">
            <v>152</v>
          </cell>
          <cell r="FP26">
            <v>173</v>
          </cell>
          <cell r="FQ26">
            <v>153</v>
          </cell>
          <cell r="FR26">
            <v>175</v>
          </cell>
          <cell r="FS26">
            <v>144</v>
          </cell>
          <cell r="FT26">
            <v>89</v>
          </cell>
          <cell r="FU26">
            <v>93</v>
          </cell>
          <cell r="FV26">
            <v>63</v>
          </cell>
          <cell r="FW26">
            <v>59</v>
          </cell>
          <cell r="FX26">
            <v>86</v>
          </cell>
          <cell r="FY26">
            <v>101</v>
          </cell>
          <cell r="FZ26">
            <v>94</v>
          </cell>
          <cell r="GA26">
            <v>155</v>
          </cell>
          <cell r="GB26">
            <v>0</v>
          </cell>
          <cell r="GC26">
            <v>165</v>
          </cell>
          <cell r="GD26">
            <v>146</v>
          </cell>
          <cell r="GE26">
            <v>151</v>
          </cell>
          <cell r="GF26">
            <v>106</v>
          </cell>
          <cell r="GG26">
            <v>101</v>
          </cell>
        </row>
        <row r="27">
          <cell r="B27" t="str">
            <v>Changed At</v>
          </cell>
          <cell r="C27" t="str">
            <v>6/12/2015 21:08:53</v>
          </cell>
          <cell r="E27" t="str">
            <v>Financial Product</v>
          </cell>
          <cell r="F27"/>
          <cell r="G27" t="str">
            <v>Claims Closed W/ AMT (CWA)Overall Result</v>
          </cell>
          <cell r="H27" t="str">
            <v>Claims Closed W/ AMT (CWA)</v>
          </cell>
          <cell r="I27" t="str">
            <v>Overall Result</v>
          </cell>
          <cell r="J27">
            <v>361587</v>
          </cell>
          <cell r="K27">
            <v>319351</v>
          </cell>
          <cell r="L27">
            <v>342704</v>
          </cell>
          <cell r="M27">
            <v>330069</v>
          </cell>
          <cell r="N27">
            <v>350170</v>
          </cell>
          <cell r="O27">
            <v>343811</v>
          </cell>
          <cell r="P27">
            <v>352243</v>
          </cell>
          <cell r="Q27">
            <v>369721</v>
          </cell>
          <cell r="R27">
            <v>298345</v>
          </cell>
          <cell r="S27">
            <v>361045</v>
          </cell>
          <cell r="T27">
            <v>324973</v>
          </cell>
          <cell r="U27">
            <v>308281</v>
          </cell>
          <cell r="V27">
            <v>340669</v>
          </cell>
          <cell r="W27">
            <v>321903</v>
          </cell>
          <cell r="X27">
            <v>312845</v>
          </cell>
          <cell r="Y27">
            <v>334231</v>
          </cell>
          <cell r="Z27">
            <v>326623</v>
          </cell>
          <cell r="AA27">
            <v>311440</v>
          </cell>
          <cell r="AB27">
            <v>334153</v>
          </cell>
          <cell r="AC27">
            <v>322298</v>
          </cell>
          <cell r="AD27">
            <v>293686</v>
          </cell>
          <cell r="AE27">
            <v>329970</v>
          </cell>
          <cell r="AF27">
            <v>282262</v>
          </cell>
          <cell r="AG27">
            <v>287713</v>
          </cell>
          <cell r="AH27">
            <v>321170</v>
          </cell>
          <cell r="AI27">
            <v>272168</v>
          </cell>
          <cell r="AJ27">
            <v>292942</v>
          </cell>
          <cell r="AK27">
            <v>312091</v>
          </cell>
          <cell r="AL27">
            <v>294742</v>
          </cell>
          <cell r="AM27">
            <v>294847</v>
          </cell>
          <cell r="AN27">
            <v>310332</v>
          </cell>
          <cell r="AO27">
            <v>281067</v>
          </cell>
          <cell r="AP27">
            <v>281727</v>
          </cell>
          <cell r="AQ27">
            <v>295846</v>
          </cell>
          <cell r="AR27">
            <v>246039</v>
          </cell>
          <cell r="AS27">
            <v>282644</v>
          </cell>
          <cell r="AT27">
            <v>283579</v>
          </cell>
          <cell r="AU27">
            <v>270614</v>
          </cell>
          <cell r="AV27">
            <v>298735</v>
          </cell>
          <cell r="AW27">
            <v>270215</v>
          </cell>
          <cell r="AX27">
            <v>251836</v>
          </cell>
          <cell r="AY27">
            <v>298369</v>
          </cell>
          <cell r="AZ27">
            <v>279420</v>
          </cell>
          <cell r="BA27">
            <v>288484</v>
          </cell>
          <cell r="BB27">
            <v>281755</v>
          </cell>
          <cell r="BC27">
            <v>274235</v>
          </cell>
          <cell r="BD27">
            <v>271548</v>
          </cell>
          <cell r="BE27">
            <v>293878</v>
          </cell>
          <cell r="BF27">
            <v>276906</v>
          </cell>
          <cell r="BG27">
            <v>261153</v>
          </cell>
          <cell r="BH27">
            <v>300624</v>
          </cell>
          <cell r="BI27">
            <v>276275</v>
          </cell>
          <cell r="BJ27">
            <v>266913</v>
          </cell>
          <cell r="BK27">
            <v>294644</v>
          </cell>
          <cell r="BL27">
            <v>266691</v>
          </cell>
          <cell r="BM27">
            <v>300535</v>
          </cell>
          <cell r="BN27">
            <v>269475</v>
          </cell>
          <cell r="BO27">
            <v>274749</v>
          </cell>
          <cell r="BP27">
            <v>293984</v>
          </cell>
          <cell r="BQ27">
            <v>298819</v>
          </cell>
          <cell r="BR27">
            <v>287773</v>
          </cell>
          <cell r="BS27">
            <v>260073</v>
          </cell>
          <cell r="BT27">
            <v>296002</v>
          </cell>
          <cell r="BU27">
            <v>255143</v>
          </cell>
          <cell r="BV27">
            <v>294023</v>
          </cell>
          <cell r="BW27">
            <v>292565</v>
          </cell>
          <cell r="BX27">
            <v>248703</v>
          </cell>
          <cell r="BY27">
            <v>311750</v>
          </cell>
          <cell r="BZ27">
            <v>264728</v>
          </cell>
          <cell r="CA27">
            <v>285895</v>
          </cell>
          <cell r="CB27">
            <v>279804</v>
          </cell>
          <cell r="CC27">
            <v>267104</v>
          </cell>
          <cell r="CD27">
            <v>295221</v>
          </cell>
          <cell r="CE27">
            <v>266700</v>
          </cell>
          <cell r="CF27">
            <v>298402</v>
          </cell>
          <cell r="CG27">
            <v>281574</v>
          </cell>
          <cell r="CH27">
            <v>295169</v>
          </cell>
          <cell r="CI27">
            <v>287837</v>
          </cell>
          <cell r="CJ27">
            <v>280796</v>
          </cell>
          <cell r="CK27">
            <v>309425</v>
          </cell>
          <cell r="CL27">
            <v>260026</v>
          </cell>
          <cell r="CM27">
            <v>305375</v>
          </cell>
          <cell r="CN27">
            <v>276004</v>
          </cell>
          <cell r="CO27">
            <v>266079</v>
          </cell>
          <cell r="CP27">
            <v>308186</v>
          </cell>
          <cell r="CQ27">
            <v>270026</v>
          </cell>
          <cell r="CR27">
            <v>287767</v>
          </cell>
          <cell r="CS27">
            <v>303814</v>
          </cell>
          <cell r="CT27">
            <v>287740</v>
          </cell>
          <cell r="CU27">
            <v>288064</v>
          </cell>
          <cell r="CV27">
            <v>298595</v>
          </cell>
          <cell r="CW27">
            <v>274771</v>
          </cell>
          <cell r="CX27">
            <v>279767</v>
          </cell>
          <cell r="CY27">
            <v>294303</v>
          </cell>
          <cell r="CZ27">
            <v>252501</v>
          </cell>
          <cell r="DA27">
            <v>284884</v>
          </cell>
          <cell r="DB27">
            <v>298011</v>
          </cell>
          <cell r="DC27">
            <v>297581</v>
          </cell>
          <cell r="DD27">
            <v>305832</v>
          </cell>
          <cell r="DE27">
            <v>297425</v>
          </cell>
          <cell r="DF27">
            <v>271686</v>
          </cell>
          <cell r="DG27">
            <v>307411</v>
          </cell>
          <cell r="DH27">
            <v>295289</v>
          </cell>
          <cell r="DI27">
            <v>287471</v>
          </cell>
          <cell r="DJ27">
            <v>283538</v>
          </cell>
          <cell r="DK27">
            <v>305626</v>
          </cell>
          <cell r="DL27">
            <v>275425</v>
          </cell>
          <cell r="DM27">
            <v>293951</v>
          </cell>
          <cell r="DN27">
            <v>299759</v>
          </cell>
          <cell r="DO27">
            <v>270938</v>
          </cell>
          <cell r="DP27">
            <v>343431</v>
          </cell>
          <cell r="DQ27">
            <v>308754</v>
          </cell>
          <cell r="DR27">
            <v>281865</v>
          </cell>
          <cell r="DS27">
            <v>325488</v>
          </cell>
          <cell r="DT27">
            <v>304477</v>
          </cell>
          <cell r="DU27">
            <v>319779</v>
          </cell>
          <cell r="DV27">
            <v>307484</v>
          </cell>
          <cell r="DW27">
            <v>298883</v>
          </cell>
          <cell r="DX27">
            <v>299416</v>
          </cell>
          <cell r="DY27">
            <v>311700</v>
          </cell>
          <cell r="DZ27">
            <v>308091</v>
          </cell>
          <cell r="EA27">
            <v>291496</v>
          </cell>
          <cell r="EB27">
            <v>339407</v>
          </cell>
          <cell r="EC27">
            <v>307050</v>
          </cell>
          <cell r="ED27">
            <v>319482</v>
          </cell>
          <cell r="EE27">
            <v>351558</v>
          </cell>
          <cell r="EF27">
            <v>277905</v>
          </cell>
          <cell r="EG27">
            <v>339212</v>
          </cell>
          <cell r="EH27">
            <v>345527</v>
          </cell>
          <cell r="EI27">
            <v>318179</v>
          </cell>
          <cell r="EJ27">
            <v>320141</v>
          </cell>
          <cell r="EK27">
            <v>310436</v>
          </cell>
          <cell r="EL27">
            <v>310641</v>
          </cell>
          <cell r="EM27">
            <v>279877</v>
          </cell>
          <cell r="EN27">
            <v>313926</v>
          </cell>
          <cell r="EO27">
            <v>295711</v>
          </cell>
          <cell r="EP27">
            <v>314143</v>
          </cell>
          <cell r="EQ27">
            <v>313692</v>
          </cell>
          <cell r="ER27">
            <v>312734</v>
          </cell>
          <cell r="ES27">
            <v>321958</v>
          </cell>
          <cell r="ET27">
            <v>276855</v>
          </cell>
          <cell r="EU27">
            <v>322788</v>
          </cell>
          <cell r="EV27">
            <v>320239</v>
          </cell>
          <cell r="EW27">
            <v>287194</v>
          </cell>
          <cell r="EX27">
            <v>334461</v>
          </cell>
          <cell r="EY27">
            <v>277539</v>
          </cell>
          <cell r="EZ27">
            <v>303954</v>
          </cell>
          <cell r="FA27">
            <v>316488</v>
          </cell>
          <cell r="FB27">
            <v>321644</v>
          </cell>
          <cell r="FC27">
            <v>302327</v>
          </cell>
          <cell r="FD27">
            <v>325311</v>
          </cell>
          <cell r="FE27">
            <v>317202</v>
          </cell>
          <cell r="FF27">
            <v>298237</v>
          </cell>
          <cell r="FG27">
            <v>326271</v>
          </cell>
          <cell r="FH27">
            <v>289824</v>
          </cell>
          <cell r="FI27">
            <v>318747</v>
          </cell>
          <cell r="FJ27">
            <v>344086</v>
          </cell>
          <cell r="FK27">
            <v>319966</v>
          </cell>
          <cell r="FL27">
            <v>329298</v>
          </cell>
          <cell r="FM27">
            <v>333782</v>
          </cell>
          <cell r="FN27">
            <v>325171</v>
          </cell>
          <cell r="FO27">
            <v>345985</v>
          </cell>
          <cell r="FP27">
            <v>352777</v>
          </cell>
          <cell r="FQ27">
            <v>312148</v>
          </cell>
          <cell r="FR27">
            <v>336215</v>
          </cell>
          <cell r="FS27">
            <v>352137</v>
          </cell>
          <cell r="FT27">
            <v>300963</v>
          </cell>
          <cell r="FU27">
            <v>334997</v>
          </cell>
          <cell r="FV27">
            <v>357779</v>
          </cell>
          <cell r="FW27">
            <v>318177</v>
          </cell>
          <cell r="FX27">
            <v>368042</v>
          </cell>
          <cell r="FY27">
            <v>355772</v>
          </cell>
          <cell r="FZ27">
            <v>325802</v>
          </cell>
          <cell r="GA27">
            <v>370150</v>
          </cell>
          <cell r="GB27">
            <v>0</v>
          </cell>
          <cell r="GC27">
            <v>349639</v>
          </cell>
          <cell r="GD27">
            <v>351807</v>
          </cell>
          <cell r="GE27">
            <v>356151</v>
          </cell>
          <cell r="GF27">
            <v>333205</v>
          </cell>
          <cell r="GG27">
            <v>362835</v>
          </cell>
        </row>
        <row r="28">
          <cell r="B28" t="str">
            <v>Current User</v>
          </cell>
          <cell r="C28" t="str">
            <v>AHUGN</v>
          </cell>
          <cell r="E28" t="str">
            <v>Fiscal year</v>
          </cell>
          <cell r="F28"/>
          <cell r="G28" t="str">
            <v>Available Gross ItemsPPA STD AUTO (VOLUNTARY)</v>
          </cell>
          <cell r="H28" t="str">
            <v>Available Gross Items</v>
          </cell>
          <cell r="I28" t="str">
            <v>PPA STD AUTO (VOLUNTARY)</v>
          </cell>
          <cell r="J28">
            <v>2948537</v>
          </cell>
          <cell r="K28">
            <v>3002833</v>
          </cell>
          <cell r="L28">
            <v>3063363</v>
          </cell>
          <cell r="M28">
            <v>3144858</v>
          </cell>
          <cell r="N28">
            <v>2880196</v>
          </cell>
          <cell r="O28">
            <v>2733714</v>
          </cell>
          <cell r="P28">
            <v>3016775</v>
          </cell>
          <cell r="Q28">
            <v>2935283</v>
          </cell>
          <cell r="R28">
            <v>3205960</v>
          </cell>
          <cell r="S28">
            <v>3116794</v>
          </cell>
          <cell r="T28">
            <v>3016116</v>
          </cell>
          <cell r="U28">
            <v>2833217</v>
          </cell>
          <cell r="V28">
            <v>3102899</v>
          </cell>
          <cell r="W28">
            <v>3111514</v>
          </cell>
          <cell r="X28">
            <v>3138674</v>
          </cell>
          <cell r="Y28">
            <v>3303197</v>
          </cell>
          <cell r="Z28">
            <v>3011058</v>
          </cell>
          <cell r="AA28">
            <v>2878812</v>
          </cell>
          <cell r="AB28">
            <v>3081313</v>
          </cell>
          <cell r="AC28">
            <v>3009233</v>
          </cell>
          <cell r="AD28">
            <v>3211495</v>
          </cell>
          <cell r="AE28">
            <v>3157001</v>
          </cell>
          <cell r="AF28">
            <v>2992806</v>
          </cell>
          <cell r="AG28">
            <v>2747896</v>
          </cell>
          <cell r="AH28">
            <v>3069865</v>
          </cell>
          <cell r="AI28">
            <v>3020046</v>
          </cell>
          <cell r="AJ28">
            <v>3119306</v>
          </cell>
          <cell r="AK28">
            <v>3117325</v>
          </cell>
          <cell r="AL28">
            <v>2807270</v>
          </cell>
          <cell r="AM28">
            <v>2809476</v>
          </cell>
          <cell r="AN28">
            <v>2939705</v>
          </cell>
          <cell r="AO28">
            <v>2876236</v>
          </cell>
          <cell r="AP28">
            <v>3119555</v>
          </cell>
          <cell r="AQ28">
            <v>3038489</v>
          </cell>
          <cell r="AR28">
            <v>2888395</v>
          </cell>
          <cell r="AS28">
            <v>2807262</v>
          </cell>
          <cell r="AT28">
            <v>3044874</v>
          </cell>
          <cell r="AU28">
            <v>2998794</v>
          </cell>
          <cell r="AV28">
            <v>3166091</v>
          </cell>
          <cell r="AW28">
            <v>3162532</v>
          </cell>
          <cell r="AX28">
            <v>2833941</v>
          </cell>
          <cell r="AY28">
            <v>2870902</v>
          </cell>
          <cell r="AZ28">
            <v>3004470</v>
          </cell>
          <cell r="BA28">
            <v>3000577</v>
          </cell>
          <cell r="BB28">
            <v>3307818</v>
          </cell>
          <cell r="BC28">
            <v>3178064</v>
          </cell>
          <cell r="BD28">
            <v>2959324</v>
          </cell>
          <cell r="BE28">
            <v>2972219</v>
          </cell>
          <cell r="BF28">
            <v>3133240</v>
          </cell>
          <cell r="BG28">
            <v>3194759</v>
          </cell>
          <cell r="BH28">
            <v>3290450</v>
          </cell>
          <cell r="BI28">
            <v>3258091</v>
          </cell>
          <cell r="BJ28">
            <v>3074113</v>
          </cell>
          <cell r="BK28">
            <v>2994976</v>
          </cell>
          <cell r="BL28">
            <v>3151013</v>
          </cell>
          <cell r="BM28">
            <v>3139422</v>
          </cell>
          <cell r="BN28">
            <v>3415223</v>
          </cell>
          <cell r="BO28">
            <v>3270757</v>
          </cell>
          <cell r="BP28">
            <v>3154319</v>
          </cell>
          <cell r="BQ28">
            <v>3045027</v>
          </cell>
          <cell r="BR28">
            <v>3201707</v>
          </cell>
          <cell r="BS28">
            <v>3355738</v>
          </cell>
          <cell r="BT28">
            <v>3393885</v>
          </cell>
          <cell r="BU28">
            <v>3356760</v>
          </cell>
          <cell r="BV28">
            <v>3143016</v>
          </cell>
          <cell r="BW28">
            <v>3059297</v>
          </cell>
          <cell r="BX28">
            <v>3267515</v>
          </cell>
          <cell r="BY28">
            <v>3238450</v>
          </cell>
          <cell r="BZ28">
            <v>3520046</v>
          </cell>
          <cell r="CA28">
            <v>3322487</v>
          </cell>
          <cell r="CB28">
            <v>3290433</v>
          </cell>
          <cell r="CC28">
            <v>3140451</v>
          </cell>
          <cell r="CD28">
            <v>3314768</v>
          </cell>
          <cell r="CE28">
            <v>3410634</v>
          </cell>
          <cell r="CF28">
            <v>3452331</v>
          </cell>
          <cell r="CG28">
            <v>3491959</v>
          </cell>
          <cell r="CH28">
            <v>3231986</v>
          </cell>
          <cell r="CI28">
            <v>3106977</v>
          </cell>
          <cell r="CJ28">
            <v>3386157</v>
          </cell>
          <cell r="CK28">
            <v>3337934</v>
          </cell>
          <cell r="CL28">
            <v>3569549</v>
          </cell>
          <cell r="CM28">
            <v>3467667</v>
          </cell>
          <cell r="CN28">
            <v>3319046</v>
          </cell>
          <cell r="CO28">
            <v>3159247</v>
          </cell>
          <cell r="CP28">
            <v>3393730</v>
          </cell>
          <cell r="CQ28">
            <v>3470982</v>
          </cell>
          <cell r="CR28">
            <v>3438902</v>
          </cell>
          <cell r="CS28">
            <v>3561687</v>
          </cell>
          <cell r="CT28">
            <v>3262149</v>
          </cell>
          <cell r="CU28">
            <v>3155979</v>
          </cell>
          <cell r="CV28">
            <v>3345121</v>
          </cell>
          <cell r="CW28">
            <v>3379124</v>
          </cell>
          <cell r="CX28">
            <v>3516905</v>
          </cell>
          <cell r="CY28">
            <v>3437648</v>
          </cell>
          <cell r="CZ28">
            <v>3264232</v>
          </cell>
          <cell r="DA28">
            <v>3158955</v>
          </cell>
          <cell r="DB28">
            <v>3358216</v>
          </cell>
          <cell r="DC28">
            <v>3359602</v>
          </cell>
          <cell r="DD28">
            <v>3477125</v>
          </cell>
          <cell r="DE28">
            <v>3432570</v>
          </cell>
          <cell r="DF28">
            <v>3104244</v>
          </cell>
          <cell r="DG28">
            <v>3161670</v>
          </cell>
          <cell r="DH28">
            <v>3251429</v>
          </cell>
          <cell r="DI28">
            <v>3299760</v>
          </cell>
          <cell r="DJ28">
            <v>3509093</v>
          </cell>
          <cell r="DK28">
            <v>3374216</v>
          </cell>
          <cell r="DL28">
            <v>3165809</v>
          </cell>
          <cell r="DM28">
            <v>3113928</v>
          </cell>
          <cell r="DN28">
            <v>3299224</v>
          </cell>
          <cell r="DO28">
            <v>3338037</v>
          </cell>
          <cell r="DP28">
            <v>3408126</v>
          </cell>
          <cell r="DQ28">
            <v>3361073</v>
          </cell>
          <cell r="DR28">
            <v>3147052</v>
          </cell>
          <cell r="DS28">
            <v>3074218</v>
          </cell>
          <cell r="DT28">
            <v>3171370</v>
          </cell>
          <cell r="DU28">
            <v>3227616</v>
          </cell>
          <cell r="DV28">
            <v>3484883</v>
          </cell>
          <cell r="DW28">
            <v>3331142</v>
          </cell>
          <cell r="DX28">
            <v>3093157</v>
          </cell>
          <cell r="DY28">
            <v>3092324</v>
          </cell>
          <cell r="DZ28">
            <v>3193303</v>
          </cell>
          <cell r="EA28">
            <v>3305850</v>
          </cell>
          <cell r="EB28">
            <v>3353480</v>
          </cell>
          <cell r="EC28">
            <v>3299784</v>
          </cell>
          <cell r="ED28">
            <v>3147455</v>
          </cell>
          <cell r="EE28">
            <v>3047111</v>
          </cell>
          <cell r="EF28">
            <v>3157726</v>
          </cell>
          <cell r="EG28">
            <v>3220398</v>
          </cell>
          <cell r="EH28">
            <v>3432767</v>
          </cell>
          <cell r="EI28">
            <v>3275949</v>
          </cell>
          <cell r="EJ28">
            <v>3133835</v>
          </cell>
          <cell r="EK28">
            <v>3018520</v>
          </cell>
          <cell r="EL28">
            <v>3120271</v>
          </cell>
          <cell r="EM28">
            <v>3298197</v>
          </cell>
          <cell r="EN28">
            <v>3305136</v>
          </cell>
          <cell r="EO28">
            <v>3261638</v>
          </cell>
          <cell r="EP28">
            <v>3081037</v>
          </cell>
          <cell r="EQ28">
            <v>2980507</v>
          </cell>
          <cell r="ER28">
            <v>3099009</v>
          </cell>
          <cell r="ES28">
            <v>3190113</v>
          </cell>
          <cell r="ET28">
            <v>3302347</v>
          </cell>
          <cell r="EU28">
            <v>3225098</v>
          </cell>
          <cell r="EV28">
            <v>3075488</v>
          </cell>
          <cell r="EW28">
            <v>2931521</v>
          </cell>
          <cell r="EX28">
            <v>3087548</v>
          </cell>
          <cell r="EY28">
            <v>3193076</v>
          </cell>
          <cell r="EZ28">
            <v>3192706</v>
          </cell>
          <cell r="FA28">
            <v>3236178</v>
          </cell>
          <cell r="FB28">
            <v>3024762</v>
          </cell>
          <cell r="FC28">
            <v>2936850</v>
          </cell>
          <cell r="FD28">
            <v>3046035</v>
          </cell>
          <cell r="FE28">
            <v>3128768</v>
          </cell>
          <cell r="FF28">
            <v>3264619</v>
          </cell>
          <cell r="FG28">
            <v>3241474</v>
          </cell>
          <cell r="FH28">
            <v>3088558</v>
          </cell>
          <cell r="FI28">
            <v>2912108</v>
          </cell>
          <cell r="FJ28">
            <v>3103098</v>
          </cell>
          <cell r="FK28">
            <v>3204561</v>
          </cell>
          <cell r="FL28">
            <v>3271279</v>
          </cell>
          <cell r="FM28">
            <v>3273789</v>
          </cell>
          <cell r="FN28">
            <v>3054128</v>
          </cell>
          <cell r="FO28">
            <v>3014053</v>
          </cell>
          <cell r="FP28">
            <v>3071094</v>
          </cell>
          <cell r="FQ28">
            <v>3188418</v>
          </cell>
          <cell r="FR28">
            <v>3345384</v>
          </cell>
          <cell r="FS28">
            <v>3289893</v>
          </cell>
          <cell r="FT28">
            <v>3144807</v>
          </cell>
          <cell r="FU28">
            <v>3027500</v>
          </cell>
          <cell r="FV28">
            <v>3152489</v>
          </cell>
          <cell r="FW28">
            <v>3279207</v>
          </cell>
          <cell r="FX28">
            <v>3395201</v>
          </cell>
          <cell r="FY28">
            <v>3377128</v>
          </cell>
          <cell r="FZ28">
            <v>3133661</v>
          </cell>
          <cell r="GA28">
            <v>3131237</v>
          </cell>
          <cell r="GB28">
            <v>0</v>
          </cell>
          <cell r="GC28">
            <v>3297691</v>
          </cell>
          <cell r="GD28">
            <v>3491623</v>
          </cell>
          <cell r="GE28">
            <v>3406559</v>
          </cell>
          <cell r="GF28">
            <v>3242958</v>
          </cell>
          <cell r="GG28">
            <v>3150707</v>
          </cell>
        </row>
        <row r="29">
          <cell r="B29" t="str">
            <v>Last Refreshed</v>
          </cell>
          <cell r="C29" t="str">
            <v>7/9/2015 09:34:05</v>
          </cell>
          <cell r="E29" t="str">
            <v>Geographic Location</v>
          </cell>
          <cell r="F29"/>
          <cell r="G29" t="str">
            <v>Available Gross ItemsOTHER STD AUTO</v>
          </cell>
          <cell r="H29" t="str">
            <v>Available Gross Items</v>
          </cell>
          <cell r="I29" t="str">
            <v>OTHER STD AUTO</v>
          </cell>
          <cell r="J29">
            <v>72772</v>
          </cell>
          <cell r="K29">
            <v>73523</v>
          </cell>
          <cell r="L29">
            <v>76024</v>
          </cell>
          <cell r="M29">
            <v>82450</v>
          </cell>
          <cell r="N29">
            <v>73437</v>
          </cell>
          <cell r="O29">
            <v>69400</v>
          </cell>
          <cell r="P29">
            <v>73962</v>
          </cell>
          <cell r="Q29">
            <v>69958</v>
          </cell>
          <cell r="R29">
            <v>77771</v>
          </cell>
          <cell r="S29">
            <v>78713</v>
          </cell>
          <cell r="T29">
            <v>78130</v>
          </cell>
          <cell r="U29">
            <v>72402</v>
          </cell>
          <cell r="V29">
            <v>76541</v>
          </cell>
          <cell r="W29">
            <v>73937</v>
          </cell>
          <cell r="X29">
            <v>75104</v>
          </cell>
          <cell r="Y29">
            <v>79939</v>
          </cell>
          <cell r="Z29">
            <v>73703</v>
          </cell>
          <cell r="AA29">
            <v>69492</v>
          </cell>
          <cell r="AB29">
            <v>71883</v>
          </cell>
          <cell r="AC29">
            <v>67625</v>
          </cell>
          <cell r="AD29">
            <v>73683</v>
          </cell>
          <cell r="AE29">
            <v>74810</v>
          </cell>
          <cell r="AF29">
            <v>72245</v>
          </cell>
          <cell r="AG29">
            <v>66589</v>
          </cell>
          <cell r="AH29">
            <v>71283</v>
          </cell>
          <cell r="AI29">
            <v>66932</v>
          </cell>
          <cell r="AJ29">
            <v>69766</v>
          </cell>
          <cell r="AK29">
            <v>70811</v>
          </cell>
          <cell r="AL29">
            <v>64394</v>
          </cell>
          <cell r="AM29">
            <v>63223</v>
          </cell>
          <cell r="AN29">
            <v>64839</v>
          </cell>
          <cell r="AO29">
            <v>61518</v>
          </cell>
          <cell r="AP29">
            <v>68543</v>
          </cell>
          <cell r="AQ29">
            <v>69673</v>
          </cell>
          <cell r="AR29">
            <v>68430</v>
          </cell>
          <cell r="AS29">
            <v>66556</v>
          </cell>
          <cell r="AT29">
            <v>69362</v>
          </cell>
          <cell r="AU29">
            <v>65247</v>
          </cell>
          <cell r="AV29">
            <v>68965</v>
          </cell>
          <cell r="AW29">
            <v>70089</v>
          </cell>
          <cell r="AX29">
            <v>63873</v>
          </cell>
          <cell r="AY29">
            <v>63327</v>
          </cell>
          <cell r="AZ29">
            <v>64164</v>
          </cell>
          <cell r="BA29">
            <v>62419</v>
          </cell>
          <cell r="BB29">
            <v>71139</v>
          </cell>
          <cell r="BC29">
            <v>71694</v>
          </cell>
          <cell r="BD29">
            <v>68204</v>
          </cell>
          <cell r="BE29">
            <v>68216</v>
          </cell>
          <cell r="BF29">
            <v>69038</v>
          </cell>
          <cell r="BG29">
            <v>67911</v>
          </cell>
          <cell r="BH29">
            <v>70858</v>
          </cell>
          <cell r="BI29">
            <v>70574</v>
          </cell>
          <cell r="BJ29">
            <v>67003</v>
          </cell>
          <cell r="BK29">
            <v>64191</v>
          </cell>
          <cell r="BL29">
            <v>65776</v>
          </cell>
          <cell r="BM29">
            <v>64933</v>
          </cell>
          <cell r="BN29">
            <v>73231</v>
          </cell>
          <cell r="BO29">
            <v>73079</v>
          </cell>
          <cell r="BP29">
            <v>71671</v>
          </cell>
          <cell r="BQ29">
            <v>69340</v>
          </cell>
          <cell r="BR29">
            <v>70565</v>
          </cell>
          <cell r="BS29">
            <v>71293</v>
          </cell>
          <cell r="BT29">
            <v>75804</v>
          </cell>
          <cell r="BU29">
            <v>78201</v>
          </cell>
          <cell r="BV29">
            <v>74857</v>
          </cell>
          <cell r="BW29">
            <v>71898</v>
          </cell>
          <cell r="BX29">
            <v>74145</v>
          </cell>
          <cell r="BY29">
            <v>72779</v>
          </cell>
          <cell r="BZ29">
            <v>80718</v>
          </cell>
          <cell r="CA29">
            <v>77653</v>
          </cell>
          <cell r="CB29">
            <v>76834</v>
          </cell>
          <cell r="CC29">
            <v>72825</v>
          </cell>
          <cell r="CD29">
            <v>74377</v>
          </cell>
          <cell r="CE29">
            <v>74818</v>
          </cell>
          <cell r="CF29">
            <v>81181</v>
          </cell>
          <cell r="CG29">
            <v>87395</v>
          </cell>
          <cell r="CH29">
            <v>83405</v>
          </cell>
          <cell r="CI29">
            <v>79153</v>
          </cell>
          <cell r="CJ29">
            <v>81288</v>
          </cell>
          <cell r="CK29">
            <v>79589</v>
          </cell>
          <cell r="CL29">
            <v>84863</v>
          </cell>
          <cell r="CM29">
            <v>83553</v>
          </cell>
          <cell r="CN29">
            <v>79680</v>
          </cell>
          <cell r="CO29">
            <v>75878</v>
          </cell>
          <cell r="CP29">
            <v>79492</v>
          </cell>
          <cell r="CQ29">
            <v>79998</v>
          </cell>
          <cell r="CR29">
            <v>87930</v>
          </cell>
          <cell r="CS29">
            <v>96983</v>
          </cell>
          <cell r="CT29">
            <v>94197</v>
          </cell>
          <cell r="CU29">
            <v>88750</v>
          </cell>
          <cell r="CV29">
            <v>88417</v>
          </cell>
          <cell r="CW29">
            <v>87280</v>
          </cell>
          <cell r="CX29">
            <v>88883</v>
          </cell>
          <cell r="CY29">
            <v>88005</v>
          </cell>
          <cell r="CZ29">
            <v>81841</v>
          </cell>
          <cell r="DA29">
            <v>81111</v>
          </cell>
          <cell r="DB29">
            <v>82334</v>
          </cell>
          <cell r="DC29">
            <v>82422</v>
          </cell>
          <cell r="DD29">
            <v>95568</v>
          </cell>
          <cell r="DE29">
            <v>107497</v>
          </cell>
          <cell r="DF29">
            <v>104463</v>
          </cell>
          <cell r="DG29">
            <v>101774</v>
          </cell>
          <cell r="DH29">
            <v>97769</v>
          </cell>
          <cell r="DI29">
            <v>92488</v>
          </cell>
          <cell r="DJ29">
            <v>92758</v>
          </cell>
          <cell r="DK29">
            <v>89041</v>
          </cell>
          <cell r="DL29">
            <v>80804</v>
          </cell>
          <cell r="DM29">
            <v>90182</v>
          </cell>
          <cell r="DN29">
            <v>89731</v>
          </cell>
          <cell r="DO29">
            <v>89361</v>
          </cell>
          <cell r="DP29">
            <v>104569</v>
          </cell>
          <cell r="DQ29">
            <v>115304</v>
          </cell>
          <cell r="DR29">
            <v>114527</v>
          </cell>
          <cell r="DS29">
            <v>108439</v>
          </cell>
          <cell r="DT29">
            <v>105283</v>
          </cell>
          <cell r="DU29">
            <v>100206</v>
          </cell>
          <cell r="DV29">
            <v>99930</v>
          </cell>
          <cell r="DW29">
            <v>95689</v>
          </cell>
          <cell r="DX29">
            <v>88292</v>
          </cell>
          <cell r="DY29">
            <v>98721</v>
          </cell>
          <cell r="DZ29">
            <v>94996</v>
          </cell>
          <cell r="EA29">
            <v>93809</v>
          </cell>
          <cell r="EB29">
            <v>114514</v>
          </cell>
          <cell r="EC29">
            <v>127178</v>
          </cell>
          <cell r="ED29">
            <v>123715</v>
          </cell>
          <cell r="EE29">
            <v>118163</v>
          </cell>
          <cell r="EF29">
            <v>112913</v>
          </cell>
          <cell r="EG29">
            <v>109598</v>
          </cell>
          <cell r="EH29">
            <v>107328</v>
          </cell>
          <cell r="EI29">
            <v>102238</v>
          </cell>
          <cell r="EJ29">
            <v>95253</v>
          </cell>
          <cell r="EK29">
            <v>102616</v>
          </cell>
          <cell r="EL29">
            <v>99888</v>
          </cell>
          <cell r="EM29">
            <v>101087</v>
          </cell>
          <cell r="EN29">
            <v>124053</v>
          </cell>
          <cell r="EO29">
            <v>137508</v>
          </cell>
          <cell r="EP29">
            <v>136517</v>
          </cell>
          <cell r="EQ29">
            <v>127513</v>
          </cell>
          <cell r="ER29">
            <v>119984</v>
          </cell>
          <cell r="ES29">
            <v>117350</v>
          </cell>
          <cell r="ET29">
            <v>111776</v>
          </cell>
          <cell r="EU29">
            <v>107585</v>
          </cell>
          <cell r="EV29">
            <v>100286</v>
          </cell>
          <cell r="EW29">
            <v>105231</v>
          </cell>
          <cell r="EX29">
            <v>103076</v>
          </cell>
          <cell r="EY29">
            <v>105101</v>
          </cell>
          <cell r="EZ29">
            <v>134919</v>
          </cell>
          <cell r="FA29">
            <v>145298</v>
          </cell>
          <cell r="FB29">
            <v>143537</v>
          </cell>
          <cell r="FC29">
            <v>132518</v>
          </cell>
          <cell r="FD29">
            <v>125961</v>
          </cell>
          <cell r="FE29">
            <v>121774</v>
          </cell>
          <cell r="FF29">
            <v>115372</v>
          </cell>
          <cell r="FG29">
            <v>113460</v>
          </cell>
          <cell r="FH29">
            <v>104476</v>
          </cell>
          <cell r="FI29">
            <v>107549</v>
          </cell>
          <cell r="FJ29">
            <v>108180</v>
          </cell>
          <cell r="FK29">
            <v>108324</v>
          </cell>
          <cell r="FL29">
            <v>136025</v>
          </cell>
          <cell r="FM29">
            <v>154546</v>
          </cell>
          <cell r="FN29">
            <v>151058</v>
          </cell>
          <cell r="FO29">
            <v>137669</v>
          </cell>
          <cell r="FP29">
            <v>131801</v>
          </cell>
          <cell r="FQ29">
            <v>128265</v>
          </cell>
          <cell r="FR29">
            <v>122465</v>
          </cell>
          <cell r="FS29">
            <v>118894</v>
          </cell>
          <cell r="FT29">
            <v>108735</v>
          </cell>
          <cell r="FU29">
            <v>113035</v>
          </cell>
          <cell r="FV29">
            <v>111861</v>
          </cell>
          <cell r="FW29">
            <v>113881</v>
          </cell>
          <cell r="FX29">
            <v>143025</v>
          </cell>
          <cell r="FY29">
            <v>162880</v>
          </cell>
          <cell r="FZ29">
            <v>158920</v>
          </cell>
          <cell r="GA29">
            <v>146798</v>
          </cell>
          <cell r="GB29">
            <v>0</v>
          </cell>
          <cell r="GC29">
            <v>134323</v>
          </cell>
          <cell r="GD29">
            <v>129921</v>
          </cell>
          <cell r="GE29">
            <v>126052</v>
          </cell>
          <cell r="GF29">
            <v>114006</v>
          </cell>
          <cell r="GG29">
            <v>119595</v>
          </cell>
        </row>
        <row r="30">
          <cell r="B30" t="str">
            <v>Status of Data</v>
          </cell>
          <cell r="C30" t="str">
            <v>1/26/2009 03:20:18</v>
          </cell>
          <cell r="E30" t="str">
            <v>IBNR Type</v>
          </cell>
          <cell r="F30"/>
          <cell r="G30" t="str">
            <v>Available Gross ItemsPPA NON-STD AUTO</v>
          </cell>
          <cell r="H30" t="str">
            <v>Available Gross Items</v>
          </cell>
          <cell r="I30" t="str">
            <v>PPA NON-STD AUTO</v>
          </cell>
          <cell r="J30">
            <v>581481</v>
          </cell>
          <cell r="K30">
            <v>603583</v>
          </cell>
          <cell r="L30">
            <v>565867</v>
          </cell>
          <cell r="M30">
            <v>571357</v>
          </cell>
          <cell r="N30">
            <v>517696</v>
          </cell>
          <cell r="O30">
            <v>495718</v>
          </cell>
          <cell r="P30">
            <v>529495</v>
          </cell>
          <cell r="Q30">
            <v>525286</v>
          </cell>
          <cell r="R30">
            <v>538026</v>
          </cell>
          <cell r="S30">
            <v>504407</v>
          </cell>
          <cell r="T30">
            <v>491896</v>
          </cell>
          <cell r="U30">
            <v>458246</v>
          </cell>
          <cell r="V30">
            <v>479389</v>
          </cell>
          <cell r="W30">
            <v>489356</v>
          </cell>
          <cell r="X30">
            <v>453852</v>
          </cell>
          <cell r="Y30">
            <v>474778</v>
          </cell>
          <cell r="Z30">
            <v>428729</v>
          </cell>
          <cell r="AA30">
            <v>408266</v>
          </cell>
          <cell r="AB30">
            <v>424349</v>
          </cell>
          <cell r="AC30">
            <v>431282</v>
          </cell>
          <cell r="AD30">
            <v>429342</v>
          </cell>
          <cell r="AE30">
            <v>427306</v>
          </cell>
          <cell r="AF30">
            <v>401395</v>
          </cell>
          <cell r="AG30">
            <v>360028</v>
          </cell>
          <cell r="AH30">
            <v>392516</v>
          </cell>
          <cell r="AI30">
            <v>389705</v>
          </cell>
          <cell r="AJ30">
            <v>376416</v>
          </cell>
          <cell r="AK30">
            <v>379019</v>
          </cell>
          <cell r="AL30">
            <v>333872</v>
          </cell>
          <cell r="AM30">
            <v>329931</v>
          </cell>
          <cell r="AN30">
            <v>345290</v>
          </cell>
          <cell r="AO30">
            <v>343691</v>
          </cell>
          <cell r="AP30">
            <v>342728</v>
          </cell>
          <cell r="AQ30">
            <v>334786</v>
          </cell>
          <cell r="AR30">
            <v>309896</v>
          </cell>
          <cell r="AS30">
            <v>291688</v>
          </cell>
          <cell r="AT30">
            <v>305729</v>
          </cell>
          <cell r="AU30">
            <v>300536</v>
          </cell>
          <cell r="AV30">
            <v>298052</v>
          </cell>
          <cell r="AW30">
            <v>303783</v>
          </cell>
          <cell r="AX30">
            <v>265770</v>
          </cell>
          <cell r="AY30">
            <v>270623</v>
          </cell>
          <cell r="AZ30">
            <v>278719</v>
          </cell>
          <cell r="BA30">
            <v>284346</v>
          </cell>
          <cell r="BB30">
            <v>292638</v>
          </cell>
          <cell r="BC30">
            <v>279746</v>
          </cell>
          <cell r="BD30">
            <v>255944</v>
          </cell>
          <cell r="BE30">
            <v>259006</v>
          </cell>
          <cell r="BF30">
            <v>266038</v>
          </cell>
          <cell r="BG30">
            <v>273890</v>
          </cell>
          <cell r="BH30">
            <v>266374</v>
          </cell>
          <cell r="BI30">
            <v>262425</v>
          </cell>
          <cell r="BJ30">
            <v>243835</v>
          </cell>
          <cell r="BK30">
            <v>238029</v>
          </cell>
          <cell r="BL30">
            <v>246868</v>
          </cell>
          <cell r="BM30">
            <v>253447</v>
          </cell>
          <cell r="BN30">
            <v>259561</v>
          </cell>
          <cell r="BO30">
            <v>247545</v>
          </cell>
          <cell r="BP30">
            <v>234522</v>
          </cell>
          <cell r="BQ30">
            <v>227053</v>
          </cell>
          <cell r="BR30">
            <v>233171</v>
          </cell>
          <cell r="BS30">
            <v>248850</v>
          </cell>
          <cell r="BT30">
            <v>238209</v>
          </cell>
          <cell r="BU30">
            <v>232722</v>
          </cell>
          <cell r="BV30">
            <v>218391</v>
          </cell>
          <cell r="BW30">
            <v>210023</v>
          </cell>
          <cell r="BX30">
            <v>223445</v>
          </cell>
          <cell r="BY30">
            <v>222000</v>
          </cell>
          <cell r="BZ30">
            <v>226303</v>
          </cell>
          <cell r="CA30">
            <v>206538</v>
          </cell>
          <cell r="CB30">
            <v>205749</v>
          </cell>
          <cell r="CC30">
            <v>193694</v>
          </cell>
          <cell r="CD30">
            <v>199444</v>
          </cell>
          <cell r="CE30">
            <v>206798</v>
          </cell>
          <cell r="CF30">
            <v>196953</v>
          </cell>
          <cell r="CG30">
            <v>201992</v>
          </cell>
          <cell r="CH30">
            <v>183341</v>
          </cell>
          <cell r="CI30">
            <v>174847</v>
          </cell>
          <cell r="CJ30">
            <v>190086</v>
          </cell>
          <cell r="CK30">
            <v>191786</v>
          </cell>
          <cell r="CL30">
            <v>193626</v>
          </cell>
          <cell r="CM30">
            <v>186202</v>
          </cell>
          <cell r="CN30">
            <v>177468</v>
          </cell>
          <cell r="CO30">
            <v>167111</v>
          </cell>
          <cell r="CP30">
            <v>177854</v>
          </cell>
          <cell r="CQ30">
            <v>183957</v>
          </cell>
          <cell r="CR30">
            <v>170689</v>
          </cell>
          <cell r="CS30">
            <v>185770</v>
          </cell>
          <cell r="CT30">
            <v>165573</v>
          </cell>
          <cell r="CU30">
            <v>157741</v>
          </cell>
          <cell r="CV30">
            <v>167757</v>
          </cell>
          <cell r="CW30">
            <v>174451</v>
          </cell>
          <cell r="CX30">
            <v>168851</v>
          </cell>
          <cell r="CY30">
            <v>164388</v>
          </cell>
          <cell r="CZ30">
            <v>155599</v>
          </cell>
          <cell r="DA30">
            <v>151798</v>
          </cell>
          <cell r="DB30">
            <v>161286</v>
          </cell>
          <cell r="DC30">
            <v>160898</v>
          </cell>
          <cell r="DD30">
            <v>160494</v>
          </cell>
          <cell r="DE30">
            <v>160865</v>
          </cell>
          <cell r="DF30">
            <v>142431</v>
          </cell>
          <cell r="DG30">
            <v>147373</v>
          </cell>
          <cell r="DH30">
            <v>150666</v>
          </cell>
          <cell r="DI30">
            <v>165134</v>
          </cell>
          <cell r="DJ30">
            <v>161402</v>
          </cell>
          <cell r="DK30">
            <v>153505</v>
          </cell>
          <cell r="DL30">
            <v>142583</v>
          </cell>
          <cell r="DM30">
            <v>142163</v>
          </cell>
          <cell r="DN30">
            <v>152140</v>
          </cell>
          <cell r="DO30">
            <v>157251</v>
          </cell>
          <cell r="DP30">
            <v>153542</v>
          </cell>
          <cell r="DQ30">
            <v>153297</v>
          </cell>
          <cell r="DR30">
            <v>141406</v>
          </cell>
          <cell r="DS30">
            <v>138669</v>
          </cell>
          <cell r="DT30">
            <v>154949</v>
          </cell>
          <cell r="DU30">
            <v>169614</v>
          </cell>
          <cell r="DV30">
            <v>169949</v>
          </cell>
          <cell r="DW30">
            <v>156483</v>
          </cell>
          <cell r="DX30">
            <v>142180</v>
          </cell>
          <cell r="DY30">
            <v>143860</v>
          </cell>
          <cell r="DZ30">
            <v>146083</v>
          </cell>
          <cell r="EA30">
            <v>155847</v>
          </cell>
          <cell r="EB30">
            <v>149229</v>
          </cell>
          <cell r="EC30">
            <v>145044</v>
          </cell>
          <cell r="ED30">
            <v>136580</v>
          </cell>
          <cell r="EE30">
            <v>131233</v>
          </cell>
          <cell r="EF30">
            <v>133560</v>
          </cell>
          <cell r="EG30">
            <v>150435</v>
          </cell>
          <cell r="EH30">
            <v>146835</v>
          </cell>
          <cell r="EI30">
            <v>133523</v>
          </cell>
          <cell r="EJ30">
            <v>124961</v>
          </cell>
          <cell r="EK30">
            <v>120495</v>
          </cell>
          <cell r="EL30">
            <v>122588</v>
          </cell>
          <cell r="EM30">
            <v>134777</v>
          </cell>
          <cell r="EN30">
            <v>128800</v>
          </cell>
          <cell r="EO30">
            <v>123471</v>
          </cell>
          <cell r="EP30">
            <v>114895</v>
          </cell>
          <cell r="EQ30">
            <v>109405</v>
          </cell>
          <cell r="ER30">
            <v>114724</v>
          </cell>
          <cell r="ES30">
            <v>134689</v>
          </cell>
          <cell r="ET30">
            <v>127616</v>
          </cell>
          <cell r="EU30">
            <v>115529</v>
          </cell>
          <cell r="EV30">
            <v>111167</v>
          </cell>
          <cell r="EW30">
            <v>104765</v>
          </cell>
          <cell r="EX30">
            <v>108228</v>
          </cell>
          <cell r="EY30">
            <v>118853</v>
          </cell>
          <cell r="EZ30">
            <v>112433</v>
          </cell>
          <cell r="FA30">
            <v>110855</v>
          </cell>
          <cell r="FB30">
            <v>102974</v>
          </cell>
          <cell r="FC30">
            <v>98254</v>
          </cell>
          <cell r="FD30">
            <v>103527</v>
          </cell>
          <cell r="FE30">
            <v>120746</v>
          </cell>
          <cell r="FF30">
            <v>117283</v>
          </cell>
          <cell r="FG30">
            <v>108054</v>
          </cell>
          <cell r="FH30">
            <v>101186</v>
          </cell>
          <cell r="FI30">
            <v>94467</v>
          </cell>
          <cell r="FJ30">
            <v>100212</v>
          </cell>
          <cell r="FK30">
            <v>109883</v>
          </cell>
          <cell r="FL30">
            <v>106616</v>
          </cell>
          <cell r="FM30">
            <v>103189</v>
          </cell>
          <cell r="FN30">
            <v>93615</v>
          </cell>
          <cell r="FO30">
            <v>90632</v>
          </cell>
          <cell r="FP30">
            <v>94224</v>
          </cell>
          <cell r="FQ30">
            <v>111583</v>
          </cell>
          <cell r="FR30">
            <v>108550</v>
          </cell>
          <cell r="FS30">
            <v>100258</v>
          </cell>
          <cell r="FT30">
            <v>94562</v>
          </cell>
          <cell r="FU30">
            <v>89478</v>
          </cell>
          <cell r="FV30">
            <v>94986</v>
          </cell>
          <cell r="FW30">
            <v>104115</v>
          </cell>
          <cell r="FX30">
            <v>103713</v>
          </cell>
          <cell r="FY30">
            <v>100894</v>
          </cell>
          <cell r="FZ30">
            <v>91508</v>
          </cell>
          <cell r="GA30">
            <v>90468</v>
          </cell>
          <cell r="GB30">
            <v>0</v>
          </cell>
          <cell r="GC30">
            <v>114186</v>
          </cell>
          <cell r="GD30">
            <v>113946</v>
          </cell>
          <cell r="GE30">
            <v>105588</v>
          </cell>
          <cell r="GF30">
            <v>98767</v>
          </cell>
          <cell r="GG30">
            <v>94799</v>
          </cell>
        </row>
        <row r="31">
          <cell r="B31" t="str">
            <v>Relevance of Data (Date)</v>
          </cell>
          <cell r="C31" t="str">
            <v>1/26/2009</v>
          </cell>
          <cell r="E31" t="str">
            <v>Input ID Source</v>
          </cell>
          <cell r="F31"/>
          <cell r="G31" t="str">
            <v>Available Gross ItemsOTHER AUTO NON-STD</v>
          </cell>
          <cell r="H31" t="str">
            <v>Available Gross Items</v>
          </cell>
          <cell r="I31" t="str">
            <v>OTHER AUTO NON-STD</v>
          </cell>
          <cell r="J31">
            <v>22945</v>
          </cell>
          <cell r="K31">
            <v>27537</v>
          </cell>
          <cell r="L31">
            <v>38758</v>
          </cell>
          <cell r="M31">
            <v>43016</v>
          </cell>
          <cell r="N31">
            <v>44155</v>
          </cell>
          <cell r="O31">
            <v>40352</v>
          </cell>
          <cell r="P31">
            <v>39351</v>
          </cell>
          <cell r="Q31">
            <v>34617</v>
          </cell>
          <cell r="R31">
            <v>32752</v>
          </cell>
          <cell r="S31">
            <v>29468</v>
          </cell>
          <cell r="T31">
            <v>26448</v>
          </cell>
          <cell r="U31">
            <v>22649</v>
          </cell>
          <cell r="V31">
            <v>22828</v>
          </cell>
          <cell r="W31">
            <v>25921</v>
          </cell>
          <cell r="X31">
            <v>34285</v>
          </cell>
          <cell r="Y31">
            <v>41879</v>
          </cell>
          <cell r="Z31">
            <v>41926</v>
          </cell>
          <cell r="AA31">
            <v>37077</v>
          </cell>
          <cell r="AB31">
            <v>36411</v>
          </cell>
          <cell r="AC31">
            <v>32253</v>
          </cell>
          <cell r="AD31">
            <v>29632</v>
          </cell>
          <cell r="AE31">
            <v>27672</v>
          </cell>
          <cell r="AF31">
            <v>24564</v>
          </cell>
          <cell r="AG31">
            <v>20900</v>
          </cell>
          <cell r="AH31">
            <v>21488</v>
          </cell>
          <cell r="AI31">
            <v>23572</v>
          </cell>
          <cell r="AJ31">
            <v>30722</v>
          </cell>
          <cell r="AK31">
            <v>37971</v>
          </cell>
          <cell r="AL31">
            <v>36951</v>
          </cell>
          <cell r="AM31">
            <v>32982</v>
          </cell>
          <cell r="AN31">
            <v>32521</v>
          </cell>
          <cell r="AO31">
            <v>28719</v>
          </cell>
          <cell r="AP31">
            <v>26868</v>
          </cell>
          <cell r="AQ31">
            <v>24764</v>
          </cell>
          <cell r="AR31">
            <v>22438</v>
          </cell>
          <cell r="AS31">
            <v>19982</v>
          </cell>
          <cell r="AT31">
            <v>19797</v>
          </cell>
          <cell r="AU31">
            <v>21241</v>
          </cell>
          <cell r="AV31">
            <v>28390</v>
          </cell>
          <cell r="AW31">
            <v>34411</v>
          </cell>
          <cell r="AX31">
            <v>33931</v>
          </cell>
          <cell r="AY31">
            <v>32509</v>
          </cell>
          <cell r="AZ31">
            <v>31334</v>
          </cell>
          <cell r="BA31">
            <v>28036</v>
          </cell>
          <cell r="BB31">
            <v>27688</v>
          </cell>
          <cell r="BC31">
            <v>25349</v>
          </cell>
          <cell r="BD31">
            <v>22380</v>
          </cell>
          <cell r="BE31">
            <v>20702</v>
          </cell>
          <cell r="BF31">
            <v>20147</v>
          </cell>
          <cell r="BG31">
            <v>21883</v>
          </cell>
          <cell r="BH31">
            <v>30133</v>
          </cell>
          <cell r="BI31">
            <v>35438</v>
          </cell>
          <cell r="BJ31">
            <v>34841</v>
          </cell>
          <cell r="BK31">
            <v>33625</v>
          </cell>
          <cell r="BL31">
            <v>32241</v>
          </cell>
          <cell r="BM31">
            <v>29236</v>
          </cell>
          <cell r="BN31">
            <v>28380</v>
          </cell>
          <cell r="BO31">
            <v>25443</v>
          </cell>
          <cell r="BP31">
            <v>22679</v>
          </cell>
          <cell r="BQ31">
            <v>20116</v>
          </cell>
          <cell r="BR31">
            <v>19696</v>
          </cell>
          <cell r="BS31">
            <v>21715</v>
          </cell>
          <cell r="BT31">
            <v>28796</v>
          </cell>
          <cell r="BU31">
            <v>33406</v>
          </cell>
          <cell r="BV31">
            <v>32756</v>
          </cell>
          <cell r="BW31">
            <v>30658</v>
          </cell>
          <cell r="BX31">
            <v>29479</v>
          </cell>
          <cell r="BY31">
            <v>27404</v>
          </cell>
          <cell r="BZ31">
            <v>26722</v>
          </cell>
          <cell r="CA31">
            <v>23943</v>
          </cell>
          <cell r="CB31">
            <v>21918</v>
          </cell>
          <cell r="CC31">
            <v>19030</v>
          </cell>
          <cell r="CD31">
            <v>19155</v>
          </cell>
          <cell r="CE31">
            <v>20830</v>
          </cell>
          <cell r="CF31">
            <v>26242</v>
          </cell>
          <cell r="CG31">
            <v>31082</v>
          </cell>
          <cell r="CH31">
            <v>31637</v>
          </cell>
          <cell r="CI31">
            <v>28492</v>
          </cell>
          <cell r="CJ31">
            <v>27683</v>
          </cell>
          <cell r="CK31">
            <v>25502</v>
          </cell>
          <cell r="CL31">
            <v>24267</v>
          </cell>
          <cell r="CM31">
            <v>22740</v>
          </cell>
          <cell r="CN31">
            <v>20114</v>
          </cell>
          <cell r="CO31">
            <v>17288</v>
          </cell>
          <cell r="CP31">
            <v>17870</v>
          </cell>
          <cell r="CQ31">
            <v>18813</v>
          </cell>
          <cell r="CR31">
            <v>23571</v>
          </cell>
          <cell r="CS31">
            <v>27836</v>
          </cell>
          <cell r="CT31">
            <v>28535</v>
          </cell>
          <cell r="CU31">
            <v>25705</v>
          </cell>
          <cell r="CV31">
            <v>24678</v>
          </cell>
          <cell r="CW31">
            <v>22673</v>
          </cell>
          <cell r="CX31">
            <v>21121</v>
          </cell>
          <cell r="CY31">
            <v>19937</v>
          </cell>
          <cell r="CZ31">
            <v>17478</v>
          </cell>
          <cell r="DA31">
            <v>15140</v>
          </cell>
          <cell r="DB31">
            <v>15576</v>
          </cell>
          <cell r="DC31">
            <v>15910</v>
          </cell>
          <cell r="DD31">
            <v>20366</v>
          </cell>
          <cell r="DE31">
            <v>23191</v>
          </cell>
          <cell r="DF31">
            <v>23050</v>
          </cell>
          <cell r="DG31">
            <v>21809</v>
          </cell>
          <cell r="DH31">
            <v>20377</v>
          </cell>
          <cell r="DI31">
            <v>18263</v>
          </cell>
          <cell r="DJ31">
            <v>17527</v>
          </cell>
          <cell r="DK31">
            <v>16179</v>
          </cell>
          <cell r="DL31">
            <v>13926</v>
          </cell>
          <cell r="DM31">
            <v>12431</v>
          </cell>
          <cell r="DN31">
            <v>12450</v>
          </cell>
          <cell r="DO31">
            <v>12867</v>
          </cell>
          <cell r="DP31">
            <v>16255</v>
          </cell>
          <cell r="DQ31">
            <v>18243</v>
          </cell>
          <cell r="DR31">
            <v>18338</v>
          </cell>
          <cell r="DS31">
            <v>17000</v>
          </cell>
          <cell r="DT31">
            <v>16148</v>
          </cell>
          <cell r="DU31">
            <v>14592</v>
          </cell>
          <cell r="DV31">
            <v>14156</v>
          </cell>
          <cell r="DW31">
            <v>13063</v>
          </cell>
          <cell r="DX31">
            <v>11587</v>
          </cell>
          <cell r="DY31">
            <v>10463</v>
          </cell>
          <cell r="DZ31">
            <v>10204</v>
          </cell>
          <cell r="EA31">
            <v>10614</v>
          </cell>
          <cell r="EB31">
            <v>13550</v>
          </cell>
          <cell r="EC31">
            <v>15018</v>
          </cell>
          <cell r="ED31">
            <v>15094</v>
          </cell>
          <cell r="EE31">
            <v>14177</v>
          </cell>
          <cell r="EF31">
            <v>13330</v>
          </cell>
          <cell r="EG31">
            <v>12325</v>
          </cell>
          <cell r="EH31">
            <v>11876</v>
          </cell>
          <cell r="EI31">
            <v>10983</v>
          </cell>
          <cell r="EJ31">
            <v>9948</v>
          </cell>
          <cell r="EK31">
            <v>8873</v>
          </cell>
          <cell r="EL31">
            <v>8695</v>
          </cell>
          <cell r="EM31">
            <v>9192</v>
          </cell>
          <cell r="EN31">
            <v>11347</v>
          </cell>
          <cell r="EO31">
            <v>12805</v>
          </cell>
          <cell r="EP31">
            <v>12906</v>
          </cell>
          <cell r="EQ31">
            <v>11905</v>
          </cell>
          <cell r="ER31">
            <v>11434</v>
          </cell>
          <cell r="ES31">
            <v>10684</v>
          </cell>
          <cell r="ET31">
            <v>10099</v>
          </cell>
          <cell r="EU31">
            <v>9589</v>
          </cell>
          <cell r="EV31">
            <v>8760</v>
          </cell>
          <cell r="EW31">
            <v>7691</v>
          </cell>
          <cell r="EX31">
            <v>7766</v>
          </cell>
          <cell r="EY31">
            <v>8033</v>
          </cell>
          <cell r="EZ31">
            <v>9764</v>
          </cell>
          <cell r="FA31">
            <v>11068</v>
          </cell>
          <cell r="FB31">
            <v>11017</v>
          </cell>
          <cell r="FC31">
            <v>10326</v>
          </cell>
          <cell r="FD31">
            <v>10058</v>
          </cell>
          <cell r="FE31">
            <v>9371</v>
          </cell>
          <cell r="FF31">
            <v>8877</v>
          </cell>
          <cell r="FG31">
            <v>8622</v>
          </cell>
          <cell r="FH31">
            <v>7723</v>
          </cell>
          <cell r="FI31">
            <v>6872</v>
          </cell>
          <cell r="FJ31">
            <v>7052</v>
          </cell>
          <cell r="FK31">
            <v>7170</v>
          </cell>
          <cell r="FL31">
            <v>8735</v>
          </cell>
          <cell r="FM31">
            <v>9743</v>
          </cell>
          <cell r="FN31">
            <v>9774</v>
          </cell>
          <cell r="FO31">
            <v>9195</v>
          </cell>
          <cell r="FP31">
            <v>8942</v>
          </cell>
          <cell r="FQ31">
            <v>8457</v>
          </cell>
          <cell r="FR31">
            <v>8075</v>
          </cell>
          <cell r="FS31">
            <v>7610</v>
          </cell>
          <cell r="FT31">
            <v>6976</v>
          </cell>
          <cell r="FU31">
            <v>6263</v>
          </cell>
          <cell r="FV31">
            <v>6410</v>
          </cell>
          <cell r="FW31">
            <v>6490</v>
          </cell>
          <cell r="FX31">
            <v>8013</v>
          </cell>
          <cell r="FY31">
            <v>8928</v>
          </cell>
          <cell r="FZ31">
            <v>8724</v>
          </cell>
          <cell r="GA31">
            <v>8408</v>
          </cell>
          <cell r="GB31">
            <v>0</v>
          </cell>
          <cell r="GC31">
            <v>7764</v>
          </cell>
          <cell r="GD31">
            <v>7514</v>
          </cell>
          <cell r="GE31">
            <v>7183</v>
          </cell>
          <cell r="GF31">
            <v>6440</v>
          </cell>
          <cell r="GG31">
            <v>5900</v>
          </cell>
        </row>
        <row r="32">
          <cell r="B32" t="str">
            <v>Relevance of Data (Time)</v>
          </cell>
          <cell r="C32" t="str">
            <v>3:20:18</v>
          </cell>
          <cell r="E32" t="str">
            <v>Input Id</v>
          </cell>
          <cell r="F32"/>
          <cell r="G32" t="str">
            <v>Available Gross ItemsOverall Result</v>
          </cell>
          <cell r="H32" t="str">
            <v>Available Gross Items</v>
          </cell>
          <cell r="I32" t="str">
            <v>Overall Result</v>
          </cell>
        </row>
        <row r="33">
          <cell r="B33" t="str">
            <v>Status of Data From</v>
          </cell>
          <cell r="C33" t="str">
            <v>1/26/2009 03:20:18</v>
          </cell>
          <cell r="E33" t="str">
            <v>Key Figures</v>
          </cell>
          <cell r="F33" t="str">
            <v>,Coverage in Force ( CIF ),Written Premium,Net Items In Force,Claims Closed W/ AMT (CWA),Available Gross Items...</v>
          </cell>
          <cell r="G33" t="str">
            <v>Gross Written PremiumPPA STD AUTO (VOLUNTARY)</v>
          </cell>
          <cell r="H33" t="str">
            <v>Gross Written Premium</v>
          </cell>
          <cell r="I33" t="str">
            <v>PPA STD AUTO (VOLUNTARY)</v>
          </cell>
          <cell r="J33">
            <v>1035873327.53</v>
          </cell>
          <cell r="K33">
            <v>1010841626.66</v>
          </cell>
          <cell r="L33">
            <v>1109287017.6300001</v>
          </cell>
          <cell r="M33">
            <v>1075992795.9200001</v>
          </cell>
          <cell r="N33">
            <v>1051646554</v>
          </cell>
          <cell r="O33">
            <v>999682223.46000004</v>
          </cell>
          <cell r="P33">
            <v>1087672401.3099999</v>
          </cell>
          <cell r="Q33">
            <v>1100659615.5</v>
          </cell>
          <cell r="R33">
            <v>1107197961.2</v>
          </cell>
          <cell r="S33">
            <v>1175109942</v>
          </cell>
          <cell r="T33">
            <v>1079624994.5999999</v>
          </cell>
          <cell r="U33">
            <v>1040131994.77</v>
          </cell>
          <cell r="V33">
            <v>1122322463.4400001</v>
          </cell>
          <cell r="W33">
            <v>1107958845.03</v>
          </cell>
          <cell r="X33">
            <v>1198195050.8599999</v>
          </cell>
          <cell r="Y33">
            <v>1186586336.53</v>
          </cell>
          <cell r="Z33">
            <v>1133789515.8699999</v>
          </cell>
          <cell r="AA33">
            <v>1055580379.96</v>
          </cell>
          <cell r="AB33">
            <v>1184068163.01</v>
          </cell>
          <cell r="AC33">
            <v>1170922708.25</v>
          </cell>
          <cell r="AD33">
            <v>1207629639.54</v>
          </cell>
          <cell r="AE33">
            <v>1214780711.8800001</v>
          </cell>
          <cell r="AF33">
            <v>1097291864.4400001</v>
          </cell>
          <cell r="AG33">
            <v>1107435933.5799999</v>
          </cell>
          <cell r="AH33">
            <v>1162789805.6800001</v>
          </cell>
          <cell r="AI33">
            <v>1153403002.0599999</v>
          </cell>
          <cell r="AJ33">
            <v>1248637214.1400001</v>
          </cell>
          <cell r="AK33">
            <v>1231886132.0899999</v>
          </cell>
          <cell r="AL33">
            <v>1182317545.52</v>
          </cell>
          <cell r="AM33">
            <v>1161162196.6300001</v>
          </cell>
          <cell r="AN33">
            <v>1260947143.9100001</v>
          </cell>
          <cell r="AO33">
            <v>1243761572.1600001</v>
          </cell>
          <cell r="AP33">
            <v>1280528138.7</v>
          </cell>
          <cell r="AQ33">
            <v>1307952253.9300001</v>
          </cell>
          <cell r="AR33">
            <v>1170130701.8900001</v>
          </cell>
          <cell r="AS33">
            <v>1180482455.7</v>
          </cell>
          <cell r="AT33">
            <v>1243809932.9300001</v>
          </cell>
          <cell r="AU33">
            <v>1240539930.5599999</v>
          </cell>
          <cell r="AV33">
            <v>1365790210.8099999</v>
          </cell>
          <cell r="AW33">
            <v>1314967826.9200001</v>
          </cell>
          <cell r="AX33">
            <v>1227753333.6900001</v>
          </cell>
          <cell r="AY33">
            <v>1238094206.1600001</v>
          </cell>
          <cell r="AZ33">
            <v>1303943552.75</v>
          </cell>
          <cell r="BA33">
            <v>1329174916</v>
          </cell>
          <cell r="BB33">
            <v>1352719656.2</v>
          </cell>
          <cell r="BC33">
            <v>1373973693.6300001</v>
          </cell>
          <cell r="BD33">
            <v>1283356669.9000001</v>
          </cell>
          <cell r="BE33">
            <v>1235366128.1400001</v>
          </cell>
          <cell r="BF33">
            <v>1316176994.6800001</v>
          </cell>
          <cell r="BG33">
            <v>1319258095.3099999</v>
          </cell>
          <cell r="BH33">
            <v>1423232324.7</v>
          </cell>
          <cell r="BI33">
            <v>1373077851.4100001</v>
          </cell>
          <cell r="BJ33">
            <v>1332541998.27</v>
          </cell>
          <cell r="BK33">
            <v>1279193081.3900001</v>
          </cell>
          <cell r="BL33">
            <v>1357156695.8900001</v>
          </cell>
          <cell r="BM33">
            <v>1424540786.0899999</v>
          </cell>
          <cell r="BN33">
            <v>1421513041.6700001</v>
          </cell>
          <cell r="BO33">
            <v>1419941386.8199999</v>
          </cell>
          <cell r="BP33">
            <v>1329353069.9300001</v>
          </cell>
          <cell r="BQ33">
            <v>1283619445.04</v>
          </cell>
          <cell r="BR33">
            <v>1382458977.49</v>
          </cell>
          <cell r="BS33">
            <v>1366800804.55</v>
          </cell>
          <cell r="BT33">
            <v>1490675538.3099999</v>
          </cell>
          <cell r="BU33">
            <v>1407534127.6900001</v>
          </cell>
          <cell r="BV33">
            <v>1403159482.1300001</v>
          </cell>
          <cell r="BW33">
            <v>1342385847.1500001</v>
          </cell>
          <cell r="BX33">
            <v>1407672158.5699999</v>
          </cell>
          <cell r="BY33">
            <v>1444453646.04</v>
          </cell>
          <cell r="BZ33">
            <v>1476977779.78</v>
          </cell>
          <cell r="CA33">
            <v>1500838215.3</v>
          </cell>
          <cell r="CB33">
            <v>1374891787.5999999</v>
          </cell>
          <cell r="CC33">
            <v>1324234924.78</v>
          </cell>
          <cell r="CD33">
            <v>1431414660.02</v>
          </cell>
          <cell r="CE33">
            <v>1414956986.1300001</v>
          </cell>
          <cell r="CF33">
            <v>1511479718.5</v>
          </cell>
          <cell r="CG33">
            <v>1476670914.46</v>
          </cell>
          <cell r="CH33">
            <v>1423773732.8499999</v>
          </cell>
          <cell r="CI33">
            <v>1363639827.1099999</v>
          </cell>
          <cell r="CJ33">
            <v>1454911770.21</v>
          </cell>
          <cell r="CK33">
            <v>1492917168.49</v>
          </cell>
          <cell r="CL33">
            <v>1473127552.1500001</v>
          </cell>
          <cell r="CM33">
            <v>1533114002.55</v>
          </cell>
          <cell r="CN33">
            <v>1410689929.01</v>
          </cell>
          <cell r="CO33">
            <v>1353608520.05</v>
          </cell>
          <cell r="CP33">
            <v>1442512666.8800001</v>
          </cell>
          <cell r="CQ33">
            <v>1468266641.0899999</v>
          </cell>
          <cell r="CR33">
            <v>1530268274.99</v>
          </cell>
          <cell r="CS33">
            <v>1498928299.55</v>
          </cell>
          <cell r="CT33">
            <v>1435465385.02</v>
          </cell>
          <cell r="CU33">
            <v>1383206332.26</v>
          </cell>
          <cell r="CV33">
            <v>1461178040.9300001</v>
          </cell>
          <cell r="CW33">
            <v>1460023513.26</v>
          </cell>
          <cell r="CX33">
            <v>1503321286.48</v>
          </cell>
          <cell r="CY33">
            <v>1488160698.46</v>
          </cell>
          <cell r="CZ33">
            <v>1344043654.1600001</v>
          </cell>
          <cell r="DA33">
            <v>1365983655.5</v>
          </cell>
          <cell r="DB33">
            <v>1407205797.9000001</v>
          </cell>
          <cell r="DC33">
            <v>1430134477.0799999</v>
          </cell>
          <cell r="DD33">
            <v>1514042975.01</v>
          </cell>
          <cell r="DE33">
            <v>1465726745.25</v>
          </cell>
          <cell r="DF33">
            <v>1382466310.6900001</v>
          </cell>
          <cell r="DG33">
            <v>1373574124.6099999</v>
          </cell>
          <cell r="DH33">
            <v>1459824574.3900001</v>
          </cell>
          <cell r="DI33">
            <v>1480479313.4200001</v>
          </cell>
          <cell r="DJ33">
            <v>1503136503.71</v>
          </cell>
          <cell r="DK33">
            <v>1490566285.27</v>
          </cell>
          <cell r="DL33">
            <v>1410738017.01</v>
          </cell>
          <cell r="DM33">
            <v>1372349091.05</v>
          </cell>
          <cell r="DN33">
            <v>1423396642.26</v>
          </cell>
          <cell r="DO33">
            <v>1450278800.5999999</v>
          </cell>
          <cell r="DP33">
            <v>1567265345.3199999</v>
          </cell>
          <cell r="DQ33">
            <v>1509233855.8099999</v>
          </cell>
          <cell r="DR33">
            <v>1410248967.9400001</v>
          </cell>
          <cell r="DS33">
            <v>1410862258.6300001</v>
          </cell>
          <cell r="DT33">
            <v>1446882645.8599999</v>
          </cell>
          <cell r="DU33">
            <v>1496215323.3800001</v>
          </cell>
          <cell r="DV33">
            <v>1509330642.0799999</v>
          </cell>
          <cell r="DW33">
            <v>1488504191.4100001</v>
          </cell>
          <cell r="DX33">
            <v>1421152778.46</v>
          </cell>
          <cell r="DY33">
            <v>1366092797.22</v>
          </cell>
          <cell r="DZ33">
            <v>1411996889.03</v>
          </cell>
          <cell r="EA33">
            <v>1434045046.3299999</v>
          </cell>
          <cell r="EB33">
            <v>1542371614.1800001</v>
          </cell>
          <cell r="EC33">
            <v>1478659727.05</v>
          </cell>
          <cell r="ED33">
            <v>1427231096.6400001</v>
          </cell>
          <cell r="EE33">
            <v>1386983407.28</v>
          </cell>
          <cell r="EF33">
            <v>1426197152.1700001</v>
          </cell>
          <cell r="EG33">
            <v>1519281654.97</v>
          </cell>
          <cell r="EH33">
            <v>1508948937.4300001</v>
          </cell>
          <cell r="EI33">
            <v>1488918380.8699999</v>
          </cell>
          <cell r="EJ33">
            <v>1435025712.48</v>
          </cell>
          <cell r="EK33">
            <v>1367245561.3900001</v>
          </cell>
          <cell r="EL33">
            <v>1415166970.0599999</v>
          </cell>
          <cell r="EM33">
            <v>1454101703.8800001</v>
          </cell>
          <cell r="EN33">
            <v>1511481914</v>
          </cell>
          <cell r="EO33">
            <v>1478667999.53</v>
          </cell>
          <cell r="EP33">
            <v>1420556413.8099999</v>
          </cell>
          <cell r="EQ33">
            <v>1367369231.3299999</v>
          </cell>
          <cell r="ER33">
            <v>1434205001.5599999</v>
          </cell>
          <cell r="ES33">
            <v>1487962572.97</v>
          </cell>
          <cell r="ET33">
            <v>1476957358.8299999</v>
          </cell>
          <cell r="EU33">
            <v>1507112451.4300001</v>
          </cell>
          <cell r="EV33">
            <v>1411947409.01</v>
          </cell>
          <cell r="EW33">
            <v>1374781727.6600001</v>
          </cell>
          <cell r="EX33">
            <v>1423810877.8699999</v>
          </cell>
          <cell r="EY33">
            <v>1460624071.8499999</v>
          </cell>
          <cell r="EZ33">
            <v>1530859214.4100001</v>
          </cell>
          <cell r="FA33">
            <v>1529223825.04</v>
          </cell>
          <cell r="FB33">
            <v>1465763074.26</v>
          </cell>
          <cell r="FC33">
            <v>1396359443.77</v>
          </cell>
          <cell r="FD33">
            <v>1475979766.6099999</v>
          </cell>
          <cell r="FE33">
            <v>1520831018.3399999</v>
          </cell>
          <cell r="FF33">
            <v>1545193883.97</v>
          </cell>
          <cell r="FG33">
            <v>1556049967.6099999</v>
          </cell>
          <cell r="FH33">
            <v>1457616928.45</v>
          </cell>
          <cell r="FI33">
            <v>1437304875.1800001</v>
          </cell>
          <cell r="FJ33">
            <v>1462057307.21</v>
          </cell>
          <cell r="FK33">
            <v>1525027084.2</v>
          </cell>
          <cell r="FL33">
            <v>1592653387.73</v>
          </cell>
          <cell r="FM33">
            <v>1578795336.52</v>
          </cell>
          <cell r="FN33">
            <v>1542370080.4100001</v>
          </cell>
          <cell r="FO33">
            <v>1500229660.96</v>
          </cell>
          <cell r="FP33">
            <v>1547821896.2</v>
          </cell>
          <cell r="FQ33">
            <v>1603266663.48</v>
          </cell>
          <cell r="FR33">
            <v>1654394919.53</v>
          </cell>
          <cell r="FS33">
            <v>1643610816.5</v>
          </cell>
          <cell r="FT33">
            <v>1534807502.1700001</v>
          </cell>
          <cell r="FU33">
            <v>1518860859.1600001</v>
          </cell>
          <cell r="FV33">
            <v>1538526767.6199999</v>
          </cell>
          <cell r="FW33">
            <v>1614325485.76</v>
          </cell>
          <cell r="FX33">
            <v>1703495266.05</v>
          </cell>
          <cell r="FY33">
            <v>1670031199.1900001</v>
          </cell>
          <cell r="FZ33">
            <v>1606578371.1099999</v>
          </cell>
          <cell r="GA33">
            <v>1583264186.5799999</v>
          </cell>
          <cell r="GB33">
            <v>0</v>
          </cell>
          <cell r="GC33">
            <v>1702965272.95</v>
          </cell>
          <cell r="GD33">
            <v>1737730819.3199999</v>
          </cell>
          <cell r="GE33">
            <v>1730195842.73</v>
          </cell>
          <cell r="GF33">
            <v>1627340291.6199999</v>
          </cell>
          <cell r="GG33">
            <v>1601174748.4300001</v>
          </cell>
        </row>
        <row r="34">
          <cell r="B34" t="str">
            <v>Status of Data To</v>
          </cell>
          <cell r="C34" t="str">
            <v>7/9/2015 02:21:43</v>
          </cell>
          <cell r="E34" t="str">
            <v>Major Product</v>
          </cell>
          <cell r="F34"/>
          <cell r="G34" t="str">
            <v>Gross Written PremiumOTHER STD AUTO</v>
          </cell>
          <cell r="H34" t="str">
            <v>Gross Written Premium</v>
          </cell>
          <cell r="I34" t="str">
            <v>OTHER STD AUTO</v>
          </cell>
          <cell r="J34">
            <v>7235026.8099999996</v>
          </cell>
          <cell r="K34">
            <v>7196142.8799999999</v>
          </cell>
          <cell r="L34">
            <v>8287531.5899999999</v>
          </cell>
          <cell r="M34">
            <v>8547489.2799999993</v>
          </cell>
          <cell r="N34">
            <v>8518619.9299999997</v>
          </cell>
          <cell r="O34">
            <v>8097362.8700000001</v>
          </cell>
          <cell r="P34">
            <v>8205594.5499999998</v>
          </cell>
          <cell r="Q34">
            <v>7853810.4000000004</v>
          </cell>
          <cell r="R34">
            <v>8061378.1900000004</v>
          </cell>
          <cell r="S34">
            <v>8731954.7100000009</v>
          </cell>
          <cell r="T34">
            <v>7786258.8700000001</v>
          </cell>
          <cell r="U34">
            <v>7104765.1200000001</v>
          </cell>
          <cell r="V34">
            <v>7075972.7199999997</v>
          </cell>
          <cell r="W34">
            <v>6725154.2599999998</v>
          </cell>
          <cell r="X34">
            <v>7558059.9800000004</v>
          </cell>
          <cell r="Y34">
            <v>7902706.29</v>
          </cell>
          <cell r="Z34">
            <v>7914519.4100000001</v>
          </cell>
          <cell r="AA34">
            <v>7360509.0599999996</v>
          </cell>
          <cell r="AB34">
            <v>7768781.0599999996</v>
          </cell>
          <cell r="AC34">
            <v>7282831.2199999997</v>
          </cell>
          <cell r="AD34">
            <v>7766970.5800000001</v>
          </cell>
          <cell r="AE34">
            <v>7868740.8200000003</v>
          </cell>
          <cell r="AF34">
            <v>7067611.9000000004</v>
          </cell>
          <cell r="AG34">
            <v>6850195.0099999998</v>
          </cell>
          <cell r="AH34">
            <v>6972532.9000000004</v>
          </cell>
          <cell r="AI34">
            <v>6401380.2400000002</v>
          </cell>
          <cell r="AJ34">
            <v>7329060.3300000001</v>
          </cell>
          <cell r="AK34">
            <v>7526635.7400000002</v>
          </cell>
          <cell r="AL34">
            <v>7627991.8200000003</v>
          </cell>
          <cell r="AM34">
            <v>7494927.4299999997</v>
          </cell>
          <cell r="AN34">
            <v>7537153.4000000004</v>
          </cell>
          <cell r="AO34">
            <v>6990448.4100000001</v>
          </cell>
          <cell r="AP34">
            <v>7493024.2300000004</v>
          </cell>
          <cell r="AQ34">
            <v>7641458.9100000001</v>
          </cell>
          <cell r="AR34">
            <v>6924463.3099999996</v>
          </cell>
          <cell r="AS34">
            <v>6794195.5199999996</v>
          </cell>
          <cell r="AT34">
            <v>6695546.2800000003</v>
          </cell>
          <cell r="AU34">
            <v>6413810.0499999998</v>
          </cell>
          <cell r="AV34">
            <v>7431555.8499999996</v>
          </cell>
          <cell r="AW34">
            <v>7596005.6399999997</v>
          </cell>
          <cell r="AX34">
            <v>7430931.9299999997</v>
          </cell>
          <cell r="AY34">
            <v>7576637.0099999998</v>
          </cell>
          <cell r="AZ34">
            <v>7498289.79</v>
          </cell>
          <cell r="BA34">
            <v>7420036.4699999997</v>
          </cell>
          <cell r="BB34">
            <v>7810332.0800000001</v>
          </cell>
          <cell r="BC34">
            <v>7769604.2699999996</v>
          </cell>
          <cell r="BD34">
            <v>7276716.54</v>
          </cell>
          <cell r="BE34">
            <v>2608026.31</v>
          </cell>
          <cell r="BF34">
            <v>6991784.75</v>
          </cell>
          <cell r="BG34">
            <v>6929615.1399999997</v>
          </cell>
          <cell r="BH34">
            <v>8667317.5800000001</v>
          </cell>
          <cell r="BI34">
            <v>9701315.6600000001</v>
          </cell>
          <cell r="BJ34">
            <v>10481841.300000001</v>
          </cell>
          <cell r="BK34">
            <v>10331030.630000001</v>
          </cell>
          <cell r="BL34">
            <v>9920470.3200000003</v>
          </cell>
          <cell r="BM34">
            <v>9981541.6099999994</v>
          </cell>
          <cell r="BN34">
            <v>10028754.640000001</v>
          </cell>
          <cell r="BO34">
            <v>9671119.9000000004</v>
          </cell>
          <cell r="BP34">
            <v>8583063.1199999992</v>
          </cell>
          <cell r="BQ34">
            <v>7993291.2999999998</v>
          </cell>
          <cell r="BR34">
            <v>8362711.71</v>
          </cell>
          <cell r="BS34">
            <v>8346106.5800000001</v>
          </cell>
          <cell r="BT34">
            <v>11048961.49</v>
          </cell>
          <cell r="BU34">
            <v>12506954.17</v>
          </cell>
          <cell r="BV34">
            <v>13530899.91</v>
          </cell>
          <cell r="BW34">
            <v>12938278.060000001</v>
          </cell>
          <cell r="BX34">
            <v>16035628.93</v>
          </cell>
          <cell r="BY34">
            <v>11740771.9</v>
          </cell>
          <cell r="BZ34">
            <v>11180725.48</v>
          </cell>
          <cell r="CA34">
            <v>10910045.560000001</v>
          </cell>
          <cell r="CB34">
            <v>9407599.1199999992</v>
          </cell>
          <cell r="CC34">
            <v>9110814.9000000004</v>
          </cell>
          <cell r="CD34">
            <v>9446355.5299999993</v>
          </cell>
          <cell r="CE34">
            <v>9698490.0299999993</v>
          </cell>
          <cell r="CF34">
            <v>13430622.34</v>
          </cell>
          <cell r="CG34">
            <v>15594790.59</v>
          </cell>
          <cell r="CH34">
            <v>16837003.039999999</v>
          </cell>
          <cell r="CI34">
            <v>15684800.41</v>
          </cell>
          <cell r="CJ34">
            <v>14773389.550000001</v>
          </cell>
          <cell r="CK34">
            <v>14245659.18</v>
          </cell>
          <cell r="CL34">
            <v>13132018.220000001</v>
          </cell>
          <cell r="CM34">
            <v>13238080.439999999</v>
          </cell>
          <cell r="CN34">
            <v>11127129.58</v>
          </cell>
          <cell r="CO34">
            <v>10604681.98</v>
          </cell>
          <cell r="CP34">
            <v>10879253.07</v>
          </cell>
          <cell r="CQ34">
            <v>11488936.82</v>
          </cell>
          <cell r="CR34">
            <v>16132933.470000001</v>
          </cell>
          <cell r="CS34">
            <v>20114694.859999999</v>
          </cell>
          <cell r="CT34">
            <v>20929049.27</v>
          </cell>
          <cell r="CU34">
            <v>20700924.25</v>
          </cell>
          <cell r="CV34">
            <v>19634771.780000001</v>
          </cell>
          <cell r="CW34">
            <v>17089619.260000002</v>
          </cell>
          <cell r="CX34">
            <v>15827151.08</v>
          </cell>
          <cell r="CY34">
            <v>14507692.48</v>
          </cell>
          <cell r="CZ34">
            <v>11862219.789999999</v>
          </cell>
          <cell r="DA34">
            <v>13326888.35</v>
          </cell>
          <cell r="DB34">
            <v>12738133.109999999</v>
          </cell>
          <cell r="DC34">
            <v>13961113.24</v>
          </cell>
          <cell r="DD34">
            <v>19403577.48</v>
          </cell>
          <cell r="DE34">
            <v>22669842.280000001</v>
          </cell>
          <cell r="DF34">
            <v>23107864.890000001</v>
          </cell>
          <cell r="DG34">
            <v>21703667.960000001</v>
          </cell>
          <cell r="DH34">
            <v>20313015.559999999</v>
          </cell>
          <cell r="DI34">
            <v>18462715.280000001</v>
          </cell>
          <cell r="DJ34">
            <v>16545445.289999999</v>
          </cell>
          <cell r="DK34">
            <v>15145371.060000001</v>
          </cell>
          <cell r="DL34">
            <v>13299141.09</v>
          </cell>
          <cell r="DM34">
            <v>14377157.65</v>
          </cell>
          <cell r="DN34">
            <v>13684685.67</v>
          </cell>
          <cell r="DO34">
            <v>14217840.039999999</v>
          </cell>
          <cell r="DP34">
            <v>21860245.57</v>
          </cell>
          <cell r="DQ34">
            <v>25431567.850000001</v>
          </cell>
          <cell r="DR34">
            <v>24478686.34</v>
          </cell>
          <cell r="DS34">
            <v>23856257.32</v>
          </cell>
          <cell r="DT34">
            <v>21526536.48</v>
          </cell>
          <cell r="DU34">
            <v>20300074.579999998</v>
          </cell>
          <cell r="DV34">
            <v>18062529.120000001</v>
          </cell>
          <cell r="DW34">
            <v>14678799.02</v>
          </cell>
          <cell r="DX34">
            <v>14365515.59</v>
          </cell>
          <cell r="DY34">
            <v>16769856.4</v>
          </cell>
          <cell r="DZ34">
            <v>14532862.34</v>
          </cell>
          <cell r="EA34">
            <v>15830651.92</v>
          </cell>
          <cell r="EB34">
            <v>23930946.640000001</v>
          </cell>
          <cell r="EC34">
            <v>27871972.710000001</v>
          </cell>
          <cell r="ED34">
            <v>28202079.920000002</v>
          </cell>
          <cell r="EE34">
            <v>26230657.890000001</v>
          </cell>
          <cell r="EF34">
            <v>23318412.719999999</v>
          </cell>
          <cell r="EG34">
            <v>22162649.440000001</v>
          </cell>
          <cell r="EH34">
            <v>19328478.449999999</v>
          </cell>
          <cell r="EI34">
            <v>17822948.989999998</v>
          </cell>
          <cell r="EJ34">
            <v>15592138.82</v>
          </cell>
          <cell r="EK34">
            <v>15967941.689999999</v>
          </cell>
          <cell r="EL34">
            <v>15528598.59</v>
          </cell>
          <cell r="EM34">
            <v>17293819.800000001</v>
          </cell>
          <cell r="EN34">
            <v>27983297.66</v>
          </cell>
          <cell r="EO34">
            <v>29570018.68</v>
          </cell>
          <cell r="EP34">
            <v>30098911.609999999</v>
          </cell>
          <cell r="EQ34">
            <v>27296973.280000001</v>
          </cell>
          <cell r="ER34">
            <v>24927214.559999999</v>
          </cell>
          <cell r="ES34">
            <v>23665025.940000001</v>
          </cell>
          <cell r="ET34">
            <v>20621610.710000001</v>
          </cell>
          <cell r="EU34">
            <v>19621512.059999999</v>
          </cell>
          <cell r="EV34">
            <v>16715127.75</v>
          </cell>
          <cell r="EW34">
            <v>16872675.039999999</v>
          </cell>
          <cell r="EX34">
            <v>16927103.359999999</v>
          </cell>
          <cell r="EY34">
            <v>18180712.469999999</v>
          </cell>
          <cell r="EZ34">
            <v>27156647.25</v>
          </cell>
          <cell r="FA34">
            <v>32752285.350000001</v>
          </cell>
          <cell r="FB34">
            <v>32953124.920000002</v>
          </cell>
          <cell r="FC34">
            <v>28932628.370000001</v>
          </cell>
          <cell r="FD34">
            <v>26990873.82</v>
          </cell>
          <cell r="FE34">
            <v>25650258.940000001</v>
          </cell>
          <cell r="FF34">
            <v>22602811.449999999</v>
          </cell>
          <cell r="FG34">
            <v>21066897.870000001</v>
          </cell>
          <cell r="FH34">
            <v>17929506.199999999</v>
          </cell>
          <cell r="FI34">
            <v>17980241.800000001</v>
          </cell>
          <cell r="FJ34">
            <v>17809357.02</v>
          </cell>
          <cell r="FK34">
            <v>19704609.68</v>
          </cell>
          <cell r="FL34">
            <v>28727253.539999999</v>
          </cell>
          <cell r="FM34">
            <v>34886348.149999999</v>
          </cell>
          <cell r="FN34">
            <v>34803698.799999997</v>
          </cell>
          <cell r="FO34">
            <v>31076327.059999999</v>
          </cell>
          <cell r="FP34">
            <v>29111934.780000001</v>
          </cell>
          <cell r="FQ34">
            <v>27138330.850000001</v>
          </cell>
          <cell r="FR34">
            <v>24870642.02</v>
          </cell>
          <cell r="FS34">
            <v>23153229.239999998</v>
          </cell>
          <cell r="FT34">
            <v>19398949.120000001</v>
          </cell>
          <cell r="FU34">
            <v>20012538.629999999</v>
          </cell>
          <cell r="FV34">
            <v>19900769.07</v>
          </cell>
          <cell r="FW34">
            <v>22102245.75</v>
          </cell>
          <cell r="FX34">
            <v>31730533.359999999</v>
          </cell>
          <cell r="FY34">
            <v>38085049.780000001</v>
          </cell>
          <cell r="FZ34">
            <v>37110675.219999999</v>
          </cell>
          <cell r="GA34">
            <v>33865559.950000003</v>
          </cell>
          <cell r="GB34">
            <v>0</v>
          </cell>
          <cell r="GC34">
            <v>30211171.010000002</v>
          </cell>
          <cell r="GD34">
            <v>27158440.960000001</v>
          </cell>
          <cell r="GE34">
            <v>25084604.710000001</v>
          </cell>
          <cell r="GF34">
            <v>21496388.449999999</v>
          </cell>
          <cell r="GG34">
            <v>21767609.690000001</v>
          </cell>
        </row>
        <row r="35">
          <cell r="B35" t="str">
            <v>Controlling area</v>
          </cell>
          <cell r="C35" t="str">
            <v>FYV Allstate 12/31</v>
          </cell>
          <cell r="E35" t="str">
            <v>Market Segment Group</v>
          </cell>
          <cell r="F35"/>
          <cell r="G35" t="str">
            <v>Gross Written PremiumPPA NON-STD AUTO</v>
          </cell>
          <cell r="H35" t="str">
            <v>Gross Written Premium</v>
          </cell>
          <cell r="I35" t="str">
            <v>PPA NON-STD AUTO</v>
          </cell>
          <cell r="J35">
            <v>279740004.69999999</v>
          </cell>
          <cell r="K35">
            <v>274743648.57999998</v>
          </cell>
          <cell r="L35">
            <v>288298283.19</v>
          </cell>
          <cell r="M35">
            <v>272935106.94999999</v>
          </cell>
          <cell r="N35">
            <v>273168861.00999999</v>
          </cell>
          <cell r="O35">
            <v>253970518.38999999</v>
          </cell>
          <cell r="P35">
            <v>266105157.18000001</v>
          </cell>
          <cell r="Q35">
            <v>268962602.06</v>
          </cell>
          <cell r="R35">
            <v>250785727.90000001</v>
          </cell>
          <cell r="S35">
            <v>264555759.25</v>
          </cell>
          <cell r="T35">
            <v>243761602.93000001</v>
          </cell>
          <cell r="U35">
            <v>230578471.13999999</v>
          </cell>
          <cell r="V35">
            <v>248452343.66999999</v>
          </cell>
          <cell r="W35">
            <v>252742251.36000001</v>
          </cell>
          <cell r="X35">
            <v>255465509.94999999</v>
          </cell>
          <cell r="Y35">
            <v>257566721.75999999</v>
          </cell>
          <cell r="Z35">
            <v>245964915.25999999</v>
          </cell>
          <cell r="AA35">
            <v>222525388.59999999</v>
          </cell>
          <cell r="AB35">
            <v>243873784.71000001</v>
          </cell>
          <cell r="AC35">
            <v>241913214.09999999</v>
          </cell>
          <cell r="AD35">
            <v>234461126.24000001</v>
          </cell>
          <cell r="AE35">
            <v>238790368.65000001</v>
          </cell>
          <cell r="AF35">
            <v>212439207.88999999</v>
          </cell>
          <cell r="AG35">
            <v>205888863.53</v>
          </cell>
          <cell r="AH35">
            <v>217456119.50999999</v>
          </cell>
          <cell r="AI35">
            <v>213001487.28</v>
          </cell>
          <cell r="AJ35">
            <v>214293662.03999999</v>
          </cell>
          <cell r="AK35">
            <v>208007605.75</v>
          </cell>
          <cell r="AL35">
            <v>193527163.40000001</v>
          </cell>
          <cell r="AM35">
            <v>181937032.21000001</v>
          </cell>
          <cell r="AN35">
            <v>188703970.91</v>
          </cell>
          <cell r="AO35">
            <v>185068884.38</v>
          </cell>
          <cell r="AP35">
            <v>187392342.41999999</v>
          </cell>
          <cell r="AQ35">
            <v>193394110.03</v>
          </cell>
          <cell r="AR35">
            <v>170773676.75999999</v>
          </cell>
          <cell r="AS35">
            <v>171813938.72999999</v>
          </cell>
          <cell r="AT35">
            <v>178605236.21000001</v>
          </cell>
          <cell r="AU35">
            <v>180081506.90000001</v>
          </cell>
          <cell r="AV35">
            <v>186829358.33000001</v>
          </cell>
          <cell r="AW35">
            <v>178875074.53</v>
          </cell>
          <cell r="AX35">
            <v>163581221.41999999</v>
          </cell>
          <cell r="AY35">
            <v>168200753.25999999</v>
          </cell>
          <cell r="AZ35">
            <v>172960407.13999999</v>
          </cell>
          <cell r="BA35">
            <v>179056128.78</v>
          </cell>
          <cell r="BB35">
            <v>170524702.15000001</v>
          </cell>
          <cell r="BC35">
            <v>174343438.38999999</v>
          </cell>
          <cell r="BD35">
            <v>156086088.63999999</v>
          </cell>
          <cell r="BE35">
            <v>144427186.22</v>
          </cell>
          <cell r="BF35">
            <v>159307472.49000001</v>
          </cell>
          <cell r="BG35">
            <v>163683954.33000001</v>
          </cell>
          <cell r="BH35">
            <v>168719775.77000001</v>
          </cell>
          <cell r="BI35">
            <v>158440850.00999999</v>
          </cell>
          <cell r="BJ35">
            <v>149116192.77000001</v>
          </cell>
          <cell r="BK35">
            <v>145951732.25</v>
          </cell>
          <cell r="BL35">
            <v>151249527.15000001</v>
          </cell>
          <cell r="BM35">
            <v>159644655.75</v>
          </cell>
          <cell r="BN35">
            <v>150615121.88999999</v>
          </cell>
          <cell r="BO35">
            <v>147675404.61000001</v>
          </cell>
          <cell r="BP35">
            <v>139760466.22999999</v>
          </cell>
          <cell r="BQ35">
            <v>132062933.20999999</v>
          </cell>
          <cell r="BR35">
            <v>141767473.80000001</v>
          </cell>
          <cell r="BS35">
            <v>140930738.36000001</v>
          </cell>
          <cell r="BT35">
            <v>145191598.13999999</v>
          </cell>
          <cell r="BU35">
            <v>133551930.54000001</v>
          </cell>
          <cell r="BV35">
            <v>134098909.54000001</v>
          </cell>
          <cell r="BW35">
            <v>126411668.33</v>
          </cell>
          <cell r="BX35">
            <v>128126251.09</v>
          </cell>
          <cell r="BY35">
            <v>134611320.58000001</v>
          </cell>
          <cell r="BZ35">
            <v>127646841.77</v>
          </cell>
          <cell r="CA35">
            <v>127301283.63</v>
          </cell>
          <cell r="CB35">
            <v>117472387.55</v>
          </cell>
          <cell r="CC35">
            <v>113810670.2</v>
          </cell>
          <cell r="CD35">
            <v>121746215.41</v>
          </cell>
          <cell r="CE35">
            <v>121254977.77</v>
          </cell>
          <cell r="CF35">
            <v>122804990.28</v>
          </cell>
          <cell r="CG35">
            <v>119354171.61</v>
          </cell>
          <cell r="CH35">
            <v>112871815.92</v>
          </cell>
          <cell r="CI35">
            <v>107279503.09</v>
          </cell>
          <cell r="CJ35">
            <v>114194575.16</v>
          </cell>
          <cell r="CK35">
            <v>118485022.12</v>
          </cell>
          <cell r="CL35">
            <v>107649358.91</v>
          </cell>
          <cell r="CM35">
            <v>115543480.88</v>
          </cell>
          <cell r="CN35">
            <v>104261693.69</v>
          </cell>
          <cell r="CO35">
            <v>99330607.950000003</v>
          </cell>
          <cell r="CP35">
            <v>107655012.55</v>
          </cell>
          <cell r="CQ35">
            <v>112009485.58</v>
          </cell>
          <cell r="CR35">
            <v>109773385.05</v>
          </cell>
          <cell r="CS35">
            <v>107914370.44</v>
          </cell>
          <cell r="CT35">
            <v>102378447.34</v>
          </cell>
          <cell r="CU35">
            <v>98820813.430000007</v>
          </cell>
          <cell r="CV35">
            <v>105295564.92</v>
          </cell>
          <cell r="CW35">
            <v>104184226.94</v>
          </cell>
          <cell r="CX35">
            <v>102969498.34999999</v>
          </cell>
          <cell r="CY35">
            <v>99999157.469999999</v>
          </cell>
          <cell r="CZ35">
            <v>87946296.230000004</v>
          </cell>
          <cell r="DA35">
            <v>91208145.969999999</v>
          </cell>
          <cell r="DB35">
            <v>92571803.060000002</v>
          </cell>
          <cell r="DC35">
            <v>100020810.98</v>
          </cell>
          <cell r="DD35">
            <v>103378367.08</v>
          </cell>
          <cell r="DE35">
            <v>96668618.900000006</v>
          </cell>
          <cell r="DF35">
            <v>91459605.549999997</v>
          </cell>
          <cell r="DG35">
            <v>90637832.420000002</v>
          </cell>
          <cell r="DH35">
            <v>96643877.370000005</v>
          </cell>
          <cell r="DI35">
            <v>99727936.810000002</v>
          </cell>
          <cell r="DJ35">
            <v>92725525.049999997</v>
          </cell>
          <cell r="DK35">
            <v>96703234.530000001</v>
          </cell>
          <cell r="DL35">
            <v>90438927.840000004</v>
          </cell>
          <cell r="DM35">
            <v>91043204.359999999</v>
          </cell>
          <cell r="DN35">
            <v>93486397.040000007</v>
          </cell>
          <cell r="DO35">
            <v>99961585.650000006</v>
          </cell>
          <cell r="DP35">
            <v>106319950.70999999</v>
          </cell>
          <cell r="DQ35">
            <v>96959540.079999998</v>
          </cell>
          <cell r="DR35">
            <v>87058441.969999999</v>
          </cell>
          <cell r="DS35">
            <v>92783727.290000007</v>
          </cell>
          <cell r="DT35">
            <v>92835938.659999996</v>
          </cell>
          <cell r="DU35">
            <v>98696964.060000002</v>
          </cell>
          <cell r="DV35">
            <v>92924234.459999993</v>
          </cell>
          <cell r="DW35">
            <v>90608036.030000001</v>
          </cell>
          <cell r="DX35">
            <v>89519495.239999995</v>
          </cell>
          <cell r="DY35">
            <v>81353104.329999998</v>
          </cell>
          <cell r="DZ35">
            <v>83062115.75</v>
          </cell>
          <cell r="EA35">
            <v>91424213.609999999</v>
          </cell>
          <cell r="EB35">
            <v>92627838.950000003</v>
          </cell>
          <cell r="EC35">
            <v>86050441.269999996</v>
          </cell>
          <cell r="ED35">
            <v>82469641.030000001</v>
          </cell>
          <cell r="EE35">
            <v>81404262.260000005</v>
          </cell>
          <cell r="EF35">
            <v>79601169.75</v>
          </cell>
          <cell r="EG35">
            <v>89262506.060000002</v>
          </cell>
          <cell r="EH35">
            <v>83000423.849999994</v>
          </cell>
          <cell r="EI35">
            <v>81349763.329999998</v>
          </cell>
          <cell r="EJ35">
            <v>77689804.590000004</v>
          </cell>
          <cell r="EK35">
            <v>72856262.719999999</v>
          </cell>
          <cell r="EL35">
            <v>75700826.489999995</v>
          </cell>
          <cell r="EM35">
            <v>86094380.560000002</v>
          </cell>
          <cell r="EN35">
            <v>84086567.269999996</v>
          </cell>
          <cell r="EO35">
            <v>76891593.870000005</v>
          </cell>
          <cell r="EP35">
            <v>75670149.659999996</v>
          </cell>
          <cell r="EQ35">
            <v>72646694.819999993</v>
          </cell>
          <cell r="ER35">
            <v>73049697.689999998</v>
          </cell>
          <cell r="ES35">
            <v>80816091.569999993</v>
          </cell>
          <cell r="ET35">
            <v>74030319.900000006</v>
          </cell>
          <cell r="EU35">
            <v>75292711.769999996</v>
          </cell>
          <cell r="EV35">
            <v>70298806.719999999</v>
          </cell>
          <cell r="EW35">
            <v>64116489.149999999</v>
          </cell>
          <cell r="EX35">
            <v>69300738.739999995</v>
          </cell>
          <cell r="EY35">
            <v>76584892.400000006</v>
          </cell>
          <cell r="EZ35">
            <v>77703071.900000006</v>
          </cell>
          <cell r="FA35">
            <v>72984509.549999997</v>
          </cell>
          <cell r="FB35">
            <v>68573136.269999996</v>
          </cell>
          <cell r="FC35">
            <v>64707285.130000003</v>
          </cell>
          <cell r="FD35">
            <v>68281968.640000001</v>
          </cell>
          <cell r="FE35">
            <v>72510738.159999996</v>
          </cell>
          <cell r="FF35">
            <v>70650067.780000001</v>
          </cell>
          <cell r="FG35">
            <v>68885866.109999999</v>
          </cell>
          <cell r="FH35">
            <v>63167974.670000002</v>
          </cell>
          <cell r="FI35">
            <v>61331885.899999999</v>
          </cell>
          <cell r="FJ35">
            <v>62396829.039999999</v>
          </cell>
          <cell r="FK35">
            <v>72187374.25</v>
          </cell>
          <cell r="FL35">
            <v>71164646.290000007</v>
          </cell>
          <cell r="FM35">
            <v>67942214.790000007</v>
          </cell>
          <cell r="FN35">
            <v>66431020.82</v>
          </cell>
          <cell r="FO35">
            <v>63489950.479999997</v>
          </cell>
          <cell r="FP35">
            <v>67433477.200000003</v>
          </cell>
          <cell r="FQ35">
            <v>71825792.989999995</v>
          </cell>
          <cell r="FR35">
            <v>71842189.689999998</v>
          </cell>
          <cell r="FS35">
            <v>70998695.370000005</v>
          </cell>
          <cell r="FT35">
            <v>63844518.68</v>
          </cell>
          <cell r="FU35">
            <v>63700420.189999998</v>
          </cell>
          <cell r="FV35">
            <v>64963148.619999997</v>
          </cell>
          <cell r="FW35">
            <v>76963700.650000006</v>
          </cell>
          <cell r="FX35">
            <v>78764007.489999995</v>
          </cell>
          <cell r="FY35">
            <v>74607066.849999994</v>
          </cell>
          <cell r="FZ35">
            <v>70826594.849999994</v>
          </cell>
          <cell r="GA35">
            <v>69524005.159999996</v>
          </cell>
          <cell r="GB35">
            <v>0</v>
          </cell>
          <cell r="GC35">
            <v>78613104.620000005</v>
          </cell>
          <cell r="GD35">
            <v>73026419.200000003</v>
          </cell>
          <cell r="GE35">
            <v>67683405.090000004</v>
          </cell>
          <cell r="GF35">
            <v>61944669.469999999</v>
          </cell>
          <cell r="GG35">
            <v>60927882</v>
          </cell>
        </row>
        <row r="36">
          <cell r="B36" t="str">
            <v>Fiscal year/period</v>
          </cell>
          <cell r="C36" t="str">
            <v>JAN 2001..DEC 2015</v>
          </cell>
          <cell r="E36" t="str">
            <v>Market Segment</v>
          </cell>
          <cell r="F36" t="str">
            <v>PPA STD AUTO (VOLUNTARY), PPA NON-STD AUTO, OTHER STD AUTO, OTHER AUTO NON-STD</v>
          </cell>
          <cell r="G36" t="str">
            <v>Gross Written PremiumOTHER AUTO NON-STD</v>
          </cell>
          <cell r="H36" t="str">
            <v>Gross Written Premium</v>
          </cell>
          <cell r="I36" t="str">
            <v>OTHER AUTO NON-STD</v>
          </cell>
          <cell r="J36">
            <v>5561871.1299999999</v>
          </cell>
          <cell r="K36">
            <v>6425430.2800000003</v>
          </cell>
          <cell r="L36">
            <v>9781394.1999999993</v>
          </cell>
          <cell r="M36">
            <v>11547617</v>
          </cell>
          <cell r="N36">
            <v>8157897.1600000001</v>
          </cell>
          <cell r="O36">
            <v>10554286.6</v>
          </cell>
          <cell r="P36">
            <v>10611422.199999999</v>
          </cell>
          <cell r="Q36">
            <v>9522753.4199999999</v>
          </cell>
          <cell r="R36">
            <v>8124970.9299999997</v>
          </cell>
          <cell r="S36">
            <v>7641577.71</v>
          </cell>
          <cell r="T36">
            <v>6481448.3899999997</v>
          </cell>
          <cell r="U36">
            <v>5629340.21</v>
          </cell>
          <cell r="V36">
            <v>5703501.71</v>
          </cell>
          <cell r="W36">
            <v>6936644.7599999998</v>
          </cell>
          <cell r="X36">
            <v>9656458.6400000006</v>
          </cell>
          <cell r="Y36">
            <v>12277225.300000001</v>
          </cell>
          <cell r="Z36">
            <v>12425158.32</v>
          </cell>
          <cell r="AA36">
            <v>11088008.390000001</v>
          </cell>
          <cell r="AB36">
            <v>11189354.539999999</v>
          </cell>
          <cell r="AC36">
            <v>9689943.8699999992</v>
          </cell>
          <cell r="AD36">
            <v>8489429.5500000007</v>
          </cell>
          <cell r="AE36">
            <v>7381810.0899999999</v>
          </cell>
          <cell r="AF36">
            <v>6177081.5899999999</v>
          </cell>
          <cell r="AG36">
            <v>5196361.13</v>
          </cell>
          <cell r="AH36">
            <v>5567265.7000000002</v>
          </cell>
          <cell r="AI36">
            <v>5706524.4699999997</v>
          </cell>
          <cell r="AJ36">
            <v>8681752.5</v>
          </cell>
          <cell r="AK36">
            <v>10440551.65</v>
          </cell>
          <cell r="AL36">
            <v>10557223.75</v>
          </cell>
          <cell r="AM36">
            <v>10152226.960000001</v>
          </cell>
          <cell r="AN36">
            <v>9905501.2300000004</v>
          </cell>
          <cell r="AO36">
            <v>8631695.8800000008</v>
          </cell>
          <cell r="AP36">
            <v>7784704.7300000004</v>
          </cell>
          <cell r="AQ36">
            <v>6901057.4400000004</v>
          </cell>
          <cell r="AR36">
            <v>5465390.0300000003</v>
          </cell>
          <cell r="AS36">
            <v>4981831.6500000004</v>
          </cell>
          <cell r="AT36">
            <v>4662801.16</v>
          </cell>
          <cell r="AU36">
            <v>5382355.1100000003</v>
          </cell>
          <cell r="AV36">
            <v>8567364.9299999997</v>
          </cell>
          <cell r="AW36">
            <v>10173012.140000001</v>
          </cell>
          <cell r="AX36">
            <v>10181403.539999999</v>
          </cell>
          <cell r="AY36">
            <v>10365336.15</v>
          </cell>
          <cell r="AZ36">
            <v>9698026.5199999996</v>
          </cell>
          <cell r="BA36">
            <v>8702123.7300000004</v>
          </cell>
          <cell r="BB36">
            <v>7895092.21</v>
          </cell>
          <cell r="BC36">
            <v>6848015.7199999997</v>
          </cell>
          <cell r="BD36">
            <v>5824544.0700000003</v>
          </cell>
          <cell r="BE36">
            <v>4724128.2300000004</v>
          </cell>
          <cell r="BF36">
            <v>4728927.6399999997</v>
          </cell>
          <cell r="BG36">
            <v>5426880.4800000004</v>
          </cell>
          <cell r="BH36">
            <v>8105612.8700000001</v>
          </cell>
          <cell r="BI36">
            <v>9427762.2699999996</v>
          </cell>
          <cell r="BJ36">
            <v>9452938.8800000008</v>
          </cell>
          <cell r="BK36">
            <v>9005472.1400000006</v>
          </cell>
          <cell r="BL36">
            <v>8514882.9100000001</v>
          </cell>
          <cell r="BM36">
            <v>8082321.8799999999</v>
          </cell>
          <cell r="BN36">
            <v>7335520.6299999999</v>
          </cell>
          <cell r="BO36">
            <v>6228048.2400000002</v>
          </cell>
          <cell r="BP36">
            <v>5247889.9800000004</v>
          </cell>
          <cell r="BQ36">
            <v>4406144.8499999996</v>
          </cell>
          <cell r="BR36">
            <v>4483915.22</v>
          </cell>
          <cell r="BS36">
            <v>4955206.22</v>
          </cell>
          <cell r="BT36">
            <v>7156978.0999999996</v>
          </cell>
          <cell r="BU36">
            <v>8206607.8300000001</v>
          </cell>
          <cell r="BV36">
            <v>8860489.3000000007</v>
          </cell>
          <cell r="BW36">
            <v>8368476.9400000004</v>
          </cell>
          <cell r="BX36">
            <v>7788519.7800000003</v>
          </cell>
          <cell r="BY36">
            <v>7406342.6100000003</v>
          </cell>
          <cell r="BZ36">
            <v>6608690.0499999998</v>
          </cell>
          <cell r="CA36">
            <v>5895701.9500000002</v>
          </cell>
          <cell r="CB36">
            <v>4824756.7699999996</v>
          </cell>
          <cell r="CC36">
            <v>4003619.89</v>
          </cell>
          <cell r="CD36">
            <v>4174216.38</v>
          </cell>
          <cell r="CE36">
            <v>4437815.1399999997</v>
          </cell>
          <cell r="CF36">
            <v>6411732.5599999996</v>
          </cell>
          <cell r="CG36">
            <v>7265395.8700000001</v>
          </cell>
          <cell r="CH36">
            <v>7852868.71</v>
          </cell>
          <cell r="CI36">
            <v>7188571.4400000004</v>
          </cell>
          <cell r="CJ36">
            <v>6866157.6100000003</v>
          </cell>
          <cell r="CK36">
            <v>6304492.6600000001</v>
          </cell>
          <cell r="CL36">
            <v>5621636.4800000004</v>
          </cell>
          <cell r="CM36">
            <v>5140556.4400000004</v>
          </cell>
          <cell r="CN36">
            <v>4127277.32</v>
          </cell>
          <cell r="CO36">
            <v>3438890.15</v>
          </cell>
          <cell r="CP36">
            <v>3510176</v>
          </cell>
          <cell r="CQ36">
            <v>3802148.93</v>
          </cell>
          <cell r="CR36">
            <v>5277475.1500000004</v>
          </cell>
          <cell r="CS36">
            <v>6015721.5800000001</v>
          </cell>
          <cell r="CT36">
            <v>6137005.4400000004</v>
          </cell>
          <cell r="CU36">
            <v>5913924.7199999997</v>
          </cell>
          <cell r="CV36">
            <v>5599497.2300000004</v>
          </cell>
          <cell r="CW36">
            <v>4916955.8</v>
          </cell>
          <cell r="CX36">
            <v>4593029.79</v>
          </cell>
          <cell r="CY36">
            <v>4083788.18</v>
          </cell>
          <cell r="CZ36">
            <v>3127050.76</v>
          </cell>
          <cell r="DA36">
            <v>2746011.48</v>
          </cell>
          <cell r="DB36">
            <v>2663003.83</v>
          </cell>
          <cell r="DC36">
            <v>2951316.19</v>
          </cell>
          <cell r="DD36">
            <v>4101312.89</v>
          </cell>
          <cell r="DE36">
            <v>4444503.8099999996</v>
          </cell>
          <cell r="DF36">
            <v>4549868.59</v>
          </cell>
          <cell r="DG36">
            <v>4422325.6399999997</v>
          </cell>
          <cell r="DH36">
            <v>4182425.75</v>
          </cell>
          <cell r="DI36">
            <v>3833884.43</v>
          </cell>
          <cell r="DJ36">
            <v>3532085.98</v>
          </cell>
          <cell r="DK36">
            <v>3130050.23</v>
          </cell>
          <cell r="DL36">
            <v>2539569.48</v>
          </cell>
          <cell r="DM36">
            <v>2167679.17</v>
          </cell>
          <cell r="DN36">
            <v>2037220.37</v>
          </cell>
          <cell r="DO36">
            <v>2224870.38</v>
          </cell>
          <cell r="DP36">
            <v>3224210.21</v>
          </cell>
          <cell r="DQ36">
            <v>3543307.52</v>
          </cell>
          <cell r="DR36">
            <v>3552656.66</v>
          </cell>
          <cell r="DS36">
            <v>3549482.85</v>
          </cell>
          <cell r="DT36">
            <v>3279178</v>
          </cell>
          <cell r="DU36">
            <v>3057135.49</v>
          </cell>
          <cell r="DV36">
            <v>2883017.52</v>
          </cell>
          <cell r="DW36">
            <v>2565909.3199999998</v>
          </cell>
          <cell r="DX36">
            <v>2116922.38</v>
          </cell>
          <cell r="DY36">
            <v>1797258.59</v>
          </cell>
          <cell r="DZ36">
            <v>1707351.61</v>
          </cell>
          <cell r="EA36">
            <v>1916714.39</v>
          </cell>
          <cell r="EB36">
            <v>2665532.36</v>
          </cell>
          <cell r="EC36">
            <v>2908744.15</v>
          </cell>
          <cell r="ED36">
            <v>3013718.43</v>
          </cell>
          <cell r="EE36">
            <v>2886850.47</v>
          </cell>
          <cell r="EF36">
            <v>2708539.44</v>
          </cell>
          <cell r="EG36">
            <v>2601087.86</v>
          </cell>
          <cell r="EH36">
            <v>2377001.2599999998</v>
          </cell>
          <cell r="EI36">
            <v>2139309.86</v>
          </cell>
          <cell r="EJ36">
            <v>1782619.31</v>
          </cell>
          <cell r="EK36">
            <v>1481784.8</v>
          </cell>
          <cell r="EL36">
            <v>1450051.45</v>
          </cell>
          <cell r="EM36">
            <v>1588152.67</v>
          </cell>
          <cell r="EN36">
            <v>2218352.19</v>
          </cell>
          <cell r="EO36">
            <v>2442689.9300000002</v>
          </cell>
          <cell r="EP36">
            <v>2568660.56</v>
          </cell>
          <cell r="EQ36">
            <v>2473539.08</v>
          </cell>
          <cell r="ER36">
            <v>2391898.77</v>
          </cell>
          <cell r="ES36">
            <v>2245946.0499999998</v>
          </cell>
          <cell r="ET36">
            <v>2002946.2</v>
          </cell>
          <cell r="EU36">
            <v>1873437.03</v>
          </cell>
          <cell r="EV36">
            <v>1527280.28</v>
          </cell>
          <cell r="EW36">
            <v>1321154.3999999999</v>
          </cell>
          <cell r="EX36">
            <v>1263710.05</v>
          </cell>
          <cell r="EY36">
            <v>1422892.95</v>
          </cell>
          <cell r="EZ36">
            <v>1982065.12</v>
          </cell>
          <cell r="FA36">
            <v>2157750.52</v>
          </cell>
          <cell r="FB36">
            <v>2236782.0099999998</v>
          </cell>
          <cell r="FC36">
            <v>2167508.17</v>
          </cell>
          <cell r="FD36">
            <v>2158742.5699999998</v>
          </cell>
          <cell r="FE36">
            <v>2011565.09</v>
          </cell>
          <cell r="FF36">
            <v>1821095.24</v>
          </cell>
          <cell r="FG36">
            <v>1631881.1</v>
          </cell>
          <cell r="FH36">
            <v>1355036.13</v>
          </cell>
          <cell r="FI36">
            <v>1201758.8400000001</v>
          </cell>
          <cell r="FJ36">
            <v>1185419.48</v>
          </cell>
          <cell r="FK36">
            <v>1272147.47</v>
          </cell>
          <cell r="FL36">
            <v>1750848.82</v>
          </cell>
          <cell r="FM36">
            <v>1940928.15</v>
          </cell>
          <cell r="FN36">
            <v>2024348.04</v>
          </cell>
          <cell r="FO36">
            <v>2002891.04</v>
          </cell>
          <cell r="FP36">
            <v>2008181.22</v>
          </cell>
          <cell r="FQ36">
            <v>1845634.53</v>
          </cell>
          <cell r="FR36">
            <v>1700527.52</v>
          </cell>
          <cell r="FS36">
            <v>1543744.36</v>
          </cell>
          <cell r="FT36">
            <v>1239938.0900000001</v>
          </cell>
          <cell r="FU36">
            <v>1110873.48</v>
          </cell>
          <cell r="FV36">
            <v>1115701.1599999999</v>
          </cell>
          <cell r="FW36">
            <v>1249235.8700000001</v>
          </cell>
          <cell r="FX36">
            <v>1685394.67</v>
          </cell>
          <cell r="FY36">
            <v>1832069.69</v>
          </cell>
          <cell r="FZ36">
            <v>1889493.55</v>
          </cell>
          <cell r="GA36">
            <v>1887861.65</v>
          </cell>
          <cell r="GB36">
            <v>0</v>
          </cell>
          <cell r="GC36">
            <v>1763113.33</v>
          </cell>
          <cell r="GD36">
            <v>1636334.94</v>
          </cell>
          <cell r="GE36">
            <v>1465027.75</v>
          </cell>
          <cell r="GF36">
            <v>1210404.04</v>
          </cell>
          <cell r="GG36">
            <v>1025993.52</v>
          </cell>
        </row>
        <row r="37">
          <cell r="B37" t="str">
            <v>Fiscal Year Variant</v>
          </cell>
          <cell r="C37" t="str">
            <v>Calendar year, 4 spec. periods</v>
          </cell>
          <cell r="E37" t="str">
            <v>Mold Indicator</v>
          </cell>
          <cell r="F37"/>
          <cell r="G37" t="str">
            <v>Gross Written PremiumOverall Result</v>
          </cell>
          <cell r="H37" t="str">
            <v>Gross Written Premium</v>
          </cell>
          <cell r="I37" t="str">
            <v>Overall Result</v>
          </cell>
          <cell r="J37">
            <v>1328410230.1600001</v>
          </cell>
          <cell r="K37">
            <v>1299206848.3900001</v>
          </cell>
          <cell r="L37">
            <v>1415654226.6099999</v>
          </cell>
          <cell r="M37">
            <v>1369023009.1500001</v>
          </cell>
          <cell r="N37">
            <v>1341491932.0999999</v>
          </cell>
          <cell r="O37">
            <v>1272304391.3099999</v>
          </cell>
          <cell r="P37">
            <v>1372594575.25</v>
          </cell>
          <cell r="Q37">
            <v>1386998781.3800001</v>
          </cell>
          <cell r="R37">
            <v>1374170038.22</v>
          </cell>
          <cell r="S37">
            <v>1456039233.6800001</v>
          </cell>
          <cell r="T37">
            <v>1337654304.79</v>
          </cell>
          <cell r="U37">
            <v>1283444571.24</v>
          </cell>
          <cell r="V37">
            <v>1383554281.54</v>
          </cell>
          <cell r="W37">
            <v>1374362895.4100001</v>
          </cell>
          <cell r="X37">
            <v>1470875079.4400001</v>
          </cell>
          <cell r="Y37">
            <v>1464332989.8800001</v>
          </cell>
          <cell r="Z37">
            <v>1400094108.8599999</v>
          </cell>
          <cell r="AA37">
            <v>1296554286.01</v>
          </cell>
          <cell r="AB37">
            <v>1446900083.3199999</v>
          </cell>
          <cell r="AC37">
            <v>1429808697.4400001</v>
          </cell>
          <cell r="AD37">
            <v>1458347165.9100001</v>
          </cell>
          <cell r="AE37">
            <v>1468821631.4400001</v>
          </cell>
          <cell r="AF37">
            <v>1322975765.8299999</v>
          </cell>
          <cell r="AG37">
            <v>1325371353.25</v>
          </cell>
          <cell r="AH37">
            <v>1392785723.79</v>
          </cell>
          <cell r="AI37">
            <v>1378512394.05</v>
          </cell>
          <cell r="AJ37">
            <v>1478941689.01</v>
          </cell>
          <cell r="AK37">
            <v>1457860925.23</v>
          </cell>
          <cell r="AL37">
            <v>1394029924.49</v>
          </cell>
          <cell r="AM37">
            <v>1360746383.23</v>
          </cell>
          <cell r="AN37">
            <v>1467093769.45</v>
          </cell>
          <cell r="AO37">
            <v>1444452600.8299999</v>
          </cell>
          <cell r="AP37">
            <v>1483198210.0799999</v>
          </cell>
          <cell r="AQ37">
            <v>1515888880.3099999</v>
          </cell>
          <cell r="AR37">
            <v>1353294231.99</v>
          </cell>
          <cell r="AS37">
            <v>1364072421.5999999</v>
          </cell>
          <cell r="AT37">
            <v>1433773516.5799999</v>
          </cell>
          <cell r="AU37">
            <v>1432417602.6199999</v>
          </cell>
          <cell r="AV37">
            <v>1568618489.9200001</v>
          </cell>
          <cell r="AW37">
            <v>1511611919.22</v>
          </cell>
          <cell r="AX37">
            <v>1408946890.5799999</v>
          </cell>
          <cell r="AY37">
            <v>1424236932.5699999</v>
          </cell>
          <cell r="AZ37">
            <v>1494100276.2</v>
          </cell>
          <cell r="BA37">
            <v>1524353204.98</v>
          </cell>
          <cell r="BB37">
            <v>1538949782.6400001</v>
          </cell>
          <cell r="BC37">
            <v>1562934752</v>
          </cell>
          <cell r="BD37">
            <v>1452544019.1500001</v>
          </cell>
          <cell r="BE37">
            <v>1387125468.9100001</v>
          </cell>
          <cell r="BF37">
            <v>1487205179.55</v>
          </cell>
          <cell r="BG37">
            <v>1495298545.26</v>
          </cell>
          <cell r="BH37">
            <v>1608725030.9100001</v>
          </cell>
          <cell r="BI37">
            <v>1550647779.3399999</v>
          </cell>
          <cell r="BJ37">
            <v>1501592971.22</v>
          </cell>
          <cell r="BK37">
            <v>1444481316.4100001</v>
          </cell>
          <cell r="BL37">
            <v>1526841576.27</v>
          </cell>
          <cell r="BM37">
            <v>1602249305.3299999</v>
          </cell>
          <cell r="BN37">
            <v>1589492438.8399999</v>
          </cell>
          <cell r="BO37">
            <v>1583515959.5699999</v>
          </cell>
          <cell r="BP37">
            <v>1482944489.27</v>
          </cell>
          <cell r="BQ37">
            <v>1428081814.3900001</v>
          </cell>
          <cell r="BR37">
            <v>1537073078.22</v>
          </cell>
          <cell r="BS37">
            <v>1521032855.71</v>
          </cell>
          <cell r="BT37">
            <v>1654073076.03</v>
          </cell>
          <cell r="BU37">
            <v>1561799620.22</v>
          </cell>
          <cell r="BV37">
            <v>1559649780.8800001</v>
          </cell>
          <cell r="BW37">
            <v>1490104270.48</v>
          </cell>
          <cell r="BX37">
            <v>1559622558.3699999</v>
          </cell>
          <cell r="BY37">
            <v>1598212081.1199999</v>
          </cell>
          <cell r="BZ37">
            <v>1622414037.0799999</v>
          </cell>
          <cell r="CA37">
            <v>1644945246.4300001</v>
          </cell>
          <cell r="CB37">
            <v>1506596531.05</v>
          </cell>
          <cell r="CC37">
            <v>1451160029.77</v>
          </cell>
          <cell r="CD37">
            <v>1566781447.3399999</v>
          </cell>
          <cell r="CE37">
            <v>1550348269.0699999</v>
          </cell>
          <cell r="CF37">
            <v>1654127063.6900001</v>
          </cell>
          <cell r="CG37">
            <v>1618885272.53</v>
          </cell>
          <cell r="CH37">
            <v>1561335420.53</v>
          </cell>
          <cell r="CI37">
            <v>1493792702.05</v>
          </cell>
          <cell r="CJ37">
            <v>1590745892.52</v>
          </cell>
          <cell r="CK37">
            <v>1631952342.4400001</v>
          </cell>
          <cell r="CL37">
            <v>1599530565.76</v>
          </cell>
          <cell r="CM37">
            <v>1667036120.3099999</v>
          </cell>
          <cell r="CN37">
            <v>1530206029.5999999</v>
          </cell>
          <cell r="CO37">
            <v>1466982700.1300001</v>
          </cell>
          <cell r="CP37">
            <v>1564557108.5</v>
          </cell>
          <cell r="CQ37">
            <v>1595567212.4200001</v>
          </cell>
          <cell r="CR37">
            <v>1661452068.6600001</v>
          </cell>
          <cell r="CS37">
            <v>1632973086.4300001</v>
          </cell>
          <cell r="CT37">
            <v>1564909887.0699999</v>
          </cell>
          <cell r="CU37">
            <v>1508641994.6600001</v>
          </cell>
          <cell r="CV37">
            <v>1591707874.8599999</v>
          </cell>
          <cell r="CW37">
            <v>1586214315.25</v>
          </cell>
          <cell r="CX37">
            <v>1626710965.71</v>
          </cell>
          <cell r="CY37">
            <v>1606751336.5899999</v>
          </cell>
          <cell r="CZ37">
            <v>1446979220.95</v>
          </cell>
          <cell r="DA37">
            <v>1473264701.3</v>
          </cell>
          <cell r="DB37">
            <v>1515178737.9100001</v>
          </cell>
          <cell r="DC37">
            <v>1547067717.49</v>
          </cell>
          <cell r="DD37">
            <v>1640926232.46</v>
          </cell>
          <cell r="DE37">
            <v>1589509710.24</v>
          </cell>
          <cell r="DF37">
            <v>1501583649.72</v>
          </cell>
          <cell r="DG37">
            <v>1490337950.6400001</v>
          </cell>
          <cell r="DH37">
            <v>1580963893.0699999</v>
          </cell>
          <cell r="DI37">
            <v>1602503849.9400001</v>
          </cell>
          <cell r="DJ37">
            <v>1615939560.03</v>
          </cell>
          <cell r="DK37">
            <v>1605544941.0899999</v>
          </cell>
          <cell r="DL37">
            <v>1517015655.4300001</v>
          </cell>
          <cell r="DM37">
            <v>1479937132.23</v>
          </cell>
          <cell r="DN37">
            <v>1532604945.3399999</v>
          </cell>
          <cell r="DO37">
            <v>1566683096.6700001</v>
          </cell>
          <cell r="DP37">
            <v>1698669751.8</v>
          </cell>
          <cell r="DQ37">
            <v>1635168271.26</v>
          </cell>
          <cell r="DR37">
            <v>1525338752.9100001</v>
          </cell>
          <cell r="DS37">
            <v>1531051726.0899999</v>
          </cell>
          <cell r="DT37">
            <v>1564524298.99</v>
          </cell>
          <cell r="DU37">
            <v>1618269497.51</v>
          </cell>
          <cell r="DV37">
            <v>1623200423.1900001</v>
          </cell>
          <cell r="DW37">
            <v>1596356935.78</v>
          </cell>
          <cell r="DX37">
            <v>1527154711.6700001</v>
          </cell>
          <cell r="DY37">
            <v>1466013016.54</v>
          </cell>
          <cell r="DZ37">
            <v>1511299218.73</v>
          </cell>
          <cell r="EA37">
            <v>1543216626.25</v>
          </cell>
          <cell r="EB37">
            <v>1661595932.1300001</v>
          </cell>
          <cell r="EC37">
            <v>1595490885.1800001</v>
          </cell>
          <cell r="ED37">
            <v>1540916536.02</v>
          </cell>
          <cell r="EE37">
            <v>1497505177.9000001</v>
          </cell>
          <cell r="EF37">
            <v>1531825274.0799999</v>
          </cell>
          <cell r="EG37">
            <v>1633307898.3199999</v>
          </cell>
          <cell r="EH37">
            <v>1613654841</v>
          </cell>
          <cell r="EI37">
            <v>1590230403.05</v>
          </cell>
          <cell r="EJ37">
            <v>1530090275.2</v>
          </cell>
          <cell r="EK37">
            <v>1457551550.5999999</v>
          </cell>
          <cell r="EL37">
            <v>1507846446.5899999</v>
          </cell>
          <cell r="EM37">
            <v>1559078056.9200001</v>
          </cell>
          <cell r="EN37">
            <v>1625770131.1099999</v>
          </cell>
          <cell r="EO37">
            <v>1587572302.01</v>
          </cell>
          <cell r="EP37">
            <v>1528894135.6400001</v>
          </cell>
          <cell r="EQ37">
            <v>1469786438.51</v>
          </cell>
          <cell r="ER37">
            <v>1534573812.5799999</v>
          </cell>
          <cell r="ES37">
            <v>1594689636.52</v>
          </cell>
          <cell r="ET37">
            <v>1573612235.6400001</v>
          </cell>
          <cell r="EU37">
            <v>1603900112.29</v>
          </cell>
          <cell r="EV37">
            <v>1500488623.76</v>
          </cell>
          <cell r="EW37">
            <v>1457092046.25</v>
          </cell>
          <cell r="EX37">
            <v>1511302430.02</v>
          </cell>
          <cell r="EY37">
            <v>1556812569.6600001</v>
          </cell>
          <cell r="EZ37">
            <v>1637700998.6700001</v>
          </cell>
          <cell r="FA37">
            <v>1637118370.47</v>
          </cell>
          <cell r="FB37">
            <v>1569526117.46</v>
          </cell>
          <cell r="FC37">
            <v>1492166865.4400001</v>
          </cell>
          <cell r="FD37">
            <v>1573411351.6500001</v>
          </cell>
          <cell r="FE37">
            <v>1621003580.53</v>
          </cell>
          <cell r="FF37">
            <v>1640267858.4400001</v>
          </cell>
          <cell r="FG37">
            <v>1647634612.6900001</v>
          </cell>
          <cell r="FH37">
            <v>1540069445.45</v>
          </cell>
          <cell r="FI37">
            <v>1517818761.72</v>
          </cell>
          <cell r="FJ37">
            <v>1543448912.75</v>
          </cell>
          <cell r="FK37">
            <v>1618191215.5999999</v>
          </cell>
          <cell r="FL37">
            <v>1694296136.3800001</v>
          </cell>
          <cell r="FM37">
            <v>1683564827.6199999</v>
          </cell>
          <cell r="FN37">
            <v>1645629148.0699999</v>
          </cell>
          <cell r="FO37">
            <v>1596798829.54</v>
          </cell>
          <cell r="FP37">
            <v>1646375489.4000001</v>
          </cell>
          <cell r="FQ37">
            <v>1704076421.8499999</v>
          </cell>
          <cell r="FR37">
            <v>1752808278.76</v>
          </cell>
          <cell r="FS37">
            <v>1739306485.47</v>
          </cell>
          <cell r="FT37">
            <v>1619290908.0599999</v>
          </cell>
          <cell r="FU37">
            <v>1603684691.46</v>
          </cell>
          <cell r="FV37">
            <v>1624506386.47</v>
          </cell>
          <cell r="FW37">
            <v>1714640668.02</v>
          </cell>
          <cell r="FX37">
            <v>1815675201.5699999</v>
          </cell>
          <cell r="FY37">
            <v>1784555385.51</v>
          </cell>
          <cell r="FZ37">
            <v>1716405134.73</v>
          </cell>
          <cell r="GA37">
            <v>1688541613.3399999</v>
          </cell>
          <cell r="GB37">
            <v>0</v>
          </cell>
          <cell r="GC37">
            <v>1813552661.9100001</v>
          </cell>
          <cell r="GD37">
            <v>1839552014.4200001</v>
          </cell>
          <cell r="GE37">
            <v>1824428880.28</v>
          </cell>
          <cell r="GF37">
            <v>1711991753.5799999</v>
          </cell>
          <cell r="GG37">
            <v>1684896233.6400001</v>
          </cell>
        </row>
        <row r="38">
          <cell r="B38" t="str">
            <v>Value type</v>
          </cell>
          <cell r="C38" t="str">
            <v>10</v>
          </cell>
          <cell r="E38" t="str">
            <v>Motor Club Offer Group</v>
          </cell>
          <cell r="F38"/>
          <cell r="G38" t="str">
            <v>Incurred Loss X IBNR incl Target Accruals X CATPPA STD AUTO (VOLUNTARY)</v>
          </cell>
          <cell r="H38" t="str">
            <v>Incurred Loss X IBNR incl Target Accruals X CAT</v>
          </cell>
          <cell r="I38" t="str">
            <v>PPA STD AUTO (VOLUNTARY)</v>
          </cell>
          <cell r="J38">
            <v>680412692.02999997</v>
          </cell>
          <cell r="K38">
            <v>565837157.91999996</v>
          </cell>
          <cell r="L38">
            <v>505069633.75999999</v>
          </cell>
          <cell r="M38">
            <v>591497493.02999997</v>
          </cell>
          <cell r="N38">
            <v>645596087.95000005</v>
          </cell>
          <cell r="O38">
            <v>644608449.27999997</v>
          </cell>
          <cell r="P38">
            <v>662018093.96000004</v>
          </cell>
          <cell r="Q38">
            <v>696184374.13999999</v>
          </cell>
          <cell r="R38">
            <v>578016600.25999999</v>
          </cell>
          <cell r="S38">
            <v>729938073.47000003</v>
          </cell>
          <cell r="T38">
            <v>698738407.62</v>
          </cell>
          <cell r="U38">
            <v>676267343.77999997</v>
          </cell>
          <cell r="V38">
            <v>687640550.63</v>
          </cell>
          <cell r="W38">
            <v>664631561.27999997</v>
          </cell>
          <cell r="X38">
            <v>625359938.25999999</v>
          </cell>
          <cell r="Y38">
            <v>677244589.83000004</v>
          </cell>
          <cell r="Z38">
            <v>685990000.99000001</v>
          </cell>
          <cell r="AA38">
            <v>679327812.75999999</v>
          </cell>
          <cell r="AB38">
            <v>691864800.16999996</v>
          </cell>
          <cell r="AC38">
            <v>679472726.25999999</v>
          </cell>
          <cell r="AD38">
            <v>635097770.80999994</v>
          </cell>
          <cell r="AE38">
            <v>721358376.09000003</v>
          </cell>
          <cell r="AF38">
            <v>693989486.54999995</v>
          </cell>
          <cell r="AG38">
            <v>708923186.69000006</v>
          </cell>
          <cell r="AH38">
            <v>678144683.22000003</v>
          </cell>
          <cell r="AI38">
            <v>627484095.44000006</v>
          </cell>
          <cell r="AJ38">
            <v>657050573.5</v>
          </cell>
          <cell r="AK38">
            <v>641464271.64999998</v>
          </cell>
          <cell r="AL38">
            <v>646041576.05999994</v>
          </cell>
          <cell r="AM38">
            <v>662138271.61000001</v>
          </cell>
          <cell r="AN38">
            <v>683372814.73000002</v>
          </cell>
          <cell r="AO38">
            <v>636957974.65999997</v>
          </cell>
          <cell r="AP38">
            <v>552775900.89999998</v>
          </cell>
          <cell r="AQ38">
            <v>675009038.73000002</v>
          </cell>
          <cell r="AR38">
            <v>587453151.14999998</v>
          </cell>
          <cell r="AS38">
            <v>723187338.99000001</v>
          </cell>
          <cell r="AT38">
            <v>708504551.27999997</v>
          </cell>
          <cell r="AU38">
            <v>597124391.75</v>
          </cell>
          <cell r="AV38">
            <v>721931791.14999998</v>
          </cell>
          <cell r="AW38">
            <v>641048312.65999997</v>
          </cell>
          <cell r="AX38">
            <v>619430843.63</v>
          </cell>
          <cell r="AY38">
            <v>549824298.24000001</v>
          </cell>
          <cell r="AZ38">
            <v>659450310.78999996</v>
          </cell>
          <cell r="BA38">
            <v>698454798.25999999</v>
          </cell>
          <cell r="BB38">
            <v>511553813.24000001</v>
          </cell>
          <cell r="BC38">
            <v>657401536.37</v>
          </cell>
          <cell r="BD38">
            <v>689771122.73000002</v>
          </cell>
          <cell r="BE38">
            <v>672550649.97000003</v>
          </cell>
          <cell r="BF38">
            <v>670566609.88</v>
          </cell>
          <cell r="BG38">
            <v>596130799.61000001</v>
          </cell>
          <cell r="BH38">
            <v>742367043.71000004</v>
          </cell>
          <cell r="BI38">
            <v>667945445.41999996</v>
          </cell>
          <cell r="BJ38">
            <v>686194903.69000006</v>
          </cell>
          <cell r="BK38">
            <v>680160838.64999998</v>
          </cell>
          <cell r="BL38">
            <v>638246814.90999997</v>
          </cell>
          <cell r="BM38">
            <v>724765566.39999998</v>
          </cell>
          <cell r="BN38">
            <v>482827535.18000001</v>
          </cell>
          <cell r="BO38">
            <v>672440891.42999995</v>
          </cell>
          <cell r="BP38">
            <v>681911091.46000004</v>
          </cell>
          <cell r="BQ38">
            <v>670979963.03999996</v>
          </cell>
          <cell r="BR38">
            <v>688710806.86000001</v>
          </cell>
          <cell r="BS38">
            <v>621803831.75</v>
          </cell>
          <cell r="BT38">
            <v>655382753.29999995</v>
          </cell>
          <cell r="BU38">
            <v>632802982.41999996</v>
          </cell>
          <cell r="BV38">
            <v>719062800.20000005</v>
          </cell>
          <cell r="BW38">
            <v>678483624.24000001</v>
          </cell>
          <cell r="BX38">
            <v>703866415.96000004</v>
          </cell>
          <cell r="BY38">
            <v>732512113.97000003</v>
          </cell>
          <cell r="BZ38">
            <v>546571286.16999996</v>
          </cell>
          <cell r="CA38">
            <v>838520823.89999998</v>
          </cell>
          <cell r="CB38">
            <v>721606497.71000004</v>
          </cell>
          <cell r="CC38">
            <v>673740978.85000002</v>
          </cell>
          <cell r="CD38">
            <v>772595346.67999995</v>
          </cell>
          <cell r="CE38">
            <v>689364818.07000005</v>
          </cell>
          <cell r="CF38">
            <v>683674743.45000005</v>
          </cell>
          <cell r="CG38">
            <v>720350176.17999995</v>
          </cell>
          <cell r="CH38">
            <v>757111279.92999995</v>
          </cell>
          <cell r="CI38">
            <v>597942288.13999999</v>
          </cell>
          <cell r="CJ38">
            <v>783693139.98000002</v>
          </cell>
          <cell r="CK38">
            <v>750138784.67999995</v>
          </cell>
          <cell r="CL38">
            <v>665464967.67999995</v>
          </cell>
          <cell r="CM38">
            <v>879749293.47000003</v>
          </cell>
          <cell r="CN38">
            <v>746035507.91999996</v>
          </cell>
          <cell r="CO38">
            <v>747737602.38</v>
          </cell>
          <cell r="CP38">
            <v>763120924.11000001</v>
          </cell>
          <cell r="CQ38">
            <v>725694397.20000005</v>
          </cell>
          <cell r="CR38">
            <v>718010689.91999996</v>
          </cell>
          <cell r="CS38">
            <v>752300430.17999995</v>
          </cell>
          <cell r="CT38">
            <v>702339662.19000006</v>
          </cell>
          <cell r="CU38">
            <v>762700156.17999995</v>
          </cell>
          <cell r="CV38">
            <v>777452486.33000004</v>
          </cell>
          <cell r="CW38">
            <v>671313780.25</v>
          </cell>
          <cell r="CX38">
            <v>780230114.35000002</v>
          </cell>
          <cell r="CY38">
            <v>836255438.5</v>
          </cell>
          <cell r="CZ38">
            <v>690925402.85000002</v>
          </cell>
          <cell r="DA38">
            <v>846813702.88</v>
          </cell>
          <cell r="DB38">
            <v>795441161.16999996</v>
          </cell>
          <cell r="DC38">
            <v>744224209.55999994</v>
          </cell>
          <cell r="DD38">
            <v>705685028.59000003</v>
          </cell>
          <cell r="DE38">
            <v>810372076.79999995</v>
          </cell>
          <cell r="DF38">
            <v>741081451.37</v>
          </cell>
          <cell r="DG38">
            <v>786519782.92999995</v>
          </cell>
          <cell r="DH38">
            <v>865904069.21000004</v>
          </cell>
          <cell r="DI38">
            <v>760783434.79999995</v>
          </cell>
          <cell r="DJ38">
            <v>677268142.09000003</v>
          </cell>
          <cell r="DK38">
            <v>799709939.87</v>
          </cell>
          <cell r="DL38">
            <v>757182525.74000001</v>
          </cell>
          <cell r="DM38">
            <v>809574264.00999999</v>
          </cell>
          <cell r="DN38">
            <v>731416255.25999999</v>
          </cell>
          <cell r="DO38">
            <v>729952503.13999999</v>
          </cell>
          <cell r="DP38">
            <v>841707408.36000001</v>
          </cell>
          <cell r="DQ38">
            <v>781476990.59000003</v>
          </cell>
          <cell r="DR38">
            <v>743016042.90999997</v>
          </cell>
          <cell r="DS38">
            <v>798098639.37</v>
          </cell>
          <cell r="DT38">
            <v>787783462.00999999</v>
          </cell>
          <cell r="DU38">
            <v>831753428.47000003</v>
          </cell>
          <cell r="DV38">
            <v>720015456.35000002</v>
          </cell>
          <cell r="DW38">
            <v>819761382.17999995</v>
          </cell>
          <cell r="DX38">
            <v>825384107.47000003</v>
          </cell>
          <cell r="DY38">
            <v>846229415.63999999</v>
          </cell>
          <cell r="DZ38">
            <v>802030428.80999994</v>
          </cell>
          <cell r="EA38">
            <v>741734841.63999999</v>
          </cell>
          <cell r="EB38">
            <v>799246230.61000001</v>
          </cell>
          <cell r="EC38">
            <v>725242876.98000002</v>
          </cell>
          <cell r="ED38">
            <v>773554850.16999996</v>
          </cell>
          <cell r="EE38">
            <v>723247829.14999998</v>
          </cell>
          <cell r="EF38">
            <v>742064571.03999996</v>
          </cell>
          <cell r="EG38">
            <v>826400894.73000002</v>
          </cell>
          <cell r="EH38">
            <v>615894546.90999997</v>
          </cell>
          <cell r="EI38">
            <v>826347983.90999997</v>
          </cell>
          <cell r="EJ38">
            <v>799606223.55999994</v>
          </cell>
          <cell r="EK38">
            <v>700533003.83000004</v>
          </cell>
          <cell r="EL38">
            <v>792871552.65999997</v>
          </cell>
          <cell r="EM38">
            <v>713762838.86000001</v>
          </cell>
          <cell r="EN38">
            <v>1140936907.52</v>
          </cell>
          <cell r="EO38">
            <v>759412823.5</v>
          </cell>
          <cell r="EP38">
            <v>779040987.23000002</v>
          </cell>
          <cell r="EQ38">
            <v>681774293.38999999</v>
          </cell>
          <cell r="ER38">
            <v>763734584.19000006</v>
          </cell>
          <cell r="ES38">
            <v>748069520.61000001</v>
          </cell>
          <cell r="ET38">
            <v>606835225.78999996</v>
          </cell>
          <cell r="EU38">
            <v>828808266.65999997</v>
          </cell>
          <cell r="EV38">
            <v>738662967.77999997</v>
          </cell>
          <cell r="EW38">
            <v>1701307653.3499999</v>
          </cell>
          <cell r="EX38">
            <v>778105028.38999999</v>
          </cell>
          <cell r="EY38">
            <v>701788235.32000005</v>
          </cell>
          <cell r="EZ38">
            <v>763548537.94000006</v>
          </cell>
          <cell r="FA38">
            <v>757659223.08000004</v>
          </cell>
          <cell r="FB38">
            <v>585391946.09000003</v>
          </cell>
          <cell r="FC38">
            <v>734884713.12</v>
          </cell>
          <cell r="FD38">
            <v>810085046.09000003</v>
          </cell>
          <cell r="FE38">
            <v>629522790.58000004</v>
          </cell>
          <cell r="FF38">
            <v>801745877.72000003</v>
          </cell>
          <cell r="FG38">
            <v>881145111.09000003</v>
          </cell>
          <cell r="FH38">
            <v>400700543.38</v>
          </cell>
          <cell r="FI38">
            <v>1267215403.46</v>
          </cell>
          <cell r="FJ38">
            <v>844630151.19000006</v>
          </cell>
          <cell r="FK38">
            <v>278198865.20999998</v>
          </cell>
          <cell r="FL38">
            <v>794197326.88</v>
          </cell>
          <cell r="FM38">
            <v>830313050.63999999</v>
          </cell>
          <cell r="FN38">
            <v>833781161.44000006</v>
          </cell>
          <cell r="FO38">
            <v>764310511.77999997</v>
          </cell>
          <cell r="FP38">
            <v>685372552.33000004</v>
          </cell>
          <cell r="FQ38">
            <v>700408922.00999999</v>
          </cell>
          <cell r="FR38">
            <v>883990932.45000005</v>
          </cell>
          <cell r="FS38">
            <v>925375731.66999996</v>
          </cell>
          <cell r="FT38">
            <v>783995016.14999998</v>
          </cell>
          <cell r="FU38">
            <v>983797270.39999998</v>
          </cell>
          <cell r="FV38">
            <v>852145448.76999998</v>
          </cell>
          <cell r="FW38">
            <v>883748343.38</v>
          </cell>
          <cell r="FX38">
            <v>979178086.58000004</v>
          </cell>
          <cell r="FY38">
            <v>912714559.33000004</v>
          </cell>
          <cell r="FZ38">
            <v>915653706.84000003</v>
          </cell>
          <cell r="GA38">
            <v>904669895.65999997</v>
          </cell>
          <cell r="GB38">
            <v>0</v>
          </cell>
          <cell r="GC38">
            <v>932061623.99000001</v>
          </cell>
          <cell r="GD38">
            <v>985989140.66999996</v>
          </cell>
          <cell r="GE38">
            <v>990220587.57000005</v>
          </cell>
          <cell r="GF38">
            <v>953496064.48000002</v>
          </cell>
          <cell r="GG38">
            <v>1036708737.79</v>
          </cell>
        </row>
        <row r="39">
          <cell r="B39" t="str">
            <v>Book Indicator</v>
          </cell>
          <cell r="C39" t="str">
            <v>M</v>
          </cell>
          <cell r="E39" t="str">
            <v>Motor Club Offer</v>
          </cell>
          <cell r="F39"/>
          <cell r="G39" t="str">
            <v>Incurred Loss X IBNR incl Target Accruals X CATOTHER STD AUTO</v>
          </cell>
          <cell r="H39" t="str">
            <v>Incurred Loss X IBNR incl Target Accruals X CAT</v>
          </cell>
          <cell r="I39" t="str">
            <v>OTHER STD AUTO</v>
          </cell>
          <cell r="J39">
            <v>4277969.09</v>
          </cell>
          <cell r="K39">
            <v>4159296.26</v>
          </cell>
          <cell r="L39">
            <v>3808566.34</v>
          </cell>
          <cell r="M39">
            <v>4039462.62</v>
          </cell>
          <cell r="N39">
            <v>5174992.8499999996</v>
          </cell>
          <cell r="O39">
            <v>5397598.8300000001</v>
          </cell>
          <cell r="P39">
            <v>6389303.8899999997</v>
          </cell>
          <cell r="Q39">
            <v>5544626.1900000004</v>
          </cell>
          <cell r="R39">
            <v>5833217.4199999999</v>
          </cell>
          <cell r="S39">
            <v>4993504.1500000004</v>
          </cell>
          <cell r="T39">
            <v>1614116.07</v>
          </cell>
          <cell r="U39">
            <v>2082538.9</v>
          </cell>
          <cell r="V39">
            <v>3463501.93</v>
          </cell>
          <cell r="W39">
            <v>4167217.21</v>
          </cell>
          <cell r="X39">
            <v>3487544.09</v>
          </cell>
          <cell r="Y39">
            <v>3736746.9</v>
          </cell>
          <cell r="Z39">
            <v>3085865.68</v>
          </cell>
          <cell r="AA39">
            <v>7608603.5199999996</v>
          </cell>
          <cell r="AB39">
            <v>3962618.91</v>
          </cell>
          <cell r="AC39">
            <v>5157534.21</v>
          </cell>
          <cell r="AD39">
            <v>3226840.4</v>
          </cell>
          <cell r="AE39">
            <v>3552914.74</v>
          </cell>
          <cell r="AF39">
            <v>1218754.8</v>
          </cell>
          <cell r="AG39">
            <v>3932088.87</v>
          </cell>
          <cell r="AH39">
            <v>3059015.35</v>
          </cell>
          <cell r="AI39">
            <v>2596202.0699999998</v>
          </cell>
          <cell r="AJ39">
            <v>1688078.95</v>
          </cell>
          <cell r="AK39">
            <v>4586976.58</v>
          </cell>
          <cell r="AL39">
            <v>3508139.21</v>
          </cell>
          <cell r="AM39">
            <v>3774532.43</v>
          </cell>
          <cell r="AN39">
            <v>4426012.66</v>
          </cell>
          <cell r="AO39">
            <v>3582979.03</v>
          </cell>
          <cell r="AP39">
            <v>-3385003.23</v>
          </cell>
          <cell r="AQ39">
            <v>8834390.0399999991</v>
          </cell>
          <cell r="AR39">
            <v>1732206.16</v>
          </cell>
          <cell r="AS39">
            <v>1732246.81</v>
          </cell>
          <cell r="AT39">
            <v>1901082.03</v>
          </cell>
          <cell r="AU39">
            <v>1646488.51</v>
          </cell>
          <cell r="AV39">
            <v>3158250.9</v>
          </cell>
          <cell r="AW39">
            <v>3641002.7</v>
          </cell>
          <cell r="AX39">
            <v>3502281.53</v>
          </cell>
          <cell r="AY39">
            <v>4205958.96</v>
          </cell>
          <cell r="AZ39">
            <v>5215958.0599999996</v>
          </cell>
          <cell r="BA39">
            <v>3522789.55</v>
          </cell>
          <cell r="BB39">
            <v>4827869.58</v>
          </cell>
          <cell r="BC39">
            <v>2708830.57</v>
          </cell>
          <cell r="BD39">
            <v>2025768.32</v>
          </cell>
          <cell r="BE39">
            <v>1228199</v>
          </cell>
          <cell r="BF39">
            <v>2381960.46</v>
          </cell>
          <cell r="BG39">
            <v>1978741.3</v>
          </cell>
          <cell r="BH39">
            <v>3139817.5</v>
          </cell>
          <cell r="BI39">
            <v>3091936.78</v>
          </cell>
          <cell r="BJ39">
            <v>3206164.87</v>
          </cell>
          <cell r="BK39">
            <v>5332673.46</v>
          </cell>
          <cell r="BL39">
            <v>4416712.63</v>
          </cell>
          <cell r="BM39">
            <v>5095969.72</v>
          </cell>
          <cell r="BN39">
            <v>3035032.31</v>
          </cell>
          <cell r="BO39">
            <v>3805419.97</v>
          </cell>
          <cell r="BP39">
            <v>2843946.5</v>
          </cell>
          <cell r="BQ39">
            <v>1865206.01</v>
          </cell>
          <cell r="BR39">
            <v>3183879.52</v>
          </cell>
          <cell r="BS39">
            <v>1431996.69</v>
          </cell>
          <cell r="BT39">
            <v>2867203.63</v>
          </cell>
          <cell r="BU39">
            <v>3299040.46</v>
          </cell>
          <cell r="BV39">
            <v>4195237.0999999996</v>
          </cell>
          <cell r="BW39">
            <v>6344295.9199999999</v>
          </cell>
          <cell r="BX39">
            <v>5867504.6299999999</v>
          </cell>
          <cell r="BY39">
            <v>6129158.9900000002</v>
          </cell>
          <cell r="BZ39">
            <v>5073154.5599999996</v>
          </cell>
          <cell r="CA39">
            <v>4828793.26</v>
          </cell>
          <cell r="CB39">
            <v>3676586.41</v>
          </cell>
          <cell r="CC39">
            <v>2447974.9500000002</v>
          </cell>
          <cell r="CD39">
            <v>3237949.52</v>
          </cell>
          <cell r="CE39">
            <v>2137016.91</v>
          </cell>
          <cell r="CF39">
            <v>4224618.2</v>
          </cell>
          <cell r="CG39">
            <v>3717866.19</v>
          </cell>
          <cell r="CH39">
            <v>5928310.5700000003</v>
          </cell>
          <cell r="CI39">
            <v>6348371.8799999999</v>
          </cell>
          <cell r="CJ39">
            <v>6956713.2000000002</v>
          </cell>
          <cell r="CK39">
            <v>7786804.3499999996</v>
          </cell>
          <cell r="CL39">
            <v>6910979.1299999999</v>
          </cell>
          <cell r="CM39">
            <v>6787791.7999999998</v>
          </cell>
          <cell r="CN39">
            <v>2902157.94</v>
          </cell>
          <cell r="CO39">
            <v>3477287.42</v>
          </cell>
          <cell r="CP39">
            <v>5376485.1900000004</v>
          </cell>
          <cell r="CQ39">
            <v>4462734.8499999996</v>
          </cell>
          <cell r="CR39">
            <v>3962790.52</v>
          </cell>
          <cell r="CS39">
            <v>6263904.0599999996</v>
          </cell>
          <cell r="CT39">
            <v>7990967.96</v>
          </cell>
          <cell r="CU39">
            <v>8914062.4299999997</v>
          </cell>
          <cell r="CV39">
            <v>12724599.68</v>
          </cell>
          <cell r="CW39">
            <v>10597182</v>
          </cell>
          <cell r="CX39">
            <v>8365367.2300000004</v>
          </cell>
          <cell r="CY39">
            <v>8024457.0300000003</v>
          </cell>
          <cell r="CZ39">
            <v>2870830.76</v>
          </cell>
          <cell r="DA39">
            <v>2141386.86</v>
          </cell>
          <cell r="DB39">
            <v>5536355.2699999996</v>
          </cell>
          <cell r="DC39">
            <v>5084562.37</v>
          </cell>
          <cell r="DD39">
            <v>6564036.1900000004</v>
          </cell>
          <cell r="DE39">
            <v>8074542.1399999997</v>
          </cell>
          <cell r="DF39">
            <v>8599451.6899999995</v>
          </cell>
          <cell r="DG39">
            <v>6360828.8200000003</v>
          </cell>
          <cell r="DH39">
            <v>11245153.699999999</v>
          </cell>
          <cell r="DI39">
            <v>9546307.5399999991</v>
          </cell>
          <cell r="DJ39">
            <v>7690637.7300000004</v>
          </cell>
          <cell r="DK39">
            <v>6275761.54</v>
          </cell>
          <cell r="DL39">
            <v>4300631.0599999996</v>
          </cell>
          <cell r="DM39">
            <v>2341705.91</v>
          </cell>
          <cell r="DN39">
            <v>5311184.55</v>
          </cell>
          <cell r="DO39">
            <v>3560013.65</v>
          </cell>
          <cell r="DP39">
            <v>8393338.6600000001</v>
          </cell>
          <cell r="DQ39">
            <v>9944605.4100000001</v>
          </cell>
          <cell r="DR39">
            <v>7227545.29</v>
          </cell>
          <cell r="DS39">
            <v>7796209.6600000001</v>
          </cell>
          <cell r="DT39">
            <v>11768641.890000001</v>
          </cell>
          <cell r="DU39">
            <v>11321036.039999999</v>
          </cell>
          <cell r="DV39">
            <v>7666353.5700000003</v>
          </cell>
          <cell r="DW39">
            <v>7284334.7999999998</v>
          </cell>
          <cell r="DX39">
            <v>3591618</v>
          </cell>
          <cell r="DY39">
            <v>3788738.3</v>
          </cell>
          <cell r="DZ39">
            <v>5820771.6799999997</v>
          </cell>
          <cell r="EA39">
            <v>7028458.04</v>
          </cell>
          <cell r="EB39">
            <v>6912472.4199999999</v>
          </cell>
          <cell r="EC39">
            <v>7394961.0700000003</v>
          </cell>
          <cell r="ED39">
            <v>10806502.93</v>
          </cell>
          <cell r="EE39">
            <v>13250244</v>
          </cell>
          <cell r="EF39">
            <v>12245687.26</v>
          </cell>
          <cell r="EG39">
            <v>13478993.460000001</v>
          </cell>
          <cell r="EH39">
            <v>13933564.67</v>
          </cell>
          <cell r="EI39">
            <v>7884092.5300000003</v>
          </cell>
          <cell r="EJ39">
            <v>8890280.8399999999</v>
          </cell>
          <cell r="EK39">
            <v>4318606.76</v>
          </cell>
          <cell r="EL39">
            <v>5627338.5300000003</v>
          </cell>
          <cell r="EM39">
            <v>5525002.7599999998</v>
          </cell>
          <cell r="EN39">
            <v>7741912.5999999996</v>
          </cell>
          <cell r="EO39">
            <v>10415284.539999999</v>
          </cell>
          <cell r="EP39">
            <v>11806002.960000001</v>
          </cell>
          <cell r="EQ39">
            <v>11492015.710000001</v>
          </cell>
          <cell r="ER39">
            <v>14087579.08</v>
          </cell>
          <cell r="ES39">
            <v>14859954.439999999</v>
          </cell>
          <cell r="ET39">
            <v>12230923.529999999</v>
          </cell>
          <cell r="EU39">
            <v>11526031.560000001</v>
          </cell>
          <cell r="EV39">
            <v>6265008.9800000004</v>
          </cell>
          <cell r="EW39">
            <v>5103727.3</v>
          </cell>
          <cell r="EX39">
            <v>7628663.0499999998</v>
          </cell>
          <cell r="EY39">
            <v>6640167.5099999998</v>
          </cell>
          <cell r="EZ39">
            <v>7757419.1200000001</v>
          </cell>
          <cell r="FA39">
            <v>9871455.6199999992</v>
          </cell>
          <cell r="FB39">
            <v>14339313.02</v>
          </cell>
          <cell r="FC39">
            <v>9597419.7300000004</v>
          </cell>
          <cell r="FD39">
            <v>17320694.300000001</v>
          </cell>
          <cell r="FE39">
            <v>16310345.050000001</v>
          </cell>
          <cell r="FF39">
            <v>13234258.9</v>
          </cell>
          <cell r="FG39">
            <v>11560589.1</v>
          </cell>
          <cell r="FH39">
            <v>7019682.5199999996</v>
          </cell>
          <cell r="FI39">
            <v>2635674.5499999998</v>
          </cell>
          <cell r="FJ39">
            <v>8275441.4100000001</v>
          </cell>
          <cell r="FK39">
            <v>9705503.1300000008</v>
          </cell>
          <cell r="FL39">
            <v>7067008.5599999996</v>
          </cell>
          <cell r="FM39">
            <v>10981453.52</v>
          </cell>
          <cell r="FN39">
            <v>12682678.51</v>
          </cell>
          <cell r="FO39">
            <v>18788136.329999998</v>
          </cell>
          <cell r="FP39">
            <v>17909732.5</v>
          </cell>
          <cell r="FQ39">
            <v>14971340.48</v>
          </cell>
          <cell r="FR39">
            <v>16763865.67</v>
          </cell>
          <cell r="FS39">
            <v>12342912.76</v>
          </cell>
          <cell r="FT39">
            <v>6932220.7999999998</v>
          </cell>
          <cell r="FU39">
            <v>8520145</v>
          </cell>
          <cell r="FV39">
            <v>7569373.3700000001</v>
          </cell>
          <cell r="FW39">
            <v>7048899.4199999999</v>
          </cell>
          <cell r="FX39">
            <v>13257533.380000001</v>
          </cell>
          <cell r="FY39">
            <v>12066105.35</v>
          </cell>
          <cell r="FZ39">
            <v>16223826.199999999</v>
          </cell>
          <cell r="GA39">
            <v>20728444.43</v>
          </cell>
          <cell r="GB39">
            <v>0</v>
          </cell>
          <cell r="GC39">
            <v>21557441.329999998</v>
          </cell>
          <cell r="GD39">
            <v>18986332.969999999</v>
          </cell>
          <cell r="GE39">
            <v>14373284.699999999</v>
          </cell>
          <cell r="GF39">
            <v>8872981.6400000006</v>
          </cell>
          <cell r="GG39">
            <v>5486632.8899999997</v>
          </cell>
        </row>
        <row r="40">
          <cell r="B40" t="str">
            <v>Profit Center</v>
          </cell>
          <cell r="C40" t="str">
            <v>Canada, Regional Offices</v>
          </cell>
          <cell r="E40" t="str">
            <v>New/Renewal Indicator</v>
          </cell>
          <cell r="F40"/>
          <cell r="G40" t="str">
            <v>Incurred Loss X IBNR incl Target Accruals X CATPPA NON-STD AUTO</v>
          </cell>
          <cell r="H40" t="str">
            <v>Incurred Loss X IBNR incl Target Accruals X CAT</v>
          </cell>
          <cell r="I40" t="str">
            <v>PPA NON-STD AUTO</v>
          </cell>
          <cell r="J40">
            <v>184132454.28999999</v>
          </cell>
          <cell r="K40">
            <v>148752237.72999999</v>
          </cell>
          <cell r="L40">
            <v>160503283.06999999</v>
          </cell>
          <cell r="M40">
            <v>165604411.84</v>
          </cell>
          <cell r="N40">
            <v>152926630.75999999</v>
          </cell>
          <cell r="O40">
            <v>168620809.36000001</v>
          </cell>
          <cell r="P40">
            <v>159685467.28</v>
          </cell>
          <cell r="Q40">
            <v>180732752.99000001</v>
          </cell>
          <cell r="R40">
            <v>155570921.69</v>
          </cell>
          <cell r="S40">
            <v>159810609.87</v>
          </cell>
          <cell r="T40">
            <v>128529384.61</v>
          </cell>
          <cell r="U40">
            <v>118285386.17</v>
          </cell>
          <cell r="V40">
            <v>155215561.41999999</v>
          </cell>
          <cell r="W40">
            <v>134134506.23999999</v>
          </cell>
          <cell r="X40">
            <v>129618254.69</v>
          </cell>
          <cell r="Y40">
            <v>131614503.72</v>
          </cell>
          <cell r="Z40">
            <v>138480962.91</v>
          </cell>
          <cell r="AA40">
            <v>147778121.81</v>
          </cell>
          <cell r="AB40">
            <v>134198087.04000001</v>
          </cell>
          <cell r="AC40">
            <v>130285440.63</v>
          </cell>
          <cell r="AD40">
            <v>111356911.48999999</v>
          </cell>
          <cell r="AE40">
            <v>126313178.73</v>
          </cell>
          <cell r="AF40">
            <v>104831739.48999999</v>
          </cell>
          <cell r="AG40">
            <v>85531129.530000001</v>
          </cell>
          <cell r="AH40">
            <v>115390593.81</v>
          </cell>
          <cell r="AI40">
            <v>107103057.70999999</v>
          </cell>
          <cell r="AJ40">
            <v>126358329.76000001</v>
          </cell>
          <cell r="AK40">
            <v>103881154.48</v>
          </cell>
          <cell r="AL40">
            <v>103061524.18000001</v>
          </cell>
          <cell r="AM40">
            <v>105330689.52</v>
          </cell>
          <cell r="AN40">
            <v>102310155.84</v>
          </cell>
          <cell r="AO40">
            <v>91881552.150000006</v>
          </cell>
          <cell r="AP40">
            <v>54228632.420000002</v>
          </cell>
          <cell r="AQ40">
            <v>93090745.609999999</v>
          </cell>
          <cell r="AR40">
            <v>79530212.189999998</v>
          </cell>
          <cell r="AS40">
            <v>70139034.170000002</v>
          </cell>
          <cell r="AT40">
            <v>96803746.680000007</v>
          </cell>
          <cell r="AU40">
            <v>77488330.549999997</v>
          </cell>
          <cell r="AV40">
            <v>88786404.640000001</v>
          </cell>
          <cell r="AW40">
            <v>84655567.840000004</v>
          </cell>
          <cell r="AX40">
            <v>74225647.969999999</v>
          </cell>
          <cell r="AY40">
            <v>44805818.240000002</v>
          </cell>
          <cell r="AZ40">
            <v>76264254.760000005</v>
          </cell>
          <cell r="BA40">
            <v>80317558.640000001</v>
          </cell>
          <cell r="BB40">
            <v>9667974.9199999999</v>
          </cell>
          <cell r="BC40">
            <v>69372911.359999999</v>
          </cell>
          <cell r="BD40">
            <v>67586308.620000005</v>
          </cell>
          <cell r="BE40">
            <v>41046946.810000002</v>
          </cell>
          <cell r="BF40">
            <v>85500096.609999999</v>
          </cell>
          <cell r="BG40">
            <v>89289909.670000002</v>
          </cell>
          <cell r="BH40">
            <v>56894228.93</v>
          </cell>
          <cell r="BI40">
            <v>60867943.259999998</v>
          </cell>
          <cell r="BJ40">
            <v>65948463.880000003</v>
          </cell>
          <cell r="BK40">
            <v>52556177.619999997</v>
          </cell>
          <cell r="BL40">
            <v>49387190.990000002</v>
          </cell>
          <cell r="BM40">
            <v>74626782.609999999</v>
          </cell>
          <cell r="BN40">
            <v>49426818.490000002</v>
          </cell>
          <cell r="BO40">
            <v>63641114.299999997</v>
          </cell>
          <cell r="BP40">
            <v>57397564.57</v>
          </cell>
          <cell r="BQ40">
            <v>54792277.869999997</v>
          </cell>
          <cell r="BR40">
            <v>70429495.939999998</v>
          </cell>
          <cell r="BS40">
            <v>56825261.950000003</v>
          </cell>
          <cell r="BT40">
            <v>63341473.810000002</v>
          </cell>
          <cell r="BU40">
            <v>57357253.960000001</v>
          </cell>
          <cell r="BV40">
            <v>59360068.450000003</v>
          </cell>
          <cell r="BW40">
            <v>51064256.75</v>
          </cell>
          <cell r="BX40">
            <v>57968989.200000003</v>
          </cell>
          <cell r="BY40">
            <v>63239023.079999998</v>
          </cell>
          <cell r="BZ40">
            <v>28496931.949999999</v>
          </cell>
          <cell r="CA40">
            <v>67313534.810000002</v>
          </cell>
          <cell r="CB40">
            <v>61520959.859999999</v>
          </cell>
          <cell r="CC40">
            <v>44728502.899999999</v>
          </cell>
          <cell r="CD40">
            <v>58952429.909999996</v>
          </cell>
          <cell r="CE40">
            <v>58499570.509999998</v>
          </cell>
          <cell r="CF40">
            <v>45634885.600000001</v>
          </cell>
          <cell r="CG40">
            <v>54658027.590000004</v>
          </cell>
          <cell r="CH40">
            <v>52273635.810000002</v>
          </cell>
          <cell r="CI40">
            <v>40891380.450000003</v>
          </cell>
          <cell r="CJ40">
            <v>55342683.329999998</v>
          </cell>
          <cell r="CK40">
            <v>43745228.890000001</v>
          </cell>
          <cell r="CL40">
            <v>39464155.600000001</v>
          </cell>
          <cell r="CM40">
            <v>61211169.890000001</v>
          </cell>
          <cell r="CN40">
            <v>51511427.219999999</v>
          </cell>
          <cell r="CO40">
            <v>28760711.719999999</v>
          </cell>
          <cell r="CP40">
            <v>61094078.829999998</v>
          </cell>
          <cell r="CQ40">
            <v>41718825.289999999</v>
          </cell>
          <cell r="CR40">
            <v>44770143.789999999</v>
          </cell>
          <cell r="CS40">
            <v>52826280.25</v>
          </cell>
          <cell r="CT40">
            <v>43082509.880000003</v>
          </cell>
          <cell r="CU40">
            <v>40187265.530000001</v>
          </cell>
          <cell r="CV40">
            <v>45667028.909999996</v>
          </cell>
          <cell r="CW40">
            <v>35798309.130000003</v>
          </cell>
          <cell r="CX40">
            <v>40969916.899999999</v>
          </cell>
          <cell r="CY40">
            <v>49424718.780000001</v>
          </cell>
          <cell r="CZ40">
            <v>40441379.950000003</v>
          </cell>
          <cell r="DA40">
            <v>41745553.469999999</v>
          </cell>
          <cell r="DB40">
            <v>49053472.960000001</v>
          </cell>
          <cell r="DC40">
            <v>45376087.490000002</v>
          </cell>
          <cell r="DD40">
            <v>45058472.950000003</v>
          </cell>
          <cell r="DE40">
            <v>51263270.969999999</v>
          </cell>
          <cell r="DF40">
            <v>47342242</v>
          </cell>
          <cell r="DG40">
            <v>40107848.43</v>
          </cell>
          <cell r="DH40">
            <v>52722468.719999999</v>
          </cell>
          <cell r="DI40">
            <v>35873087.850000001</v>
          </cell>
          <cell r="DJ40">
            <v>45353649.630000003</v>
          </cell>
          <cell r="DK40">
            <v>55042271.82</v>
          </cell>
          <cell r="DL40">
            <v>42942012.130000003</v>
          </cell>
          <cell r="DM40">
            <v>38837059.619999997</v>
          </cell>
          <cell r="DN40">
            <v>49633468.979999997</v>
          </cell>
          <cell r="DO40">
            <v>43069439.450000003</v>
          </cell>
          <cell r="DP40">
            <v>50685622.390000001</v>
          </cell>
          <cell r="DQ40">
            <v>43605287.539999999</v>
          </cell>
          <cell r="DR40">
            <v>45714694.090000004</v>
          </cell>
          <cell r="DS40">
            <v>45125561.280000001</v>
          </cell>
          <cell r="DT40">
            <v>42063748.560000002</v>
          </cell>
          <cell r="DU40">
            <v>39502345.07</v>
          </cell>
          <cell r="DV40">
            <v>35489364.57</v>
          </cell>
          <cell r="DW40">
            <v>40974813.799999997</v>
          </cell>
          <cell r="DX40">
            <v>44216782.43</v>
          </cell>
          <cell r="DY40">
            <v>43575274.289999999</v>
          </cell>
          <cell r="DZ40">
            <v>40740169.539999999</v>
          </cell>
          <cell r="EA40">
            <v>39337742.829999998</v>
          </cell>
          <cell r="EB40">
            <v>34898176.350000001</v>
          </cell>
          <cell r="EC40">
            <v>32338930.25</v>
          </cell>
          <cell r="ED40">
            <v>40131361.710000001</v>
          </cell>
          <cell r="EE40">
            <v>41155560.43</v>
          </cell>
          <cell r="EF40">
            <v>32002525.190000001</v>
          </cell>
          <cell r="EG40">
            <v>35738459.93</v>
          </cell>
          <cell r="EH40">
            <v>24539927.859999999</v>
          </cell>
          <cell r="EI40">
            <v>34728079.189999998</v>
          </cell>
          <cell r="EJ40">
            <v>34471070.119999997</v>
          </cell>
          <cell r="EK40">
            <v>27870652.030000001</v>
          </cell>
          <cell r="EL40">
            <v>36651142.469999999</v>
          </cell>
          <cell r="EM40">
            <v>33478879.91</v>
          </cell>
          <cell r="EN40">
            <v>35897353.030000001</v>
          </cell>
          <cell r="EO40">
            <v>34412656.049999997</v>
          </cell>
          <cell r="EP40">
            <v>30459188.59</v>
          </cell>
          <cell r="EQ40">
            <v>28880371.210000001</v>
          </cell>
          <cell r="ER40">
            <v>27349274.510000002</v>
          </cell>
          <cell r="ES40">
            <v>32075752.77</v>
          </cell>
          <cell r="ET40">
            <v>24788609.699999999</v>
          </cell>
          <cell r="EU40">
            <v>37465563.420000002</v>
          </cell>
          <cell r="EV40">
            <v>25615235.48</v>
          </cell>
          <cell r="EW40">
            <v>26640737.579999998</v>
          </cell>
          <cell r="EX40">
            <v>34797600.210000001</v>
          </cell>
          <cell r="EY40">
            <v>22517653.93</v>
          </cell>
          <cell r="EZ40">
            <v>29696637.920000002</v>
          </cell>
          <cell r="FA40">
            <v>25319698.699999999</v>
          </cell>
          <cell r="FB40">
            <v>32092099.09</v>
          </cell>
          <cell r="FC40">
            <v>31991862.34</v>
          </cell>
          <cell r="FD40">
            <v>27494027.449999999</v>
          </cell>
          <cell r="FE40">
            <v>24285498.149999999</v>
          </cell>
          <cell r="FF40">
            <v>23976390.399999999</v>
          </cell>
          <cell r="FG40">
            <v>31985733.629999999</v>
          </cell>
          <cell r="FH40">
            <v>21075264.949999999</v>
          </cell>
          <cell r="FI40">
            <v>33995514.82</v>
          </cell>
          <cell r="FJ40">
            <v>32658443.23</v>
          </cell>
          <cell r="FK40">
            <v>26884567.329999998</v>
          </cell>
          <cell r="FL40">
            <v>28036608.469999999</v>
          </cell>
          <cell r="FM40">
            <v>29416143.899999999</v>
          </cell>
          <cell r="FN40">
            <v>28145305.82</v>
          </cell>
          <cell r="FO40">
            <v>30180155.629999999</v>
          </cell>
          <cell r="FP40">
            <v>29852112.140000001</v>
          </cell>
          <cell r="FQ40">
            <v>32686134.579999998</v>
          </cell>
          <cell r="FR40">
            <v>20434211.329999998</v>
          </cell>
          <cell r="FS40">
            <v>36647409.810000002</v>
          </cell>
          <cell r="FT40">
            <v>21038222.34</v>
          </cell>
          <cell r="FU40">
            <v>26642753.129999999</v>
          </cell>
          <cell r="FV40">
            <v>30972352.329999998</v>
          </cell>
          <cell r="FW40">
            <v>29829993.550000001</v>
          </cell>
          <cell r="FX40">
            <v>46989983.869999997</v>
          </cell>
          <cell r="FY40">
            <v>23630251.82</v>
          </cell>
          <cell r="FZ40">
            <v>33875966.490000002</v>
          </cell>
          <cell r="GA40">
            <v>33100381.059999999</v>
          </cell>
          <cell r="GB40">
            <v>0</v>
          </cell>
          <cell r="GC40">
            <v>34525049.259999998</v>
          </cell>
          <cell r="GD40">
            <v>37799230.439999998</v>
          </cell>
          <cell r="GE40">
            <v>48982969.770000003</v>
          </cell>
          <cell r="GF40">
            <v>33381570.780000001</v>
          </cell>
          <cell r="GG40">
            <v>29799741.77</v>
          </cell>
        </row>
        <row r="41">
          <cell r="E41" t="str">
            <v>Organizational Unit</v>
          </cell>
          <cell r="F41"/>
          <cell r="G41" t="str">
            <v>Incurred Loss X IBNR incl Target Accruals X CATOTHER AUTO NON-STD</v>
          </cell>
          <cell r="H41" t="str">
            <v>Incurred Loss X IBNR incl Target Accruals X CAT</v>
          </cell>
          <cell r="I41" t="str">
            <v>OTHER AUTO NON-STD</v>
          </cell>
          <cell r="J41">
            <v>3371114.08</v>
          </cell>
          <cell r="K41">
            <v>3322706.39</v>
          </cell>
          <cell r="L41">
            <v>4171291.97</v>
          </cell>
          <cell r="M41">
            <v>3338529</v>
          </cell>
          <cell r="N41">
            <v>5834620.9100000001</v>
          </cell>
          <cell r="O41">
            <v>5991297.4199999999</v>
          </cell>
          <cell r="P41">
            <v>5802572.4100000001</v>
          </cell>
          <cell r="Q41">
            <v>5829513.0499999998</v>
          </cell>
          <cell r="R41">
            <v>5486378.5499999998</v>
          </cell>
          <cell r="S41">
            <v>3925229.8</v>
          </cell>
          <cell r="T41">
            <v>2299254.64</v>
          </cell>
          <cell r="U41">
            <v>3110326.22</v>
          </cell>
          <cell r="V41">
            <v>2621994.37</v>
          </cell>
          <cell r="W41">
            <v>2206241.9500000002</v>
          </cell>
          <cell r="X41">
            <v>2394592.14</v>
          </cell>
          <cell r="Y41">
            <v>2745002.03</v>
          </cell>
          <cell r="Z41">
            <v>3123975.66</v>
          </cell>
          <cell r="AA41">
            <v>5829927.0599999996</v>
          </cell>
          <cell r="AB41">
            <v>4096699.51</v>
          </cell>
          <cell r="AC41">
            <v>3867081.25</v>
          </cell>
          <cell r="AD41">
            <v>2300169.5299999998</v>
          </cell>
          <cell r="AE41">
            <v>3008748.09</v>
          </cell>
          <cell r="AF41">
            <v>1411797.08</v>
          </cell>
          <cell r="AG41">
            <v>4034470.12</v>
          </cell>
          <cell r="AH41">
            <v>-1379952.97</v>
          </cell>
          <cell r="AI41">
            <v>1992418.18</v>
          </cell>
          <cell r="AJ41">
            <v>4729706.37</v>
          </cell>
          <cell r="AK41">
            <v>2708927.13</v>
          </cell>
          <cell r="AL41">
            <v>2854278.15</v>
          </cell>
          <cell r="AM41">
            <v>1144028.75</v>
          </cell>
          <cell r="AN41">
            <v>4687522.96</v>
          </cell>
          <cell r="AO41">
            <v>2831220.16</v>
          </cell>
          <cell r="AP41">
            <v>436791.64</v>
          </cell>
          <cell r="AQ41">
            <v>2744168.49</v>
          </cell>
          <cell r="AR41">
            <v>2306204.7599999998</v>
          </cell>
          <cell r="AS41">
            <v>324261.55</v>
          </cell>
          <cell r="AT41">
            <v>2803592.7</v>
          </cell>
          <cell r="AU41">
            <v>989317.06</v>
          </cell>
          <cell r="AV41">
            <v>1787244.53</v>
          </cell>
          <cell r="AW41">
            <v>1712674.96</v>
          </cell>
          <cell r="AX41">
            <v>2273448.87</v>
          </cell>
          <cell r="AY41">
            <v>2405616.19</v>
          </cell>
          <cell r="AZ41">
            <v>2444947.4</v>
          </cell>
          <cell r="BA41">
            <v>3810456.82</v>
          </cell>
          <cell r="BB41">
            <v>2175058.6800000002</v>
          </cell>
          <cell r="BC41">
            <v>1731979.05</v>
          </cell>
          <cell r="BD41">
            <v>2210888.31</v>
          </cell>
          <cell r="BE41">
            <v>241835.37</v>
          </cell>
          <cell r="BF41">
            <v>1573048.41</v>
          </cell>
          <cell r="BG41">
            <v>1331316.92</v>
          </cell>
          <cell r="BH41">
            <v>2467676.41</v>
          </cell>
          <cell r="BI41">
            <v>2361151.9700000002</v>
          </cell>
          <cell r="BJ41">
            <v>2054165.29</v>
          </cell>
          <cell r="BK41">
            <v>2261862.9700000002</v>
          </cell>
          <cell r="BL41">
            <v>3077766.66</v>
          </cell>
          <cell r="BM41">
            <v>3343863.12</v>
          </cell>
          <cell r="BN41">
            <v>3225308.02</v>
          </cell>
          <cell r="BO41">
            <v>2311286.9700000002</v>
          </cell>
          <cell r="BP41">
            <v>1638760.13</v>
          </cell>
          <cell r="BQ41">
            <v>937808.46</v>
          </cell>
          <cell r="BR41">
            <v>1213732.57</v>
          </cell>
          <cell r="BS41">
            <v>1173011.48</v>
          </cell>
          <cell r="BT41">
            <v>1276868.29</v>
          </cell>
          <cell r="BU41">
            <v>1578616.03</v>
          </cell>
          <cell r="BV41">
            <v>1882539.83</v>
          </cell>
          <cell r="BW41">
            <v>1922094.93</v>
          </cell>
          <cell r="BX41">
            <v>1914175.51</v>
          </cell>
          <cell r="BY41">
            <v>3470616.82</v>
          </cell>
          <cell r="BZ41">
            <v>1333255.8600000001</v>
          </cell>
          <cell r="CA41">
            <v>1539934.09</v>
          </cell>
          <cell r="CB41">
            <v>525089.62</v>
          </cell>
          <cell r="CC41">
            <v>2172973.1800000002</v>
          </cell>
          <cell r="CD41">
            <v>2558767.56</v>
          </cell>
          <cell r="CE41">
            <v>1060278.51</v>
          </cell>
          <cell r="CF41">
            <v>1116835.02</v>
          </cell>
          <cell r="CG41">
            <v>2646234.46</v>
          </cell>
          <cell r="CH41">
            <v>2668928.02</v>
          </cell>
          <cell r="CI41">
            <v>-205935.76</v>
          </cell>
          <cell r="CJ41">
            <v>3416935.5</v>
          </cell>
          <cell r="CK41">
            <v>1379883.18</v>
          </cell>
          <cell r="CL41">
            <v>2078182.83</v>
          </cell>
          <cell r="CM41">
            <v>1926685.5</v>
          </cell>
          <cell r="CN41">
            <v>967046.72</v>
          </cell>
          <cell r="CO41">
            <v>1002140.78</v>
          </cell>
          <cell r="CP41">
            <v>439412.15</v>
          </cell>
          <cell r="CQ41">
            <v>1027792.21</v>
          </cell>
          <cell r="CR41">
            <v>1947018.02</v>
          </cell>
          <cell r="CS41">
            <v>1480010.11</v>
          </cell>
          <cell r="CT41">
            <v>1157837.79</v>
          </cell>
          <cell r="CU41">
            <v>887910.47</v>
          </cell>
          <cell r="CV41">
            <v>2999637.38</v>
          </cell>
          <cell r="CW41">
            <v>1916505.53</v>
          </cell>
          <cell r="CX41">
            <v>1572515.19</v>
          </cell>
          <cell r="CY41">
            <v>1441689.11</v>
          </cell>
          <cell r="CZ41">
            <v>1027034.23</v>
          </cell>
          <cell r="DA41">
            <v>708331.37</v>
          </cell>
          <cell r="DB41">
            <v>1299988.67</v>
          </cell>
          <cell r="DC41">
            <v>383034.43</v>
          </cell>
          <cell r="DD41">
            <v>1943543.29</v>
          </cell>
          <cell r="DE41">
            <v>1146436.6499999999</v>
          </cell>
          <cell r="DF41">
            <v>1219695.03</v>
          </cell>
          <cell r="DG41">
            <v>1167218.1599999999</v>
          </cell>
          <cell r="DH41">
            <v>1450410</v>
          </cell>
          <cell r="DI41">
            <v>1631385</v>
          </cell>
          <cell r="DJ41">
            <v>1338515.3999999999</v>
          </cell>
          <cell r="DK41">
            <v>49078.33</v>
          </cell>
          <cell r="DL41">
            <v>632787.43000000005</v>
          </cell>
          <cell r="DM41">
            <v>510902.13</v>
          </cell>
          <cell r="DN41">
            <v>209951.25</v>
          </cell>
          <cell r="DO41">
            <v>833557.97</v>
          </cell>
          <cell r="DP41">
            <v>979097.85</v>
          </cell>
          <cell r="DQ41">
            <v>1116271.08</v>
          </cell>
          <cell r="DR41">
            <v>1537204.58</v>
          </cell>
          <cell r="DS41">
            <v>994790.13</v>
          </cell>
          <cell r="DT41">
            <v>980608.12</v>
          </cell>
          <cell r="DU41">
            <v>1492390.52</v>
          </cell>
          <cell r="DV41">
            <v>270608.01</v>
          </cell>
          <cell r="DW41">
            <v>703451.65</v>
          </cell>
          <cell r="DX41">
            <v>272742.34000000003</v>
          </cell>
          <cell r="DY41">
            <v>185038.32</v>
          </cell>
          <cell r="DZ41">
            <v>796224.9</v>
          </cell>
          <cell r="EA41">
            <v>69002.210000000006</v>
          </cell>
          <cell r="EB41">
            <v>388109.45</v>
          </cell>
          <cell r="EC41">
            <v>2051330.62</v>
          </cell>
          <cell r="ED41">
            <v>705220.66</v>
          </cell>
          <cell r="EE41">
            <v>1337550.76</v>
          </cell>
          <cell r="EF41">
            <v>838430.06</v>
          </cell>
          <cell r="EG41">
            <v>1496033.53</v>
          </cell>
          <cell r="EH41">
            <v>-856973.83</v>
          </cell>
          <cell r="EI41">
            <v>835305.29</v>
          </cell>
          <cell r="EJ41">
            <v>258383.83</v>
          </cell>
          <cell r="EK41">
            <v>161678.71</v>
          </cell>
          <cell r="EL41">
            <v>399873.42</v>
          </cell>
          <cell r="EM41">
            <v>1724613.31</v>
          </cell>
          <cell r="EN41">
            <v>161934.12</v>
          </cell>
          <cell r="EO41">
            <v>366851.09</v>
          </cell>
          <cell r="EP41">
            <v>816294.78</v>
          </cell>
          <cell r="EQ41">
            <v>464839.87</v>
          </cell>
          <cell r="ER41">
            <v>868981.72</v>
          </cell>
          <cell r="ES41">
            <v>1023589.47</v>
          </cell>
          <cell r="ET41">
            <v>536510.99</v>
          </cell>
          <cell r="EU41">
            <v>241773.27</v>
          </cell>
          <cell r="EV41">
            <v>778835.92</v>
          </cell>
          <cell r="EW41">
            <v>325577.58</v>
          </cell>
          <cell r="EX41">
            <v>312602.57</v>
          </cell>
          <cell r="EY41">
            <v>486845.72</v>
          </cell>
          <cell r="EZ41">
            <v>304870.06</v>
          </cell>
          <cell r="FA41">
            <v>886837.12</v>
          </cell>
          <cell r="FB41">
            <v>444117.21</v>
          </cell>
          <cell r="FC41">
            <v>-74569.36</v>
          </cell>
          <cell r="FD41">
            <v>422776.05</v>
          </cell>
          <cell r="FE41">
            <v>775947.31</v>
          </cell>
          <cell r="FF41">
            <v>639354.06999999995</v>
          </cell>
          <cell r="FG41">
            <v>548201.96</v>
          </cell>
          <cell r="FH41">
            <v>231273.63</v>
          </cell>
          <cell r="FI41">
            <v>133001.23000000001</v>
          </cell>
          <cell r="FJ41">
            <v>22753.040000000001</v>
          </cell>
          <cell r="FK41">
            <v>14473.9</v>
          </cell>
          <cell r="FL41">
            <v>550072.54</v>
          </cell>
          <cell r="FM41">
            <v>511062.03</v>
          </cell>
          <cell r="FN41">
            <v>369886.31</v>
          </cell>
          <cell r="FO41">
            <v>856030.59</v>
          </cell>
          <cell r="FP41">
            <v>1014897.69</v>
          </cell>
          <cell r="FQ41">
            <v>368254.43</v>
          </cell>
          <cell r="FR41">
            <v>987947.22</v>
          </cell>
          <cell r="FS41">
            <v>467963.03</v>
          </cell>
          <cell r="FT41">
            <v>454291.29</v>
          </cell>
          <cell r="FU41">
            <v>221376.64000000001</v>
          </cell>
          <cell r="FV41">
            <v>601650.72</v>
          </cell>
          <cell r="FW41">
            <v>319394.96999999997</v>
          </cell>
          <cell r="FX41">
            <v>538212.54</v>
          </cell>
          <cell r="FY41">
            <v>725316.18</v>
          </cell>
          <cell r="FZ41">
            <v>171946.06</v>
          </cell>
          <cell r="GA41">
            <v>404306.72</v>
          </cell>
          <cell r="GB41">
            <v>0</v>
          </cell>
          <cell r="GC41">
            <v>847988.76</v>
          </cell>
          <cell r="GD41">
            <v>582070.98</v>
          </cell>
          <cell r="GE41">
            <v>1211775.6499999999</v>
          </cell>
          <cell r="GF41">
            <v>1017564.88</v>
          </cell>
          <cell r="GG41">
            <v>-162407.03</v>
          </cell>
        </row>
        <row r="42">
          <cell r="E42" t="str">
            <v>Package</v>
          </cell>
          <cell r="F42"/>
          <cell r="G42" t="str">
            <v>Incurred Loss X IBNR incl Target Accruals X CATOverall Result</v>
          </cell>
          <cell r="H42" t="str">
            <v>Incurred Loss X IBNR incl Target Accruals X CAT</v>
          </cell>
          <cell r="I42" t="str">
            <v>Overall Result</v>
          </cell>
          <cell r="J42">
            <v>872194229.49000001</v>
          </cell>
          <cell r="K42">
            <v>722071398.28999996</v>
          </cell>
          <cell r="L42">
            <v>673552775.13999999</v>
          </cell>
          <cell r="M42">
            <v>764479896.49000001</v>
          </cell>
          <cell r="N42">
            <v>809532332.47000003</v>
          </cell>
          <cell r="O42">
            <v>824618154.88999999</v>
          </cell>
          <cell r="P42">
            <v>833895437.53999996</v>
          </cell>
          <cell r="Q42">
            <v>888291266.37</v>
          </cell>
          <cell r="R42">
            <v>744907117.90999997</v>
          </cell>
          <cell r="S42">
            <v>898667417.28999996</v>
          </cell>
          <cell r="T42">
            <v>831181162.95000005</v>
          </cell>
          <cell r="U42">
            <v>799745595.07000005</v>
          </cell>
          <cell r="V42">
            <v>848941608.34000003</v>
          </cell>
          <cell r="W42">
            <v>805139526.67999995</v>
          </cell>
          <cell r="X42">
            <v>760860329.17999995</v>
          </cell>
          <cell r="Y42">
            <v>815340842.48000002</v>
          </cell>
          <cell r="Z42">
            <v>830680805.24000001</v>
          </cell>
          <cell r="AA42">
            <v>840544465.14999998</v>
          </cell>
          <cell r="AB42">
            <v>834122205.63</v>
          </cell>
          <cell r="AC42">
            <v>818782782.35000002</v>
          </cell>
          <cell r="AD42">
            <v>751981692.23000002</v>
          </cell>
          <cell r="AE42">
            <v>854233217.64999998</v>
          </cell>
          <cell r="AF42">
            <v>801451777.91999996</v>
          </cell>
          <cell r="AG42">
            <v>802420875.21000004</v>
          </cell>
          <cell r="AH42">
            <v>795214339.40999997</v>
          </cell>
          <cell r="AI42">
            <v>739175773.39999998</v>
          </cell>
          <cell r="AJ42">
            <v>789826688.58000004</v>
          </cell>
          <cell r="AK42">
            <v>752641329.84000003</v>
          </cell>
          <cell r="AL42">
            <v>755465517.59000003</v>
          </cell>
          <cell r="AM42">
            <v>772387522.30999994</v>
          </cell>
          <cell r="AN42">
            <v>794796506.19000006</v>
          </cell>
          <cell r="AO42">
            <v>735253726.00999999</v>
          </cell>
          <cell r="AP42">
            <v>604056321.74000001</v>
          </cell>
          <cell r="AQ42">
            <v>779678342.87</v>
          </cell>
          <cell r="AR42">
            <v>671021774.25999999</v>
          </cell>
          <cell r="AS42">
            <v>795382881.51999998</v>
          </cell>
          <cell r="AT42">
            <v>810012972.69000006</v>
          </cell>
          <cell r="AU42">
            <v>677248527.87</v>
          </cell>
          <cell r="AV42">
            <v>815663691.22000003</v>
          </cell>
          <cell r="AW42">
            <v>731057558.15999997</v>
          </cell>
          <cell r="AX42">
            <v>699432222</v>
          </cell>
          <cell r="AY42">
            <v>601241691.63</v>
          </cell>
          <cell r="AZ42">
            <v>743375471.00999999</v>
          </cell>
          <cell r="BA42">
            <v>786105603.26999998</v>
          </cell>
          <cell r="BB42">
            <v>528224716.42000002</v>
          </cell>
          <cell r="BC42">
            <v>731215257.35000002</v>
          </cell>
          <cell r="BD42">
            <v>761594087.98000002</v>
          </cell>
          <cell r="BE42">
            <v>715067631.14999998</v>
          </cell>
          <cell r="BF42">
            <v>760021715.36000001</v>
          </cell>
          <cell r="BG42">
            <v>688730767.5</v>
          </cell>
          <cell r="BH42">
            <v>804868766.55999994</v>
          </cell>
          <cell r="BI42">
            <v>734266477.41999996</v>
          </cell>
          <cell r="BJ42">
            <v>757403697.73000002</v>
          </cell>
          <cell r="BK42">
            <v>740311552.70000005</v>
          </cell>
          <cell r="BL42">
            <v>695128485.19000006</v>
          </cell>
          <cell r="BM42">
            <v>807832181.85000002</v>
          </cell>
          <cell r="BN42">
            <v>538514694</v>
          </cell>
          <cell r="BO42">
            <v>742198712.65999997</v>
          </cell>
          <cell r="BP42">
            <v>743791362.65999997</v>
          </cell>
          <cell r="BQ42">
            <v>728575255.38</v>
          </cell>
          <cell r="BR42">
            <v>763537914.89999998</v>
          </cell>
          <cell r="BS42">
            <v>681234101.87</v>
          </cell>
          <cell r="BT42">
            <v>722868299.02999997</v>
          </cell>
          <cell r="BU42">
            <v>695037892.88</v>
          </cell>
          <cell r="BV42">
            <v>784500645.58000004</v>
          </cell>
          <cell r="BW42">
            <v>737814271.85000002</v>
          </cell>
          <cell r="BX42">
            <v>769617085.28999996</v>
          </cell>
          <cell r="BY42">
            <v>805350912.86000001</v>
          </cell>
          <cell r="BZ42">
            <v>581474628.53999996</v>
          </cell>
          <cell r="CA42">
            <v>912203086.05999994</v>
          </cell>
          <cell r="CB42">
            <v>787329133.60000002</v>
          </cell>
          <cell r="CC42">
            <v>723090429.88</v>
          </cell>
          <cell r="CD42">
            <v>837344493.66999996</v>
          </cell>
          <cell r="CE42">
            <v>751061684</v>
          </cell>
          <cell r="CF42">
            <v>734651082.26999998</v>
          </cell>
          <cell r="CG42">
            <v>781372304.41999996</v>
          </cell>
          <cell r="CH42">
            <v>817982154.34000003</v>
          </cell>
          <cell r="CI42">
            <v>644976104.71000004</v>
          </cell>
          <cell r="CJ42">
            <v>849409472.01999998</v>
          </cell>
          <cell r="CK42">
            <v>803050701.10000002</v>
          </cell>
          <cell r="CL42">
            <v>713918285.24000001</v>
          </cell>
          <cell r="CM42">
            <v>949674940.65999997</v>
          </cell>
          <cell r="CN42">
            <v>801416139.79999995</v>
          </cell>
          <cell r="CO42">
            <v>780977742.29999995</v>
          </cell>
          <cell r="CP42">
            <v>830030900.28999996</v>
          </cell>
          <cell r="CQ42">
            <v>772903749.55999994</v>
          </cell>
          <cell r="CR42">
            <v>768690642.25</v>
          </cell>
          <cell r="CS42">
            <v>812870624.60000002</v>
          </cell>
          <cell r="CT42">
            <v>754570977.82000005</v>
          </cell>
          <cell r="CU42">
            <v>812689394.61000001</v>
          </cell>
          <cell r="CV42">
            <v>838843752.29999995</v>
          </cell>
          <cell r="CW42">
            <v>719625776.90999997</v>
          </cell>
          <cell r="CX42">
            <v>831137913.66999996</v>
          </cell>
          <cell r="CY42">
            <v>895146303.41999996</v>
          </cell>
          <cell r="CZ42">
            <v>735264647.78999996</v>
          </cell>
          <cell r="DA42">
            <v>891408974.58000004</v>
          </cell>
          <cell r="DB42">
            <v>851330978.07000005</v>
          </cell>
          <cell r="DC42">
            <v>795067893.86000001</v>
          </cell>
          <cell r="DD42">
            <v>759251081.00999999</v>
          </cell>
          <cell r="DE42">
            <v>870856326.55999994</v>
          </cell>
          <cell r="DF42">
            <v>798242840.09000003</v>
          </cell>
          <cell r="DG42">
            <v>834155678.33000004</v>
          </cell>
          <cell r="DH42">
            <v>931322101.63</v>
          </cell>
          <cell r="DI42">
            <v>807834215.19000006</v>
          </cell>
          <cell r="DJ42">
            <v>731650944.85000002</v>
          </cell>
          <cell r="DK42">
            <v>861077051.55999994</v>
          </cell>
          <cell r="DL42">
            <v>805057956.35000002</v>
          </cell>
          <cell r="DM42">
            <v>851263931.66999996</v>
          </cell>
          <cell r="DN42">
            <v>786570860.04999995</v>
          </cell>
          <cell r="DO42">
            <v>777415514.21000004</v>
          </cell>
          <cell r="DP42">
            <v>901765467.25999999</v>
          </cell>
          <cell r="DQ42">
            <v>836143154.62</v>
          </cell>
          <cell r="DR42">
            <v>797495486.87</v>
          </cell>
          <cell r="DS42">
            <v>852015200.44000006</v>
          </cell>
          <cell r="DT42">
            <v>842596460.59000003</v>
          </cell>
          <cell r="DU42">
            <v>884069200.10000002</v>
          </cell>
          <cell r="DV42">
            <v>763441782.50999999</v>
          </cell>
          <cell r="DW42">
            <v>868723982.44000006</v>
          </cell>
          <cell r="DX42">
            <v>873465250.24000001</v>
          </cell>
          <cell r="DY42">
            <v>893778466.54999995</v>
          </cell>
          <cell r="DZ42">
            <v>849387594.92999995</v>
          </cell>
          <cell r="EA42">
            <v>788170044.73000002</v>
          </cell>
          <cell r="EB42">
            <v>841444988.83000004</v>
          </cell>
          <cell r="EC42">
            <v>767028098.92999995</v>
          </cell>
          <cell r="ED42">
            <v>825197935.47000003</v>
          </cell>
          <cell r="EE42">
            <v>778991184.35000002</v>
          </cell>
          <cell r="EF42">
            <v>787151213.54999995</v>
          </cell>
          <cell r="EG42">
            <v>877114381.64999998</v>
          </cell>
          <cell r="EH42">
            <v>653511065.62</v>
          </cell>
          <cell r="EI42">
            <v>869795460.91999996</v>
          </cell>
          <cell r="EJ42">
            <v>843225958.35000002</v>
          </cell>
          <cell r="EK42">
            <v>732883941.33000004</v>
          </cell>
          <cell r="EL42">
            <v>835549907.08000004</v>
          </cell>
          <cell r="EM42">
            <v>754491334.84000003</v>
          </cell>
          <cell r="EN42">
            <v>1184738107.27</v>
          </cell>
          <cell r="EO42">
            <v>804607615.19000006</v>
          </cell>
          <cell r="EP42">
            <v>822122473.55999994</v>
          </cell>
          <cell r="EQ42">
            <v>722611520.16999996</v>
          </cell>
          <cell r="ER42">
            <v>806040419.5</v>
          </cell>
          <cell r="ES42">
            <v>796028817.28999996</v>
          </cell>
          <cell r="ET42">
            <v>644391270</v>
          </cell>
          <cell r="EU42">
            <v>878041634.90999997</v>
          </cell>
          <cell r="EV42">
            <v>771322048.15999997</v>
          </cell>
          <cell r="EW42">
            <v>1733377695.8099999</v>
          </cell>
          <cell r="EX42">
            <v>820843894.23000002</v>
          </cell>
          <cell r="EY42">
            <v>731432902.48000002</v>
          </cell>
          <cell r="EZ42">
            <v>801307465.03999996</v>
          </cell>
          <cell r="FA42">
            <v>793737214.51999998</v>
          </cell>
          <cell r="FB42">
            <v>632267475.40999997</v>
          </cell>
          <cell r="FC42">
            <v>776399425.82000005</v>
          </cell>
          <cell r="FD42">
            <v>855322543.89999998</v>
          </cell>
          <cell r="FE42">
            <v>670894581.09000003</v>
          </cell>
          <cell r="FF42">
            <v>839595881.08000004</v>
          </cell>
          <cell r="FG42">
            <v>925239635.77999997</v>
          </cell>
          <cell r="FH42">
            <v>429026764.47000003</v>
          </cell>
          <cell r="FI42">
            <v>1303979594.0599999</v>
          </cell>
          <cell r="FJ42">
            <v>885586788.87</v>
          </cell>
          <cell r="FK42">
            <v>314803409.56999999</v>
          </cell>
          <cell r="FL42">
            <v>829851016.45000005</v>
          </cell>
          <cell r="FM42">
            <v>871221710.09000003</v>
          </cell>
          <cell r="FN42">
            <v>874979032.08000004</v>
          </cell>
          <cell r="FO42">
            <v>814134834.33000004</v>
          </cell>
          <cell r="FP42">
            <v>734149294.65999997</v>
          </cell>
          <cell r="FQ42">
            <v>748434651.50999999</v>
          </cell>
          <cell r="FR42">
            <v>922176956.66999996</v>
          </cell>
          <cell r="FS42">
            <v>974834017.26999998</v>
          </cell>
          <cell r="FT42">
            <v>812419750.57000005</v>
          </cell>
          <cell r="FU42">
            <v>1019181545.1799999</v>
          </cell>
          <cell r="FV42">
            <v>891288825.19000006</v>
          </cell>
          <cell r="FW42">
            <v>920946631.32000005</v>
          </cell>
          <cell r="FX42">
            <v>1039963816.37</v>
          </cell>
          <cell r="FY42">
            <v>949136232.66999996</v>
          </cell>
          <cell r="FZ42">
            <v>965925445.60000002</v>
          </cell>
          <cell r="GA42">
            <v>958903027.87</v>
          </cell>
          <cell r="GB42">
            <v>0</v>
          </cell>
          <cell r="GC42">
            <v>988992103.34000003</v>
          </cell>
          <cell r="GD42">
            <v>1043356775.05</v>
          </cell>
          <cell r="GE42">
            <v>1054788617.6900001</v>
          </cell>
          <cell r="GF42">
            <v>996768181.76999998</v>
          </cell>
          <cell r="GG42">
            <v>1071832705.42</v>
          </cell>
        </row>
        <row r="43">
          <cell r="E43" t="str">
            <v>Peril Group</v>
          </cell>
          <cell r="F43"/>
          <cell r="G43" t="str">
            <v>Notice CountsPPA STD AUTO (VOLUNTARY)</v>
          </cell>
          <cell r="H43" t="str">
            <v>Notice Counts</v>
          </cell>
          <cell r="I43" t="str">
            <v>PPA STD AUTO (VOLUNTARY)</v>
          </cell>
          <cell r="J43">
            <v>434396</v>
          </cell>
          <cell r="K43">
            <v>365340</v>
          </cell>
          <cell r="L43">
            <v>393122</v>
          </cell>
          <cell r="M43">
            <v>399163</v>
          </cell>
          <cell r="N43">
            <v>426498</v>
          </cell>
          <cell r="O43">
            <v>421742</v>
          </cell>
          <cell r="P43">
            <v>425680</v>
          </cell>
          <cell r="Q43">
            <v>440430</v>
          </cell>
          <cell r="R43">
            <v>365688</v>
          </cell>
          <cell r="S43">
            <v>461341</v>
          </cell>
          <cell r="T43">
            <v>416911</v>
          </cell>
          <cell r="U43">
            <v>401071</v>
          </cell>
          <cell r="V43">
            <v>416926</v>
          </cell>
          <cell r="W43">
            <v>375845</v>
          </cell>
          <cell r="X43">
            <v>387184</v>
          </cell>
          <cell r="Y43">
            <v>420359</v>
          </cell>
          <cell r="Z43">
            <v>412253</v>
          </cell>
          <cell r="AA43">
            <v>385791</v>
          </cell>
          <cell r="AB43">
            <v>413410</v>
          </cell>
          <cell r="AC43">
            <v>392367</v>
          </cell>
          <cell r="AD43">
            <v>377854</v>
          </cell>
          <cell r="AE43">
            <v>411855</v>
          </cell>
          <cell r="AF43">
            <v>366957</v>
          </cell>
          <cell r="AG43">
            <v>388184</v>
          </cell>
          <cell r="AH43">
            <v>387058</v>
          </cell>
          <cell r="AI43">
            <v>340938</v>
          </cell>
          <cell r="AJ43">
            <v>359806</v>
          </cell>
          <cell r="AK43">
            <v>385934</v>
          </cell>
          <cell r="AL43">
            <v>374366</v>
          </cell>
          <cell r="AM43">
            <v>377764</v>
          </cell>
          <cell r="AN43">
            <v>389442</v>
          </cell>
          <cell r="AO43">
            <v>358873</v>
          </cell>
          <cell r="AP43">
            <v>376167</v>
          </cell>
          <cell r="AQ43">
            <v>383665</v>
          </cell>
          <cell r="AR43">
            <v>334832</v>
          </cell>
          <cell r="AS43">
            <v>389072</v>
          </cell>
          <cell r="AT43">
            <v>362282</v>
          </cell>
          <cell r="AU43">
            <v>338357</v>
          </cell>
          <cell r="AV43">
            <v>380853</v>
          </cell>
          <cell r="AW43">
            <v>356602</v>
          </cell>
          <cell r="AX43">
            <v>344484</v>
          </cell>
          <cell r="AY43">
            <v>403666</v>
          </cell>
          <cell r="AZ43">
            <v>366071</v>
          </cell>
          <cell r="BA43">
            <v>389622</v>
          </cell>
          <cell r="BB43">
            <v>378183</v>
          </cell>
          <cell r="BC43">
            <v>366809</v>
          </cell>
          <cell r="BD43">
            <v>384925</v>
          </cell>
          <cell r="BE43">
            <v>406231</v>
          </cell>
          <cell r="BF43">
            <v>375137</v>
          </cell>
          <cell r="BG43">
            <v>344165</v>
          </cell>
          <cell r="BH43">
            <v>392193</v>
          </cell>
          <cell r="BI43">
            <v>368314</v>
          </cell>
          <cell r="BJ43">
            <v>375627</v>
          </cell>
          <cell r="BK43">
            <v>398946</v>
          </cell>
          <cell r="BL43">
            <v>362795</v>
          </cell>
          <cell r="BM43">
            <v>405989</v>
          </cell>
          <cell r="BN43">
            <v>381777</v>
          </cell>
          <cell r="BO43">
            <v>390838</v>
          </cell>
          <cell r="BP43">
            <v>399720</v>
          </cell>
          <cell r="BQ43">
            <v>401850</v>
          </cell>
          <cell r="BR43">
            <v>381927</v>
          </cell>
          <cell r="BS43">
            <v>343493</v>
          </cell>
          <cell r="BT43">
            <v>386517</v>
          </cell>
          <cell r="BU43">
            <v>352766</v>
          </cell>
          <cell r="BV43">
            <v>405614</v>
          </cell>
          <cell r="BW43">
            <v>394926</v>
          </cell>
          <cell r="BX43">
            <v>357498</v>
          </cell>
          <cell r="BY43">
            <v>411750</v>
          </cell>
          <cell r="BZ43">
            <v>365300</v>
          </cell>
          <cell r="CA43">
            <v>417380</v>
          </cell>
          <cell r="CB43">
            <v>390971</v>
          </cell>
          <cell r="CC43">
            <v>373567</v>
          </cell>
          <cell r="CD43">
            <v>409694</v>
          </cell>
          <cell r="CE43">
            <v>369326</v>
          </cell>
          <cell r="CF43">
            <v>401294</v>
          </cell>
          <cell r="CG43">
            <v>389408</v>
          </cell>
          <cell r="CH43">
            <v>411463</v>
          </cell>
          <cell r="CI43">
            <v>396840</v>
          </cell>
          <cell r="CJ43">
            <v>403935</v>
          </cell>
          <cell r="CK43">
            <v>425188</v>
          </cell>
          <cell r="CL43">
            <v>363363</v>
          </cell>
          <cell r="CM43">
            <v>438500</v>
          </cell>
          <cell r="CN43">
            <v>392582</v>
          </cell>
          <cell r="CO43">
            <v>399651</v>
          </cell>
          <cell r="CP43">
            <v>409459</v>
          </cell>
          <cell r="CQ43">
            <v>386538</v>
          </cell>
          <cell r="CR43">
            <v>390270</v>
          </cell>
          <cell r="CS43">
            <v>399266</v>
          </cell>
          <cell r="CT43">
            <v>386161</v>
          </cell>
          <cell r="CU43">
            <v>408499</v>
          </cell>
          <cell r="CV43">
            <v>393776</v>
          </cell>
          <cell r="CW43">
            <v>364359</v>
          </cell>
          <cell r="CX43">
            <v>383716</v>
          </cell>
          <cell r="CY43">
            <v>400148</v>
          </cell>
          <cell r="CZ43">
            <v>351888</v>
          </cell>
          <cell r="DA43">
            <v>438439</v>
          </cell>
          <cell r="DB43">
            <v>404337</v>
          </cell>
          <cell r="DC43">
            <v>376279</v>
          </cell>
          <cell r="DD43">
            <v>414185</v>
          </cell>
          <cell r="DE43">
            <v>407604</v>
          </cell>
          <cell r="DF43">
            <v>388670</v>
          </cell>
          <cell r="DG43">
            <v>431154</v>
          </cell>
          <cell r="DH43">
            <v>412627</v>
          </cell>
          <cell r="DI43">
            <v>405263</v>
          </cell>
          <cell r="DJ43">
            <v>401479</v>
          </cell>
          <cell r="DK43">
            <v>427325</v>
          </cell>
          <cell r="DL43">
            <v>401858</v>
          </cell>
          <cell r="DM43">
            <v>440095</v>
          </cell>
          <cell r="DN43">
            <v>386884</v>
          </cell>
          <cell r="DO43">
            <v>384606</v>
          </cell>
          <cell r="DP43">
            <v>444084</v>
          </cell>
          <cell r="DQ43">
            <v>413653</v>
          </cell>
          <cell r="DR43">
            <v>397075</v>
          </cell>
          <cell r="DS43">
            <v>454499</v>
          </cell>
          <cell r="DT43">
            <v>415326</v>
          </cell>
          <cell r="DU43">
            <v>438270</v>
          </cell>
          <cell r="DV43">
            <v>421135</v>
          </cell>
          <cell r="DW43">
            <v>424094</v>
          </cell>
          <cell r="DX43">
            <v>432861</v>
          </cell>
          <cell r="DY43">
            <v>447257</v>
          </cell>
          <cell r="DZ43">
            <v>412952</v>
          </cell>
          <cell r="EA43">
            <v>396988</v>
          </cell>
          <cell r="EB43">
            <v>436454</v>
          </cell>
          <cell r="EC43">
            <v>427486</v>
          </cell>
          <cell r="ED43">
            <v>442819</v>
          </cell>
          <cell r="EE43">
            <v>452439</v>
          </cell>
          <cell r="EF43">
            <v>387420</v>
          </cell>
          <cell r="EG43">
            <v>469795</v>
          </cell>
          <cell r="EH43">
            <v>450867</v>
          </cell>
          <cell r="EI43">
            <v>444942</v>
          </cell>
          <cell r="EJ43">
            <v>439653</v>
          </cell>
          <cell r="EK43">
            <v>425325</v>
          </cell>
          <cell r="EL43">
            <v>421051</v>
          </cell>
          <cell r="EM43">
            <v>373829</v>
          </cell>
          <cell r="EN43">
            <v>420959</v>
          </cell>
          <cell r="EO43">
            <v>418825</v>
          </cell>
          <cell r="EP43">
            <v>434848</v>
          </cell>
          <cell r="EQ43">
            <v>424115</v>
          </cell>
          <cell r="ER43">
            <v>436157</v>
          </cell>
          <cell r="ES43">
            <v>433547</v>
          </cell>
          <cell r="ET43">
            <v>382984</v>
          </cell>
          <cell r="EU43">
            <v>469940</v>
          </cell>
          <cell r="EV43">
            <v>439953</v>
          </cell>
          <cell r="EW43">
            <v>405056</v>
          </cell>
          <cell r="EX43">
            <v>431281</v>
          </cell>
          <cell r="EY43">
            <v>376048</v>
          </cell>
          <cell r="EZ43">
            <v>409273</v>
          </cell>
          <cell r="FA43">
            <v>434278</v>
          </cell>
          <cell r="FB43">
            <v>443461</v>
          </cell>
          <cell r="FC43">
            <v>404595</v>
          </cell>
          <cell r="FD43">
            <v>442136</v>
          </cell>
          <cell r="FE43">
            <v>424951</v>
          </cell>
          <cell r="FF43">
            <v>422533</v>
          </cell>
          <cell r="FG43">
            <v>449833</v>
          </cell>
          <cell r="FH43">
            <v>410484</v>
          </cell>
          <cell r="FI43">
            <v>456549</v>
          </cell>
          <cell r="FJ43">
            <v>461216</v>
          </cell>
          <cell r="FK43">
            <v>427274</v>
          </cell>
          <cell r="FL43">
            <v>436704</v>
          </cell>
          <cell r="FM43">
            <v>441536</v>
          </cell>
          <cell r="FN43">
            <v>457683</v>
          </cell>
          <cell r="FO43">
            <v>464750</v>
          </cell>
          <cell r="FP43">
            <v>460555</v>
          </cell>
          <cell r="FQ43">
            <v>427930</v>
          </cell>
          <cell r="FR43">
            <v>465282</v>
          </cell>
          <cell r="FS43">
            <v>485206</v>
          </cell>
          <cell r="FT43">
            <v>428571</v>
          </cell>
          <cell r="FU43">
            <v>485941</v>
          </cell>
          <cell r="FV43">
            <v>464941</v>
          </cell>
          <cell r="FW43">
            <v>435572</v>
          </cell>
          <cell r="FX43">
            <v>496314</v>
          </cell>
          <cell r="FY43">
            <v>475868</v>
          </cell>
          <cell r="FZ43">
            <v>459072</v>
          </cell>
          <cell r="GA43">
            <v>515050</v>
          </cell>
          <cell r="GB43">
            <v>83032</v>
          </cell>
          <cell r="GC43">
            <v>486048</v>
          </cell>
          <cell r="GD43">
            <v>493404</v>
          </cell>
          <cell r="GE43">
            <v>504658</v>
          </cell>
          <cell r="GF43">
            <v>488349</v>
          </cell>
          <cell r="GG43">
            <v>508110</v>
          </cell>
        </row>
        <row r="44">
          <cell r="E44" t="str">
            <v>Peril</v>
          </cell>
          <cell r="F44"/>
          <cell r="G44" t="str">
            <v>Notice CountsOTHER STD AUTO</v>
          </cell>
          <cell r="H44" t="str">
            <v>Notice Counts</v>
          </cell>
          <cell r="I44" t="str">
            <v>OTHER STD AUTO</v>
          </cell>
          <cell r="J44">
            <v>1570</v>
          </cell>
          <cell r="K44">
            <v>1469</v>
          </cell>
          <cell r="L44">
            <v>1706</v>
          </cell>
          <cell r="M44">
            <v>1987</v>
          </cell>
          <cell r="N44">
            <v>2512</v>
          </cell>
          <cell r="O44">
            <v>2838</v>
          </cell>
          <cell r="P44">
            <v>2825</v>
          </cell>
          <cell r="Q44">
            <v>2612</v>
          </cell>
          <cell r="R44">
            <v>2045</v>
          </cell>
          <cell r="S44">
            <v>2167</v>
          </cell>
          <cell r="T44">
            <v>1332</v>
          </cell>
          <cell r="U44">
            <v>987</v>
          </cell>
          <cell r="V44">
            <v>1190</v>
          </cell>
          <cell r="W44">
            <v>1236</v>
          </cell>
          <cell r="X44">
            <v>1239</v>
          </cell>
          <cell r="Y44">
            <v>1790</v>
          </cell>
          <cell r="Z44">
            <v>2075</v>
          </cell>
          <cell r="AA44">
            <v>2045</v>
          </cell>
          <cell r="AB44">
            <v>2361</v>
          </cell>
          <cell r="AC44">
            <v>1896</v>
          </cell>
          <cell r="AD44">
            <v>1752</v>
          </cell>
          <cell r="AE44">
            <v>1674</v>
          </cell>
          <cell r="AF44">
            <v>1092</v>
          </cell>
          <cell r="AG44">
            <v>883</v>
          </cell>
          <cell r="AH44">
            <v>1045</v>
          </cell>
          <cell r="AI44">
            <v>851</v>
          </cell>
          <cell r="AJ44">
            <v>991</v>
          </cell>
          <cell r="AK44">
            <v>1517</v>
          </cell>
          <cell r="AL44">
            <v>1809</v>
          </cell>
          <cell r="AM44">
            <v>1786</v>
          </cell>
          <cell r="AN44">
            <v>2114</v>
          </cell>
          <cell r="AO44">
            <v>1601</v>
          </cell>
          <cell r="AP44">
            <v>1778</v>
          </cell>
          <cell r="AQ44">
            <v>1257</v>
          </cell>
          <cell r="AR44">
            <v>953</v>
          </cell>
          <cell r="AS44">
            <v>705</v>
          </cell>
          <cell r="AT44">
            <v>690</v>
          </cell>
          <cell r="AU44">
            <v>666</v>
          </cell>
          <cell r="AV44">
            <v>1036</v>
          </cell>
          <cell r="AW44">
            <v>1219</v>
          </cell>
          <cell r="AX44">
            <v>1317</v>
          </cell>
          <cell r="AY44">
            <v>1988</v>
          </cell>
          <cell r="AZ44">
            <v>1837</v>
          </cell>
          <cell r="BA44">
            <v>1994</v>
          </cell>
          <cell r="BB44">
            <v>1999</v>
          </cell>
          <cell r="BC44">
            <v>1457</v>
          </cell>
          <cell r="BD44">
            <v>959</v>
          </cell>
          <cell r="BE44">
            <v>753</v>
          </cell>
          <cell r="BF44">
            <v>768</v>
          </cell>
          <cell r="BG44">
            <v>652</v>
          </cell>
          <cell r="BH44">
            <v>1078</v>
          </cell>
          <cell r="BI44">
            <v>1248</v>
          </cell>
          <cell r="BJ44">
            <v>1335</v>
          </cell>
          <cell r="BK44">
            <v>1883</v>
          </cell>
          <cell r="BL44">
            <v>1931</v>
          </cell>
          <cell r="BM44">
            <v>2067</v>
          </cell>
          <cell r="BN44">
            <v>2244</v>
          </cell>
          <cell r="BO44">
            <v>1798</v>
          </cell>
          <cell r="BP44">
            <v>1320</v>
          </cell>
          <cell r="BQ44">
            <v>804</v>
          </cell>
          <cell r="BR44">
            <v>986</v>
          </cell>
          <cell r="BS44">
            <v>781</v>
          </cell>
          <cell r="BT44">
            <v>1145</v>
          </cell>
          <cell r="BU44">
            <v>1561</v>
          </cell>
          <cell r="BV44">
            <v>1911</v>
          </cell>
          <cell r="BW44">
            <v>2197</v>
          </cell>
          <cell r="BX44">
            <v>2362</v>
          </cell>
          <cell r="BY44">
            <v>2310</v>
          </cell>
          <cell r="BZ44">
            <v>1796</v>
          </cell>
          <cell r="CA44">
            <v>1622</v>
          </cell>
          <cell r="CB44">
            <v>1138</v>
          </cell>
          <cell r="CC44">
            <v>841</v>
          </cell>
          <cell r="CD44">
            <v>971</v>
          </cell>
          <cell r="CE44">
            <v>834</v>
          </cell>
          <cell r="CF44">
            <v>1323</v>
          </cell>
          <cell r="CG44">
            <v>1597</v>
          </cell>
          <cell r="CH44">
            <v>2105</v>
          </cell>
          <cell r="CI44">
            <v>2410</v>
          </cell>
          <cell r="CJ44">
            <v>2716</v>
          </cell>
          <cell r="CK44">
            <v>2730</v>
          </cell>
          <cell r="CL44">
            <v>2297</v>
          </cell>
          <cell r="CM44">
            <v>2321</v>
          </cell>
          <cell r="CN44">
            <v>1502</v>
          </cell>
          <cell r="CO44">
            <v>1201</v>
          </cell>
          <cell r="CP44">
            <v>1377</v>
          </cell>
          <cell r="CQ44">
            <v>1508</v>
          </cell>
          <cell r="CR44">
            <v>1765</v>
          </cell>
          <cell r="CS44">
            <v>2545</v>
          </cell>
          <cell r="CT44">
            <v>2718</v>
          </cell>
          <cell r="CU44">
            <v>3856</v>
          </cell>
          <cell r="CV44">
            <v>4261</v>
          </cell>
          <cell r="CW44">
            <v>4083</v>
          </cell>
          <cell r="CX44">
            <v>3839</v>
          </cell>
          <cell r="CY44">
            <v>2878</v>
          </cell>
          <cell r="CZ44">
            <v>1666</v>
          </cell>
          <cell r="DA44">
            <v>1491</v>
          </cell>
          <cell r="DB44">
            <v>1431</v>
          </cell>
          <cell r="DC44">
            <v>1612</v>
          </cell>
          <cell r="DD44">
            <v>2025</v>
          </cell>
          <cell r="DE44">
            <v>2551</v>
          </cell>
          <cell r="DF44">
            <v>2835</v>
          </cell>
          <cell r="DG44">
            <v>3374</v>
          </cell>
          <cell r="DH44">
            <v>3834</v>
          </cell>
          <cell r="DI44">
            <v>3700</v>
          </cell>
          <cell r="DJ44">
            <v>3212</v>
          </cell>
          <cell r="DK44">
            <v>2515</v>
          </cell>
          <cell r="DL44">
            <v>1972</v>
          </cell>
          <cell r="DM44">
            <v>1457</v>
          </cell>
          <cell r="DN44">
            <v>1486</v>
          </cell>
          <cell r="DO44">
            <v>1427</v>
          </cell>
          <cell r="DP44">
            <v>2296</v>
          </cell>
          <cell r="DQ44">
            <v>2886</v>
          </cell>
          <cell r="DR44">
            <v>3080</v>
          </cell>
          <cell r="DS44">
            <v>4249</v>
          </cell>
          <cell r="DT44">
            <v>4020</v>
          </cell>
          <cell r="DU44">
            <v>4156</v>
          </cell>
          <cell r="DV44">
            <v>3756</v>
          </cell>
          <cell r="DW44">
            <v>3303</v>
          </cell>
          <cell r="DX44">
            <v>2309</v>
          </cell>
          <cell r="DY44">
            <v>1635</v>
          </cell>
          <cell r="DZ44">
            <v>1656</v>
          </cell>
          <cell r="EA44">
            <v>1790</v>
          </cell>
          <cell r="EB44">
            <v>2481</v>
          </cell>
          <cell r="EC44">
            <v>3172</v>
          </cell>
          <cell r="ED44">
            <v>4127</v>
          </cell>
          <cell r="EE44">
            <v>4700</v>
          </cell>
          <cell r="EF44">
            <v>4538</v>
          </cell>
          <cell r="EG44">
            <v>4887</v>
          </cell>
          <cell r="EH44">
            <v>4591</v>
          </cell>
          <cell r="EI44">
            <v>3709</v>
          </cell>
          <cell r="EJ44">
            <v>3095</v>
          </cell>
          <cell r="EK44">
            <v>1728</v>
          </cell>
          <cell r="EL44">
            <v>1986</v>
          </cell>
          <cell r="EM44">
            <v>1884</v>
          </cell>
          <cell r="EN44">
            <v>3122</v>
          </cell>
          <cell r="EO44">
            <v>3547</v>
          </cell>
          <cell r="EP44">
            <v>4525</v>
          </cell>
          <cell r="EQ44">
            <v>4760</v>
          </cell>
          <cell r="ER44">
            <v>5542</v>
          </cell>
          <cell r="ES44">
            <v>5028</v>
          </cell>
          <cell r="ET44">
            <v>4297</v>
          </cell>
          <cell r="EU44">
            <v>3829</v>
          </cell>
          <cell r="EV44">
            <v>2738</v>
          </cell>
          <cell r="EW44">
            <v>1914</v>
          </cell>
          <cell r="EX44">
            <v>2098</v>
          </cell>
          <cell r="EY44">
            <v>2150</v>
          </cell>
          <cell r="EZ44">
            <v>2690</v>
          </cell>
          <cell r="FA44">
            <v>3723</v>
          </cell>
          <cell r="FB44">
            <v>4389</v>
          </cell>
          <cell r="FC44">
            <v>4532</v>
          </cell>
          <cell r="FD44">
            <v>5581</v>
          </cell>
          <cell r="FE44">
            <v>4946</v>
          </cell>
          <cell r="FF44">
            <v>4693</v>
          </cell>
          <cell r="FG44">
            <v>4116</v>
          </cell>
          <cell r="FH44">
            <v>2868</v>
          </cell>
          <cell r="FI44">
            <v>1980</v>
          </cell>
          <cell r="FJ44">
            <v>2153</v>
          </cell>
          <cell r="FK44">
            <v>2251</v>
          </cell>
          <cell r="FL44">
            <v>2878</v>
          </cell>
          <cell r="FM44">
            <v>3812</v>
          </cell>
          <cell r="FN44">
            <v>4486</v>
          </cell>
          <cell r="FO44">
            <v>5419</v>
          </cell>
          <cell r="FP44">
            <v>5672</v>
          </cell>
          <cell r="FQ44">
            <v>4882</v>
          </cell>
          <cell r="FR44">
            <v>4900</v>
          </cell>
          <cell r="FS44">
            <v>4325</v>
          </cell>
          <cell r="FT44">
            <v>2476</v>
          </cell>
          <cell r="FU44">
            <v>2073</v>
          </cell>
          <cell r="FV44">
            <v>2140</v>
          </cell>
          <cell r="FW44">
            <v>2203</v>
          </cell>
          <cell r="FX44">
            <v>3084</v>
          </cell>
          <cell r="FY44">
            <v>4084</v>
          </cell>
          <cell r="FZ44">
            <v>4842</v>
          </cell>
          <cell r="GA44">
            <v>5715</v>
          </cell>
          <cell r="GB44">
            <v>1020</v>
          </cell>
          <cell r="GC44">
            <v>5702</v>
          </cell>
          <cell r="GD44">
            <v>5701</v>
          </cell>
          <cell r="GE44">
            <v>4555</v>
          </cell>
          <cell r="GF44">
            <v>3356</v>
          </cell>
          <cell r="GG44">
            <v>2623</v>
          </cell>
        </row>
        <row r="45">
          <cell r="E45" t="str">
            <v>Policy Option Package</v>
          </cell>
          <cell r="F45"/>
          <cell r="G45" t="str">
            <v>Notice CountsPPA NON-STD AUTO</v>
          </cell>
          <cell r="H45" t="str">
            <v>Notice Counts</v>
          </cell>
          <cell r="I45" t="str">
            <v>PPA NON-STD AUTO</v>
          </cell>
          <cell r="J45">
            <v>99799</v>
          </cell>
          <cell r="K45">
            <v>83702</v>
          </cell>
          <cell r="L45">
            <v>90127</v>
          </cell>
          <cell r="M45">
            <v>87074</v>
          </cell>
          <cell r="N45">
            <v>89898</v>
          </cell>
          <cell r="O45">
            <v>87359</v>
          </cell>
          <cell r="P45">
            <v>85677</v>
          </cell>
          <cell r="Q45">
            <v>87081</v>
          </cell>
          <cell r="R45">
            <v>71352</v>
          </cell>
          <cell r="S45">
            <v>86076</v>
          </cell>
          <cell r="T45">
            <v>76855</v>
          </cell>
          <cell r="U45">
            <v>71651</v>
          </cell>
          <cell r="V45">
            <v>75450</v>
          </cell>
          <cell r="W45">
            <v>65680</v>
          </cell>
          <cell r="X45">
            <v>66907</v>
          </cell>
          <cell r="Y45">
            <v>69477</v>
          </cell>
          <cell r="Z45">
            <v>67241</v>
          </cell>
          <cell r="AA45">
            <v>60546</v>
          </cell>
          <cell r="AB45">
            <v>64525</v>
          </cell>
          <cell r="AC45">
            <v>59136</v>
          </cell>
          <cell r="AD45">
            <v>57320</v>
          </cell>
          <cell r="AE45">
            <v>63192</v>
          </cell>
          <cell r="AF45">
            <v>54337</v>
          </cell>
          <cell r="AG45">
            <v>55550</v>
          </cell>
          <cell r="AH45">
            <v>55677</v>
          </cell>
          <cell r="AI45">
            <v>49579</v>
          </cell>
          <cell r="AJ45">
            <v>50983</v>
          </cell>
          <cell r="AK45">
            <v>51894</v>
          </cell>
          <cell r="AL45">
            <v>50664</v>
          </cell>
          <cell r="AM45">
            <v>49580</v>
          </cell>
          <cell r="AN45">
            <v>49564</v>
          </cell>
          <cell r="AO45">
            <v>45074</v>
          </cell>
          <cell r="AP45">
            <v>47159</v>
          </cell>
          <cell r="AQ45">
            <v>47126</v>
          </cell>
          <cell r="AR45">
            <v>40312</v>
          </cell>
          <cell r="AS45">
            <v>45714</v>
          </cell>
          <cell r="AT45">
            <v>42299</v>
          </cell>
          <cell r="AU45">
            <v>39531</v>
          </cell>
          <cell r="AV45">
            <v>44010</v>
          </cell>
          <cell r="AW45">
            <v>40098</v>
          </cell>
          <cell r="AX45">
            <v>37367</v>
          </cell>
          <cell r="AY45">
            <v>42771</v>
          </cell>
          <cell r="AZ45">
            <v>38479</v>
          </cell>
          <cell r="BA45">
            <v>40570</v>
          </cell>
          <cell r="BB45">
            <v>38864</v>
          </cell>
          <cell r="BC45">
            <v>36892</v>
          </cell>
          <cell r="BD45">
            <v>38347</v>
          </cell>
          <cell r="BE45">
            <v>39366</v>
          </cell>
          <cell r="BF45">
            <v>35951</v>
          </cell>
          <cell r="BG45">
            <v>32639</v>
          </cell>
          <cell r="BH45">
            <v>37153</v>
          </cell>
          <cell r="BI45">
            <v>34508</v>
          </cell>
          <cell r="BJ45">
            <v>33836</v>
          </cell>
          <cell r="BK45">
            <v>35162</v>
          </cell>
          <cell r="BL45">
            <v>31676</v>
          </cell>
          <cell r="BM45">
            <v>35839</v>
          </cell>
          <cell r="BN45">
            <v>32744</v>
          </cell>
          <cell r="BO45">
            <v>32506</v>
          </cell>
          <cell r="BP45">
            <v>33282</v>
          </cell>
          <cell r="BQ45">
            <v>33072</v>
          </cell>
          <cell r="BR45">
            <v>31049</v>
          </cell>
          <cell r="BS45">
            <v>28046</v>
          </cell>
          <cell r="BT45">
            <v>30507</v>
          </cell>
          <cell r="BU45">
            <v>27241</v>
          </cell>
          <cell r="BV45">
            <v>30875</v>
          </cell>
          <cell r="BW45">
            <v>29347</v>
          </cell>
          <cell r="BX45">
            <v>26035</v>
          </cell>
          <cell r="BY45">
            <v>28860</v>
          </cell>
          <cell r="BZ45">
            <v>25407</v>
          </cell>
          <cell r="CA45">
            <v>28116</v>
          </cell>
          <cell r="CB45">
            <v>26430</v>
          </cell>
          <cell r="CC45">
            <v>24329</v>
          </cell>
          <cell r="CD45">
            <v>27140</v>
          </cell>
          <cell r="CE45">
            <v>24144</v>
          </cell>
          <cell r="CF45">
            <v>25570</v>
          </cell>
          <cell r="CG45">
            <v>24449</v>
          </cell>
          <cell r="CH45">
            <v>25037</v>
          </cell>
          <cell r="CI45">
            <v>23941</v>
          </cell>
          <cell r="CJ45">
            <v>24146</v>
          </cell>
          <cell r="CK45">
            <v>24767</v>
          </cell>
          <cell r="CL45">
            <v>21522</v>
          </cell>
          <cell r="CM45">
            <v>25636</v>
          </cell>
          <cell r="CN45">
            <v>22812</v>
          </cell>
          <cell r="CO45">
            <v>22305</v>
          </cell>
          <cell r="CP45">
            <v>23065</v>
          </cell>
          <cell r="CQ45">
            <v>21576</v>
          </cell>
          <cell r="CR45">
            <v>21700</v>
          </cell>
          <cell r="CS45">
            <v>22080</v>
          </cell>
          <cell r="CT45">
            <v>21275</v>
          </cell>
          <cell r="CU45">
            <v>21467</v>
          </cell>
          <cell r="CV45">
            <v>21109</v>
          </cell>
          <cell r="CW45">
            <v>19658</v>
          </cell>
          <cell r="CX45">
            <v>20396</v>
          </cell>
          <cell r="CY45">
            <v>21854</v>
          </cell>
          <cell r="CZ45">
            <v>19056</v>
          </cell>
          <cell r="DA45">
            <v>23429</v>
          </cell>
          <cell r="DB45">
            <v>21319</v>
          </cell>
          <cell r="DC45">
            <v>20572</v>
          </cell>
          <cell r="DD45">
            <v>23374</v>
          </cell>
          <cell r="DE45">
            <v>22387</v>
          </cell>
          <cell r="DF45">
            <v>21226</v>
          </cell>
          <cell r="DG45">
            <v>23186</v>
          </cell>
          <cell r="DH45">
            <v>21457</v>
          </cell>
          <cell r="DI45">
            <v>21785</v>
          </cell>
          <cell r="DJ45">
            <v>21349</v>
          </cell>
          <cell r="DK45">
            <v>22707</v>
          </cell>
          <cell r="DL45">
            <v>21319</v>
          </cell>
          <cell r="DM45">
            <v>23000</v>
          </cell>
          <cell r="DN45">
            <v>20910</v>
          </cell>
          <cell r="DO45">
            <v>21058</v>
          </cell>
          <cell r="DP45">
            <v>24201</v>
          </cell>
          <cell r="DQ45">
            <v>21261</v>
          </cell>
          <cell r="DR45">
            <v>21239</v>
          </cell>
          <cell r="DS45">
            <v>23294</v>
          </cell>
          <cell r="DT45">
            <v>20973</v>
          </cell>
          <cell r="DU45">
            <v>22206</v>
          </cell>
          <cell r="DV45">
            <v>21026</v>
          </cell>
          <cell r="DW45">
            <v>20364</v>
          </cell>
          <cell r="DX45">
            <v>20985</v>
          </cell>
          <cell r="DY45">
            <v>21236</v>
          </cell>
          <cell r="DZ45">
            <v>19871</v>
          </cell>
          <cell r="EA45">
            <v>18879</v>
          </cell>
          <cell r="EB45">
            <v>20608</v>
          </cell>
          <cell r="EC45">
            <v>20237</v>
          </cell>
          <cell r="ED45">
            <v>19772</v>
          </cell>
          <cell r="EE45">
            <v>20054</v>
          </cell>
          <cell r="EF45">
            <v>15536</v>
          </cell>
          <cell r="EG45">
            <v>19261</v>
          </cell>
          <cell r="EH45">
            <v>19934</v>
          </cell>
          <cell r="EI45">
            <v>19002</v>
          </cell>
          <cell r="EJ45">
            <v>18029</v>
          </cell>
          <cell r="EK45">
            <v>17317</v>
          </cell>
          <cell r="EL45">
            <v>16811</v>
          </cell>
          <cell r="EM45">
            <v>15355</v>
          </cell>
          <cell r="EN45">
            <v>17856</v>
          </cell>
          <cell r="EO45">
            <v>16655</v>
          </cell>
          <cell r="EP45">
            <v>17258</v>
          </cell>
          <cell r="EQ45">
            <v>16226</v>
          </cell>
          <cell r="ER45">
            <v>16107</v>
          </cell>
          <cell r="ES45">
            <v>16317</v>
          </cell>
          <cell r="ET45">
            <v>14336</v>
          </cell>
          <cell r="EU45">
            <v>17222</v>
          </cell>
          <cell r="EV45">
            <v>15792</v>
          </cell>
          <cell r="EW45">
            <v>15084</v>
          </cell>
          <cell r="EX45">
            <v>16060</v>
          </cell>
          <cell r="EY45">
            <v>13664</v>
          </cell>
          <cell r="EZ45">
            <v>15053</v>
          </cell>
          <cell r="FA45">
            <v>16201</v>
          </cell>
          <cell r="FB45">
            <v>15692</v>
          </cell>
          <cell r="FC45">
            <v>14116</v>
          </cell>
          <cell r="FD45">
            <v>15106</v>
          </cell>
          <cell r="FE45">
            <v>14385</v>
          </cell>
          <cell r="FF45">
            <v>13788</v>
          </cell>
          <cell r="FG45">
            <v>14639</v>
          </cell>
          <cell r="FH45">
            <v>13615</v>
          </cell>
          <cell r="FI45">
            <v>15025</v>
          </cell>
          <cell r="FJ45">
            <v>15160</v>
          </cell>
          <cell r="FK45">
            <v>13967</v>
          </cell>
          <cell r="FL45">
            <v>14512</v>
          </cell>
          <cell r="FM45">
            <v>14209</v>
          </cell>
          <cell r="FN45">
            <v>14727</v>
          </cell>
          <cell r="FO45">
            <v>14689</v>
          </cell>
          <cell r="FP45">
            <v>14533</v>
          </cell>
          <cell r="FQ45">
            <v>13349</v>
          </cell>
          <cell r="FR45">
            <v>14384</v>
          </cell>
          <cell r="FS45">
            <v>14986</v>
          </cell>
          <cell r="FT45">
            <v>13616</v>
          </cell>
          <cell r="FU45">
            <v>15213</v>
          </cell>
          <cell r="FV45">
            <v>14797</v>
          </cell>
          <cell r="FW45">
            <v>14386</v>
          </cell>
          <cell r="FX45">
            <v>16660</v>
          </cell>
          <cell r="FY45">
            <v>16255</v>
          </cell>
          <cell r="FZ45">
            <v>15672</v>
          </cell>
          <cell r="GA45">
            <v>17068</v>
          </cell>
          <cell r="GB45">
            <v>2773</v>
          </cell>
          <cell r="GC45">
            <v>16405</v>
          </cell>
          <cell r="GD45">
            <v>16669</v>
          </cell>
          <cell r="GE45">
            <v>16833</v>
          </cell>
          <cell r="GF45">
            <v>16000</v>
          </cell>
          <cell r="GG45">
            <v>16199</v>
          </cell>
        </row>
        <row r="46">
          <cell r="E46" t="str">
            <v>Product/Coverage</v>
          </cell>
          <cell r="F46"/>
          <cell r="G46" t="str">
            <v>Notice CountsOTHER AUTO NON-STD</v>
          </cell>
          <cell r="H46" t="str">
            <v>Notice Counts</v>
          </cell>
          <cell r="I46" t="str">
            <v>OTHER AUTO NON-STD</v>
          </cell>
          <cell r="J46">
            <v>1154</v>
          </cell>
          <cell r="K46">
            <v>1004</v>
          </cell>
          <cell r="L46">
            <v>1491</v>
          </cell>
          <cell r="M46">
            <v>1940</v>
          </cell>
          <cell r="N46">
            <v>2432</v>
          </cell>
          <cell r="O46">
            <v>2466</v>
          </cell>
          <cell r="P46">
            <v>2582</v>
          </cell>
          <cell r="Q46">
            <v>2397</v>
          </cell>
          <cell r="R46">
            <v>1815</v>
          </cell>
          <cell r="S46">
            <v>1828</v>
          </cell>
          <cell r="T46">
            <v>1348</v>
          </cell>
          <cell r="U46">
            <v>874</v>
          </cell>
          <cell r="V46">
            <v>809</v>
          </cell>
          <cell r="W46">
            <v>771</v>
          </cell>
          <cell r="X46">
            <v>906</v>
          </cell>
          <cell r="Y46">
            <v>1250</v>
          </cell>
          <cell r="Z46">
            <v>1489</v>
          </cell>
          <cell r="AA46">
            <v>1468</v>
          </cell>
          <cell r="AB46">
            <v>1702</v>
          </cell>
          <cell r="AC46">
            <v>1594</v>
          </cell>
          <cell r="AD46">
            <v>1326</v>
          </cell>
          <cell r="AE46">
            <v>1314</v>
          </cell>
          <cell r="AF46">
            <v>742</v>
          </cell>
          <cell r="AG46">
            <v>616</v>
          </cell>
          <cell r="AH46">
            <v>541</v>
          </cell>
          <cell r="AI46">
            <v>498</v>
          </cell>
          <cell r="AJ46">
            <v>603</v>
          </cell>
          <cell r="AK46">
            <v>892</v>
          </cell>
          <cell r="AL46">
            <v>994</v>
          </cell>
          <cell r="AM46">
            <v>1069</v>
          </cell>
          <cell r="AN46">
            <v>1322</v>
          </cell>
          <cell r="AO46">
            <v>1183</v>
          </cell>
          <cell r="AP46">
            <v>1135</v>
          </cell>
          <cell r="AQ46">
            <v>976</v>
          </cell>
          <cell r="AR46">
            <v>638</v>
          </cell>
          <cell r="AS46">
            <v>451</v>
          </cell>
          <cell r="AT46">
            <v>355</v>
          </cell>
          <cell r="AU46">
            <v>391</v>
          </cell>
          <cell r="AV46">
            <v>648</v>
          </cell>
          <cell r="AW46">
            <v>700</v>
          </cell>
          <cell r="AX46">
            <v>801</v>
          </cell>
          <cell r="AY46">
            <v>1081</v>
          </cell>
          <cell r="AZ46">
            <v>1059</v>
          </cell>
          <cell r="BA46">
            <v>1267</v>
          </cell>
          <cell r="BB46">
            <v>1300</v>
          </cell>
          <cell r="BC46">
            <v>968</v>
          </cell>
          <cell r="BD46">
            <v>699</v>
          </cell>
          <cell r="BE46">
            <v>438</v>
          </cell>
          <cell r="BF46">
            <v>474</v>
          </cell>
          <cell r="BG46">
            <v>457</v>
          </cell>
          <cell r="BH46">
            <v>641</v>
          </cell>
          <cell r="BI46">
            <v>773</v>
          </cell>
          <cell r="BJ46">
            <v>875</v>
          </cell>
          <cell r="BK46">
            <v>979</v>
          </cell>
          <cell r="BL46">
            <v>964</v>
          </cell>
          <cell r="BM46">
            <v>1177</v>
          </cell>
          <cell r="BN46">
            <v>1185</v>
          </cell>
          <cell r="BO46">
            <v>899</v>
          </cell>
          <cell r="BP46">
            <v>757</v>
          </cell>
          <cell r="BQ46">
            <v>434</v>
          </cell>
          <cell r="BR46">
            <v>407</v>
          </cell>
          <cell r="BS46">
            <v>423</v>
          </cell>
          <cell r="BT46">
            <v>552</v>
          </cell>
          <cell r="BU46">
            <v>631</v>
          </cell>
          <cell r="BV46">
            <v>820</v>
          </cell>
          <cell r="BW46">
            <v>818</v>
          </cell>
          <cell r="BX46">
            <v>833</v>
          </cell>
          <cell r="BY46">
            <v>937</v>
          </cell>
          <cell r="BZ46">
            <v>711</v>
          </cell>
          <cell r="CA46">
            <v>709</v>
          </cell>
          <cell r="CB46">
            <v>526</v>
          </cell>
          <cell r="CC46">
            <v>361</v>
          </cell>
          <cell r="CD46">
            <v>375</v>
          </cell>
          <cell r="CE46">
            <v>314</v>
          </cell>
          <cell r="CF46">
            <v>473</v>
          </cell>
          <cell r="CG46">
            <v>600</v>
          </cell>
          <cell r="CH46">
            <v>706</v>
          </cell>
          <cell r="CI46">
            <v>772</v>
          </cell>
          <cell r="CJ46">
            <v>761</v>
          </cell>
          <cell r="CK46">
            <v>782</v>
          </cell>
          <cell r="CL46">
            <v>647</v>
          </cell>
          <cell r="CM46">
            <v>712</v>
          </cell>
          <cell r="CN46">
            <v>464</v>
          </cell>
          <cell r="CO46">
            <v>284</v>
          </cell>
          <cell r="CP46">
            <v>299</v>
          </cell>
          <cell r="CQ46">
            <v>278</v>
          </cell>
          <cell r="CR46">
            <v>349</v>
          </cell>
          <cell r="CS46">
            <v>552</v>
          </cell>
          <cell r="CT46">
            <v>523</v>
          </cell>
          <cell r="CU46">
            <v>615</v>
          </cell>
          <cell r="CV46">
            <v>734</v>
          </cell>
          <cell r="CW46">
            <v>646</v>
          </cell>
          <cell r="CX46">
            <v>685</v>
          </cell>
          <cell r="CY46">
            <v>515</v>
          </cell>
          <cell r="CZ46">
            <v>334</v>
          </cell>
          <cell r="DA46">
            <v>262</v>
          </cell>
          <cell r="DB46">
            <v>291</v>
          </cell>
          <cell r="DC46">
            <v>243</v>
          </cell>
          <cell r="DD46">
            <v>368</v>
          </cell>
          <cell r="DE46">
            <v>429</v>
          </cell>
          <cell r="DF46">
            <v>437</v>
          </cell>
          <cell r="DG46">
            <v>493</v>
          </cell>
          <cell r="DH46">
            <v>553</v>
          </cell>
          <cell r="DI46">
            <v>488</v>
          </cell>
          <cell r="DJ46">
            <v>495</v>
          </cell>
          <cell r="DK46">
            <v>337</v>
          </cell>
          <cell r="DL46">
            <v>283</v>
          </cell>
          <cell r="DM46">
            <v>204</v>
          </cell>
          <cell r="DN46">
            <v>149</v>
          </cell>
          <cell r="DO46">
            <v>190</v>
          </cell>
          <cell r="DP46">
            <v>273</v>
          </cell>
          <cell r="DQ46">
            <v>315</v>
          </cell>
          <cell r="DR46">
            <v>362</v>
          </cell>
          <cell r="DS46">
            <v>459</v>
          </cell>
          <cell r="DT46">
            <v>345</v>
          </cell>
          <cell r="DU46">
            <v>403</v>
          </cell>
          <cell r="DV46">
            <v>349</v>
          </cell>
          <cell r="DW46">
            <v>334</v>
          </cell>
          <cell r="DX46">
            <v>236</v>
          </cell>
          <cell r="DY46">
            <v>192</v>
          </cell>
          <cell r="DZ46">
            <v>117</v>
          </cell>
          <cell r="EA46">
            <v>115</v>
          </cell>
          <cell r="EB46">
            <v>182</v>
          </cell>
          <cell r="EC46">
            <v>294</v>
          </cell>
          <cell r="ED46">
            <v>318</v>
          </cell>
          <cell r="EE46">
            <v>328</v>
          </cell>
          <cell r="EF46">
            <v>352</v>
          </cell>
          <cell r="EG46">
            <v>351</v>
          </cell>
          <cell r="EH46">
            <v>322</v>
          </cell>
          <cell r="EI46">
            <v>254</v>
          </cell>
          <cell r="EJ46">
            <v>207</v>
          </cell>
          <cell r="EK46">
            <v>140</v>
          </cell>
          <cell r="EL46">
            <v>124</v>
          </cell>
          <cell r="EM46">
            <v>127</v>
          </cell>
          <cell r="EN46">
            <v>167</v>
          </cell>
          <cell r="EO46">
            <v>217</v>
          </cell>
          <cell r="EP46">
            <v>272</v>
          </cell>
          <cell r="EQ46">
            <v>255</v>
          </cell>
          <cell r="ER46">
            <v>305</v>
          </cell>
          <cell r="ES46">
            <v>273</v>
          </cell>
          <cell r="ET46">
            <v>253</v>
          </cell>
          <cell r="EU46">
            <v>187</v>
          </cell>
          <cell r="EV46">
            <v>185</v>
          </cell>
          <cell r="EW46">
            <v>125</v>
          </cell>
          <cell r="EX46">
            <v>114</v>
          </cell>
          <cell r="EY46">
            <v>101</v>
          </cell>
          <cell r="EZ46">
            <v>109</v>
          </cell>
          <cell r="FA46">
            <v>197</v>
          </cell>
          <cell r="FB46">
            <v>225</v>
          </cell>
          <cell r="FC46">
            <v>224</v>
          </cell>
          <cell r="FD46">
            <v>237</v>
          </cell>
          <cell r="FE46">
            <v>240</v>
          </cell>
          <cell r="FF46">
            <v>182</v>
          </cell>
          <cell r="FG46">
            <v>210</v>
          </cell>
          <cell r="FH46">
            <v>129</v>
          </cell>
          <cell r="FI46">
            <v>91</v>
          </cell>
          <cell r="FJ46">
            <v>89</v>
          </cell>
          <cell r="FK46">
            <v>73</v>
          </cell>
          <cell r="FL46">
            <v>120</v>
          </cell>
          <cell r="FM46">
            <v>170</v>
          </cell>
          <cell r="FN46">
            <v>173</v>
          </cell>
          <cell r="FO46">
            <v>236</v>
          </cell>
          <cell r="FP46">
            <v>260</v>
          </cell>
          <cell r="FQ46">
            <v>192</v>
          </cell>
          <cell r="FR46">
            <v>206</v>
          </cell>
          <cell r="FS46">
            <v>178</v>
          </cell>
          <cell r="FT46">
            <v>119</v>
          </cell>
          <cell r="FU46">
            <v>108</v>
          </cell>
          <cell r="FV46">
            <v>75</v>
          </cell>
          <cell r="FW46">
            <v>85</v>
          </cell>
          <cell r="FX46">
            <v>99</v>
          </cell>
          <cell r="FY46">
            <v>151</v>
          </cell>
          <cell r="FZ46">
            <v>178</v>
          </cell>
          <cell r="GA46">
            <v>178</v>
          </cell>
          <cell r="GB46">
            <v>36</v>
          </cell>
          <cell r="GC46">
            <v>217</v>
          </cell>
          <cell r="GD46">
            <v>194</v>
          </cell>
          <cell r="GE46">
            <v>173</v>
          </cell>
          <cell r="GF46">
            <v>126</v>
          </cell>
          <cell r="GG46">
            <v>104</v>
          </cell>
        </row>
        <row r="47">
          <cell r="E47" t="str">
            <v>Profit Center</v>
          </cell>
          <cell r="F47"/>
          <cell r="G47" t="str">
            <v>Notice CountsOverall Result</v>
          </cell>
          <cell r="H47" t="str">
            <v>Notice Counts</v>
          </cell>
          <cell r="I47" t="str">
            <v>Overall Result</v>
          </cell>
          <cell r="J47">
            <v>536919</v>
          </cell>
          <cell r="K47">
            <v>451515</v>
          </cell>
          <cell r="L47">
            <v>486446</v>
          </cell>
          <cell r="M47">
            <v>490164</v>
          </cell>
          <cell r="N47">
            <v>521340</v>
          </cell>
          <cell r="O47">
            <v>514405</v>
          </cell>
          <cell r="P47">
            <v>516764</v>
          </cell>
          <cell r="Q47">
            <v>532520</v>
          </cell>
          <cell r="R47">
            <v>440900</v>
          </cell>
          <cell r="S47">
            <v>551412</v>
          </cell>
          <cell r="T47">
            <v>496446</v>
          </cell>
          <cell r="U47">
            <v>474583</v>
          </cell>
          <cell r="V47">
            <v>494375</v>
          </cell>
          <cell r="W47">
            <v>443532</v>
          </cell>
          <cell r="X47">
            <v>456236</v>
          </cell>
          <cell r="Y47">
            <v>492876</v>
          </cell>
          <cell r="Z47">
            <v>483058</v>
          </cell>
          <cell r="AA47">
            <v>449850</v>
          </cell>
          <cell r="AB47">
            <v>481998</v>
          </cell>
          <cell r="AC47">
            <v>454993</v>
          </cell>
          <cell r="AD47">
            <v>438252</v>
          </cell>
          <cell r="AE47">
            <v>478035</v>
          </cell>
          <cell r="AF47">
            <v>423128</v>
          </cell>
          <cell r="AG47">
            <v>445233</v>
          </cell>
          <cell r="AH47">
            <v>444321</v>
          </cell>
          <cell r="AI47">
            <v>391866</v>
          </cell>
          <cell r="AJ47">
            <v>412383</v>
          </cell>
          <cell r="AK47">
            <v>440237</v>
          </cell>
          <cell r="AL47">
            <v>427833</v>
          </cell>
          <cell r="AM47">
            <v>430199</v>
          </cell>
          <cell r="AN47">
            <v>442442</v>
          </cell>
          <cell r="AO47">
            <v>406731</v>
          </cell>
          <cell r="AP47">
            <v>426239</v>
          </cell>
          <cell r="AQ47">
            <v>433024</v>
          </cell>
          <cell r="AR47">
            <v>376735</v>
          </cell>
          <cell r="AS47">
            <v>435942</v>
          </cell>
          <cell r="AT47">
            <v>405626</v>
          </cell>
          <cell r="AU47">
            <v>378945</v>
          </cell>
          <cell r="AV47">
            <v>426547</v>
          </cell>
          <cell r="AW47">
            <v>398619</v>
          </cell>
          <cell r="AX47">
            <v>383969</v>
          </cell>
          <cell r="AY47">
            <v>449506</v>
          </cell>
          <cell r="AZ47">
            <v>407446</v>
          </cell>
          <cell r="BA47">
            <v>433453</v>
          </cell>
          <cell r="BB47">
            <v>420346</v>
          </cell>
          <cell r="BC47">
            <v>406126</v>
          </cell>
          <cell r="BD47">
            <v>424930</v>
          </cell>
          <cell r="BE47">
            <v>446788</v>
          </cell>
          <cell r="BF47">
            <v>412330</v>
          </cell>
          <cell r="BG47">
            <v>377913</v>
          </cell>
          <cell r="BH47">
            <v>431065</v>
          </cell>
          <cell r="BI47">
            <v>404843</v>
          </cell>
          <cell r="BJ47">
            <v>411673</v>
          </cell>
          <cell r="BK47">
            <v>436970</v>
          </cell>
          <cell r="BL47">
            <v>397366</v>
          </cell>
          <cell r="BM47">
            <v>445072</v>
          </cell>
          <cell r="BN47">
            <v>417950</v>
          </cell>
          <cell r="BO47">
            <v>426041</v>
          </cell>
          <cell r="BP47">
            <v>435079</v>
          </cell>
          <cell r="BQ47">
            <v>436160</v>
          </cell>
          <cell r="BR47">
            <v>414369</v>
          </cell>
          <cell r="BS47">
            <v>372743</v>
          </cell>
          <cell r="BT47">
            <v>418721</v>
          </cell>
          <cell r="BU47">
            <v>382199</v>
          </cell>
          <cell r="BV47">
            <v>439220</v>
          </cell>
          <cell r="BW47">
            <v>427288</v>
          </cell>
          <cell r="BX47">
            <v>386728</v>
          </cell>
          <cell r="BY47">
            <v>443857</v>
          </cell>
          <cell r="BZ47">
            <v>393214</v>
          </cell>
          <cell r="CA47">
            <v>447827</v>
          </cell>
          <cell r="CB47">
            <v>419065</v>
          </cell>
          <cell r="CC47">
            <v>399098</v>
          </cell>
          <cell r="CD47">
            <v>438180</v>
          </cell>
          <cell r="CE47">
            <v>394618</v>
          </cell>
          <cell r="CF47">
            <v>428660</v>
          </cell>
          <cell r="CG47">
            <v>416054</v>
          </cell>
          <cell r="CH47">
            <v>439311</v>
          </cell>
          <cell r="CI47">
            <v>423963</v>
          </cell>
          <cell r="CJ47">
            <v>431558</v>
          </cell>
          <cell r="CK47">
            <v>453467</v>
          </cell>
          <cell r="CL47">
            <v>387829</v>
          </cell>
          <cell r="CM47">
            <v>467169</v>
          </cell>
          <cell r="CN47">
            <v>417360</v>
          </cell>
          <cell r="CO47">
            <v>423441</v>
          </cell>
          <cell r="CP47">
            <v>434200</v>
          </cell>
          <cell r="CQ47">
            <v>409900</v>
          </cell>
          <cell r="CR47">
            <v>414084</v>
          </cell>
          <cell r="CS47">
            <v>424443</v>
          </cell>
          <cell r="CT47">
            <v>410677</v>
          </cell>
          <cell r="CU47">
            <v>434437</v>
          </cell>
          <cell r="CV47">
            <v>419880</v>
          </cell>
          <cell r="CW47">
            <v>388746</v>
          </cell>
          <cell r="CX47">
            <v>408636</v>
          </cell>
          <cell r="CY47">
            <v>425395</v>
          </cell>
          <cell r="CZ47">
            <v>372944</v>
          </cell>
          <cell r="DA47">
            <v>463621</v>
          </cell>
          <cell r="DB47">
            <v>427378</v>
          </cell>
          <cell r="DC47">
            <v>398706</v>
          </cell>
          <cell r="DD47">
            <v>439952</v>
          </cell>
          <cell r="DE47">
            <v>432971</v>
          </cell>
          <cell r="DF47">
            <v>413168</v>
          </cell>
          <cell r="DG47">
            <v>458207</v>
          </cell>
          <cell r="DH47">
            <v>438471</v>
          </cell>
          <cell r="DI47">
            <v>431236</v>
          </cell>
          <cell r="DJ47">
            <v>426535</v>
          </cell>
          <cell r="DK47">
            <v>452884</v>
          </cell>
          <cell r="DL47">
            <v>425432</v>
          </cell>
          <cell r="DM47">
            <v>464756</v>
          </cell>
          <cell r="DN47">
            <v>409429</v>
          </cell>
          <cell r="DO47">
            <v>407281</v>
          </cell>
          <cell r="DP47">
            <v>470854</v>
          </cell>
          <cell r="DQ47">
            <v>438115</v>
          </cell>
          <cell r="DR47">
            <v>421756</v>
          </cell>
          <cell r="DS47">
            <v>482501</v>
          </cell>
          <cell r="DT47">
            <v>440664</v>
          </cell>
          <cell r="DU47">
            <v>465035</v>
          </cell>
          <cell r="DV47">
            <v>446266</v>
          </cell>
          <cell r="DW47">
            <v>448095</v>
          </cell>
          <cell r="DX47">
            <v>456391</v>
          </cell>
          <cell r="DY47">
            <v>470320</v>
          </cell>
          <cell r="DZ47">
            <v>434596</v>
          </cell>
          <cell r="EA47">
            <v>417772</v>
          </cell>
          <cell r="EB47">
            <v>459725</v>
          </cell>
          <cell r="EC47">
            <v>451189</v>
          </cell>
          <cell r="ED47">
            <v>467036</v>
          </cell>
          <cell r="EE47">
            <v>477521</v>
          </cell>
          <cell r="EF47">
            <v>407846</v>
          </cell>
          <cell r="EG47">
            <v>494294</v>
          </cell>
          <cell r="EH47">
            <v>475714</v>
          </cell>
          <cell r="EI47">
            <v>467907</v>
          </cell>
          <cell r="EJ47">
            <v>460984</v>
          </cell>
          <cell r="EK47">
            <v>444510</v>
          </cell>
          <cell r="EL47">
            <v>439972</v>
          </cell>
          <cell r="EM47">
            <v>391195</v>
          </cell>
          <cell r="EN47">
            <v>442104</v>
          </cell>
          <cell r="EO47">
            <v>439244</v>
          </cell>
          <cell r="EP47">
            <v>456903</v>
          </cell>
          <cell r="EQ47">
            <v>445356</v>
          </cell>
          <cell r="ER47">
            <v>458111</v>
          </cell>
          <cell r="ES47">
            <v>455165</v>
          </cell>
          <cell r="ET47">
            <v>401870</v>
          </cell>
          <cell r="EU47">
            <v>491178</v>
          </cell>
          <cell r="EV47">
            <v>458668</v>
          </cell>
          <cell r="EW47">
            <v>422179</v>
          </cell>
          <cell r="EX47">
            <v>449553</v>
          </cell>
          <cell r="EY47">
            <v>391963</v>
          </cell>
          <cell r="EZ47">
            <v>427125</v>
          </cell>
          <cell r="FA47">
            <v>454399</v>
          </cell>
          <cell r="FB47">
            <v>463767</v>
          </cell>
          <cell r="FC47">
            <v>423467</v>
          </cell>
          <cell r="FD47">
            <v>463060</v>
          </cell>
          <cell r="FE47">
            <v>444522</v>
          </cell>
          <cell r="FF47">
            <v>441196</v>
          </cell>
          <cell r="FG47">
            <v>468798</v>
          </cell>
          <cell r="FH47">
            <v>427096</v>
          </cell>
          <cell r="FI47">
            <v>473645</v>
          </cell>
          <cell r="FJ47">
            <v>478618</v>
          </cell>
          <cell r="FK47">
            <v>443565</v>
          </cell>
          <cell r="FL47">
            <v>454214</v>
          </cell>
          <cell r="FM47">
            <v>459727</v>
          </cell>
          <cell r="FN47">
            <v>477069</v>
          </cell>
          <cell r="FO47">
            <v>485094</v>
          </cell>
          <cell r="FP47">
            <v>481020</v>
          </cell>
          <cell r="FQ47">
            <v>446353</v>
          </cell>
          <cell r="FR47">
            <v>484772</v>
          </cell>
          <cell r="FS47">
            <v>504695</v>
          </cell>
          <cell r="FT47">
            <v>444782</v>
          </cell>
          <cell r="FU47">
            <v>503335</v>
          </cell>
          <cell r="FV47">
            <v>481953</v>
          </cell>
          <cell r="FW47">
            <v>452246</v>
          </cell>
          <cell r="FX47">
            <v>516157</v>
          </cell>
          <cell r="FY47">
            <v>496358</v>
          </cell>
          <cell r="FZ47">
            <v>479764</v>
          </cell>
          <cell r="GA47">
            <v>538011</v>
          </cell>
          <cell r="GB47">
            <v>86861</v>
          </cell>
          <cell r="GC47">
            <v>508372</v>
          </cell>
          <cell r="GD47">
            <v>515968</v>
          </cell>
          <cell r="GE47">
            <v>526219</v>
          </cell>
          <cell r="GF47">
            <v>507831</v>
          </cell>
          <cell r="GG47">
            <v>527036</v>
          </cell>
        </row>
        <row r="48">
          <cell r="E48" t="str">
            <v>Quarter</v>
          </cell>
          <cell r="F48"/>
          <cell r="G48" t="str">
            <v>Net Paid Loss + Alloc ExpPPA STD AUTO (VOLUNTARY)</v>
          </cell>
          <cell r="H48" t="str">
            <v>Net Paid Loss + Alloc Exp</v>
          </cell>
          <cell r="I48" t="str">
            <v>PPA STD AUTO (VOLUNTARY)</v>
          </cell>
          <cell r="J48">
            <v>695480520.03999996</v>
          </cell>
          <cell r="K48">
            <v>603858863.10000002</v>
          </cell>
          <cell r="L48">
            <v>652385510.38</v>
          </cell>
          <cell r="M48">
            <v>631719012.11000001</v>
          </cell>
          <cell r="N48">
            <v>650624318.28999996</v>
          </cell>
          <cell r="O48">
            <v>685782330.38</v>
          </cell>
          <cell r="P48">
            <v>676617785.64999998</v>
          </cell>
          <cell r="Q48">
            <v>688417873.30999994</v>
          </cell>
          <cell r="R48">
            <v>582684222.90999997</v>
          </cell>
          <cell r="S48">
            <v>705208746.90999997</v>
          </cell>
          <cell r="T48">
            <v>667413903.38</v>
          </cell>
          <cell r="U48">
            <v>666808944.14999998</v>
          </cell>
          <cell r="V48">
            <v>718738351.46000004</v>
          </cell>
          <cell r="W48">
            <v>647189178.71000004</v>
          </cell>
          <cell r="X48">
            <v>646892119.59000003</v>
          </cell>
          <cell r="Y48">
            <v>699011536.95000005</v>
          </cell>
          <cell r="Z48">
            <v>685368225.48000002</v>
          </cell>
          <cell r="AA48">
            <v>677267977.45000005</v>
          </cell>
          <cell r="AB48">
            <v>669250583.63999999</v>
          </cell>
          <cell r="AC48">
            <v>658813575.72000003</v>
          </cell>
          <cell r="AD48">
            <v>606350138.38</v>
          </cell>
          <cell r="AE48">
            <v>718699429.45000005</v>
          </cell>
          <cell r="AF48">
            <v>622120117.79999995</v>
          </cell>
          <cell r="AG48">
            <v>634879236.82000005</v>
          </cell>
          <cell r="AH48">
            <v>709779019.37</v>
          </cell>
          <cell r="AI48">
            <v>607057345.45000005</v>
          </cell>
          <cell r="AJ48">
            <v>643160634.73000002</v>
          </cell>
          <cell r="AK48">
            <v>675609848.66999996</v>
          </cell>
          <cell r="AL48">
            <v>638975225.44000006</v>
          </cell>
          <cell r="AM48">
            <v>630870244.15999997</v>
          </cell>
          <cell r="AN48">
            <v>665123395.13</v>
          </cell>
          <cell r="AO48">
            <v>605192258.62</v>
          </cell>
          <cell r="AP48">
            <v>627994606.84000003</v>
          </cell>
          <cell r="AQ48">
            <v>681518421.57000005</v>
          </cell>
          <cell r="AR48">
            <v>568040946.16999996</v>
          </cell>
          <cell r="AS48">
            <v>668297044.24000001</v>
          </cell>
          <cell r="AT48">
            <v>657791961.44000006</v>
          </cell>
          <cell r="AU48">
            <v>621058284.03999996</v>
          </cell>
          <cell r="AV48">
            <v>678867679.52999997</v>
          </cell>
          <cell r="AW48">
            <v>609777154.41999996</v>
          </cell>
          <cell r="AX48">
            <v>564791657.85000002</v>
          </cell>
          <cell r="AY48">
            <v>643032475.88999999</v>
          </cell>
          <cell r="AZ48">
            <v>621485564.70000005</v>
          </cell>
          <cell r="BA48">
            <v>635099982.75</v>
          </cell>
          <cell r="BB48">
            <v>625413429.28999996</v>
          </cell>
          <cell r="BC48">
            <v>643287177.75999999</v>
          </cell>
          <cell r="BD48">
            <v>647925734.77999997</v>
          </cell>
          <cell r="BE48">
            <v>714979628.84000003</v>
          </cell>
          <cell r="BF48">
            <v>663985473.63</v>
          </cell>
          <cell r="BG48">
            <v>624406117.70000005</v>
          </cell>
          <cell r="BH48">
            <v>703208168.57000005</v>
          </cell>
          <cell r="BI48">
            <v>633606930.03999996</v>
          </cell>
          <cell r="BJ48">
            <v>620067944.98000002</v>
          </cell>
          <cell r="BK48">
            <v>703092034.41999996</v>
          </cell>
          <cell r="BL48">
            <v>608530643.13</v>
          </cell>
          <cell r="BM48">
            <v>691479260.19000006</v>
          </cell>
          <cell r="BN48">
            <v>655214248.25999999</v>
          </cell>
          <cell r="BO48">
            <v>717392911.75999999</v>
          </cell>
          <cell r="BP48">
            <v>721295573.13</v>
          </cell>
          <cell r="BQ48">
            <v>730682281.35000002</v>
          </cell>
          <cell r="BR48">
            <v>726663753.28999996</v>
          </cell>
          <cell r="BS48">
            <v>647794179.73000002</v>
          </cell>
          <cell r="BT48">
            <v>739942939.86000001</v>
          </cell>
          <cell r="BU48">
            <v>623705184.71000004</v>
          </cell>
          <cell r="BV48">
            <v>702392113.39999998</v>
          </cell>
          <cell r="BW48">
            <v>694697745.79999995</v>
          </cell>
          <cell r="BX48">
            <v>606262065.66999996</v>
          </cell>
          <cell r="BY48">
            <v>724725454.25</v>
          </cell>
          <cell r="BZ48">
            <v>663960939.59000003</v>
          </cell>
          <cell r="CA48">
            <v>739649417.27999997</v>
          </cell>
          <cell r="CB48">
            <v>709083964.21000004</v>
          </cell>
          <cell r="CC48">
            <v>688152475.42999995</v>
          </cell>
          <cell r="CD48">
            <v>764584371.16999996</v>
          </cell>
          <cell r="CE48">
            <v>679367236.38999999</v>
          </cell>
          <cell r="CF48">
            <v>740248708.88999999</v>
          </cell>
          <cell r="CG48">
            <v>698275812.15999997</v>
          </cell>
          <cell r="CH48">
            <v>734609211.36000001</v>
          </cell>
          <cell r="CI48">
            <v>697387589.11000001</v>
          </cell>
          <cell r="CJ48">
            <v>688241235.30999994</v>
          </cell>
          <cell r="CK48">
            <v>772877303.48000002</v>
          </cell>
          <cell r="CL48">
            <v>665292607.51999998</v>
          </cell>
          <cell r="CM48">
            <v>803841045.15999997</v>
          </cell>
          <cell r="CN48">
            <v>728793704.37</v>
          </cell>
          <cell r="CO48">
            <v>702523814.03999996</v>
          </cell>
          <cell r="CP48">
            <v>816133680.13</v>
          </cell>
          <cell r="CQ48">
            <v>738174561.95000005</v>
          </cell>
          <cell r="CR48">
            <v>743178301.73000002</v>
          </cell>
          <cell r="CS48">
            <v>773867776.35000002</v>
          </cell>
          <cell r="CT48">
            <v>742600443.37</v>
          </cell>
          <cell r="CU48">
            <v>743976268.39999998</v>
          </cell>
          <cell r="CV48">
            <v>737531319.35000002</v>
          </cell>
          <cell r="CW48">
            <v>699498645.04999995</v>
          </cell>
          <cell r="CX48">
            <v>708919665.47000003</v>
          </cell>
          <cell r="CY48">
            <v>800511835.35000002</v>
          </cell>
          <cell r="CZ48">
            <v>674087109.98000002</v>
          </cell>
          <cell r="DA48">
            <v>777091451.55999994</v>
          </cell>
          <cell r="DB48">
            <v>778188156.95000005</v>
          </cell>
          <cell r="DC48">
            <v>756139660.27999997</v>
          </cell>
          <cell r="DD48">
            <v>787868706.19000006</v>
          </cell>
          <cell r="DE48">
            <v>763950783.45000005</v>
          </cell>
          <cell r="DF48">
            <v>690922460.85000002</v>
          </cell>
          <cell r="DG48">
            <v>765990659.86000001</v>
          </cell>
          <cell r="DH48">
            <v>757551545.80999994</v>
          </cell>
          <cell r="DI48">
            <v>692599251.69000006</v>
          </cell>
          <cell r="DJ48">
            <v>709318572.69000006</v>
          </cell>
          <cell r="DK48">
            <v>765098612.33000004</v>
          </cell>
          <cell r="DL48">
            <v>690941258.04999995</v>
          </cell>
          <cell r="DM48">
            <v>797056139.63</v>
          </cell>
          <cell r="DN48">
            <v>764179404.41999996</v>
          </cell>
          <cell r="DO48">
            <v>706092036.95000005</v>
          </cell>
          <cell r="DP48">
            <v>825901608.69000006</v>
          </cell>
          <cell r="DQ48">
            <v>737165297.14999998</v>
          </cell>
          <cell r="DR48">
            <v>700093107.41999996</v>
          </cell>
          <cell r="DS48">
            <v>790916835.73000002</v>
          </cell>
          <cell r="DT48">
            <v>737582499.96000004</v>
          </cell>
          <cell r="DU48">
            <v>755807721.10000002</v>
          </cell>
          <cell r="DV48">
            <v>755154055.36000001</v>
          </cell>
          <cell r="DW48">
            <v>749498177.54999995</v>
          </cell>
          <cell r="DX48">
            <v>774663269.30999994</v>
          </cell>
          <cell r="DY48">
            <v>819741356.80999994</v>
          </cell>
          <cell r="DZ48">
            <v>792736439.5</v>
          </cell>
          <cell r="EA48">
            <v>710369745.95000005</v>
          </cell>
          <cell r="EB48">
            <v>855914846.40999997</v>
          </cell>
          <cell r="EC48">
            <v>734974355.30999994</v>
          </cell>
          <cell r="ED48">
            <v>784929510.11000001</v>
          </cell>
          <cell r="EE48">
            <v>820602575.38</v>
          </cell>
          <cell r="EF48">
            <v>723782878.03999996</v>
          </cell>
          <cell r="EG48">
            <v>822305990.66999996</v>
          </cell>
          <cell r="EH48">
            <v>785582707.90999997</v>
          </cell>
          <cell r="EI48">
            <v>763366093.33000004</v>
          </cell>
          <cell r="EJ48">
            <v>787982230.09000003</v>
          </cell>
          <cell r="EK48">
            <v>786172645.89999998</v>
          </cell>
          <cell r="EL48">
            <v>790577220.97000003</v>
          </cell>
          <cell r="EM48">
            <v>725734197.57000005</v>
          </cell>
          <cell r="EN48">
            <v>757106835.66999996</v>
          </cell>
          <cell r="EO48">
            <v>742568879.28999996</v>
          </cell>
          <cell r="EP48">
            <v>778503678.32000005</v>
          </cell>
          <cell r="EQ48">
            <v>769383625.88</v>
          </cell>
          <cell r="ER48">
            <v>757507489.92999995</v>
          </cell>
          <cell r="ES48">
            <v>776317972.88</v>
          </cell>
          <cell r="ET48">
            <v>685454364.82000005</v>
          </cell>
          <cell r="EU48">
            <v>787772231.47000003</v>
          </cell>
          <cell r="EV48">
            <v>941570912.07000005</v>
          </cell>
          <cell r="EW48">
            <v>878308779.74000001</v>
          </cell>
          <cell r="EX48">
            <v>793355668.71000004</v>
          </cell>
          <cell r="EY48">
            <v>695799711.17999995</v>
          </cell>
          <cell r="EZ48">
            <v>739827995.75999999</v>
          </cell>
          <cell r="FA48">
            <v>764670194.82000005</v>
          </cell>
          <cell r="FB48">
            <v>784982668.16999996</v>
          </cell>
          <cell r="FC48">
            <v>723774250.41999996</v>
          </cell>
          <cell r="FD48">
            <v>770963655.01999998</v>
          </cell>
          <cell r="FE48">
            <v>745426221.41999996</v>
          </cell>
          <cell r="FF48">
            <v>712753653.17999995</v>
          </cell>
          <cell r="FG48">
            <v>811549620.39999998</v>
          </cell>
          <cell r="FH48">
            <v>716038836.25999999</v>
          </cell>
          <cell r="FI48">
            <v>786318837.63999999</v>
          </cell>
          <cell r="FJ48">
            <v>838830831.44000006</v>
          </cell>
          <cell r="FK48">
            <v>760416133.34000003</v>
          </cell>
          <cell r="FL48">
            <v>779815649.32000005</v>
          </cell>
          <cell r="FM48">
            <v>794624060.52999997</v>
          </cell>
          <cell r="FN48">
            <v>792901735.60000002</v>
          </cell>
          <cell r="FO48">
            <v>824920198.26999998</v>
          </cell>
          <cell r="FP48">
            <v>835166667.15999997</v>
          </cell>
          <cell r="FQ48">
            <v>779575893.88</v>
          </cell>
          <cell r="FR48">
            <v>821489225.64999998</v>
          </cell>
          <cell r="FS48">
            <v>920969971.85000002</v>
          </cell>
          <cell r="FT48">
            <v>779794776.29999995</v>
          </cell>
          <cell r="FU48">
            <v>905718786.24000001</v>
          </cell>
          <cell r="FV48">
            <v>873049007.11000001</v>
          </cell>
          <cell r="FW48">
            <v>795598423.35000002</v>
          </cell>
          <cell r="FX48">
            <v>896952863.59000003</v>
          </cell>
          <cell r="FY48">
            <v>891113902.13</v>
          </cell>
          <cell r="FZ48">
            <v>809747938.74000001</v>
          </cell>
          <cell r="GA48">
            <v>916062095.28999996</v>
          </cell>
          <cell r="GB48">
            <v>0</v>
          </cell>
          <cell r="GC48">
            <v>852317333.65999997</v>
          </cell>
          <cell r="GD48">
            <v>858536756.40999997</v>
          </cell>
          <cell r="GE48">
            <v>917649805</v>
          </cell>
          <cell r="GF48">
            <v>845889335.36000001</v>
          </cell>
          <cell r="GG48">
            <v>963807855.94000006</v>
          </cell>
        </row>
        <row r="49">
          <cell r="E49" t="str">
            <v>Reinsurance Company</v>
          </cell>
          <cell r="F49"/>
          <cell r="G49" t="str">
            <v>Net Paid Loss + Alloc ExpOTHER STD AUTO</v>
          </cell>
          <cell r="H49" t="str">
            <v>Net Paid Loss + Alloc Exp</v>
          </cell>
          <cell r="I49" t="str">
            <v>OTHER STD AUTO</v>
          </cell>
          <cell r="J49">
            <v>3606323.7</v>
          </cell>
          <cell r="K49">
            <v>4200443.07</v>
          </cell>
          <cell r="L49">
            <v>3420000.93</v>
          </cell>
          <cell r="M49">
            <v>4270484.46</v>
          </cell>
          <cell r="N49">
            <v>5060398.57</v>
          </cell>
          <cell r="O49">
            <v>6545001.1799999997</v>
          </cell>
          <cell r="P49">
            <v>6320325.5999999996</v>
          </cell>
          <cell r="Q49">
            <v>6404395.0099999998</v>
          </cell>
          <cell r="R49">
            <v>4744923.2300000004</v>
          </cell>
          <cell r="S49">
            <v>6364920.6900000004</v>
          </cell>
          <cell r="T49">
            <v>4377400.9800000004</v>
          </cell>
          <cell r="U49">
            <v>3277260.32</v>
          </cell>
          <cell r="V49">
            <v>3178242.28</v>
          </cell>
          <cell r="W49">
            <v>3573243.57</v>
          </cell>
          <cell r="X49">
            <v>3172107.83</v>
          </cell>
          <cell r="Y49">
            <v>4123965.57</v>
          </cell>
          <cell r="Z49">
            <v>4494952.6900000004</v>
          </cell>
          <cell r="AA49">
            <v>4169554.95</v>
          </cell>
          <cell r="AB49">
            <v>4974501.41</v>
          </cell>
          <cell r="AC49">
            <v>5342903.91</v>
          </cell>
          <cell r="AD49">
            <v>3961929.74</v>
          </cell>
          <cell r="AE49">
            <v>5178299.82</v>
          </cell>
          <cell r="AF49">
            <v>3386438.38</v>
          </cell>
          <cell r="AG49">
            <v>2820031.81</v>
          </cell>
          <cell r="AH49">
            <v>3247093.71</v>
          </cell>
          <cell r="AI49">
            <v>2062292.6</v>
          </cell>
          <cell r="AJ49">
            <v>2456565.5699999998</v>
          </cell>
          <cell r="AK49">
            <v>3006653.34</v>
          </cell>
          <cell r="AL49">
            <v>4551980.16</v>
          </cell>
          <cell r="AM49">
            <v>4825128.9400000004</v>
          </cell>
          <cell r="AN49">
            <v>4655940.0599999996</v>
          </cell>
          <cell r="AO49">
            <v>4334446.3499999996</v>
          </cell>
          <cell r="AP49">
            <v>3759249.55</v>
          </cell>
          <cell r="AQ49">
            <v>3756632.37</v>
          </cell>
          <cell r="AR49">
            <v>2842781.93</v>
          </cell>
          <cell r="AS49">
            <v>2698091.98</v>
          </cell>
          <cell r="AT49">
            <v>2516402.85</v>
          </cell>
          <cell r="AU49">
            <v>1834367.89</v>
          </cell>
          <cell r="AV49">
            <v>2089083.37</v>
          </cell>
          <cell r="AW49">
            <v>2870452.24</v>
          </cell>
          <cell r="AX49">
            <v>2891373.95</v>
          </cell>
          <cell r="AY49">
            <v>4415665.57</v>
          </cell>
          <cell r="AZ49">
            <v>4167321.96</v>
          </cell>
          <cell r="BA49">
            <v>4232090.71</v>
          </cell>
          <cell r="BB49">
            <v>4592645.3499999996</v>
          </cell>
          <cell r="BC49">
            <v>5262346.96</v>
          </cell>
          <cell r="BD49">
            <v>3923740.14</v>
          </cell>
          <cell r="BE49">
            <v>2631158.7200000002</v>
          </cell>
          <cell r="BF49">
            <v>2117813.75</v>
          </cell>
          <cell r="BG49">
            <v>2033693.14</v>
          </cell>
          <cell r="BH49">
            <v>2649523.35</v>
          </cell>
          <cell r="BI49">
            <v>3093403.5</v>
          </cell>
          <cell r="BJ49">
            <v>3373764.71</v>
          </cell>
          <cell r="BK49">
            <v>4181324.08</v>
          </cell>
          <cell r="BL49">
            <v>4006416.96</v>
          </cell>
          <cell r="BM49">
            <v>5190628.9400000004</v>
          </cell>
          <cell r="BN49">
            <v>4212991.1900000004</v>
          </cell>
          <cell r="BO49">
            <v>6012550.1799999997</v>
          </cell>
          <cell r="BP49">
            <v>5504312.9699999997</v>
          </cell>
          <cell r="BQ49">
            <v>5275584.84</v>
          </cell>
          <cell r="BR49">
            <v>3593695.55</v>
          </cell>
          <cell r="BS49">
            <v>2760281.25</v>
          </cell>
          <cell r="BT49">
            <v>3036927.27</v>
          </cell>
          <cell r="BU49">
            <v>2878615.64</v>
          </cell>
          <cell r="BV49">
            <v>4346756.29</v>
          </cell>
          <cell r="BW49">
            <v>4583191.4000000004</v>
          </cell>
          <cell r="BX49">
            <v>4744436.22</v>
          </cell>
          <cell r="BY49">
            <v>6145443.0800000001</v>
          </cell>
          <cell r="BZ49">
            <v>4998526.7</v>
          </cell>
          <cell r="CA49">
            <v>4921772.13</v>
          </cell>
          <cell r="CB49">
            <v>3733673.87</v>
          </cell>
          <cell r="CC49">
            <v>3453132.3</v>
          </cell>
          <cell r="CD49">
            <v>3432026.55</v>
          </cell>
          <cell r="CE49">
            <v>3031433.51</v>
          </cell>
          <cell r="CF49">
            <v>3283180.58</v>
          </cell>
          <cell r="CG49">
            <v>4241943.25</v>
          </cell>
          <cell r="CH49">
            <v>4801188.9800000004</v>
          </cell>
          <cell r="CI49">
            <v>5102909.16</v>
          </cell>
          <cell r="CJ49">
            <v>6342541.2699999996</v>
          </cell>
          <cell r="CK49">
            <v>6843242.5599999996</v>
          </cell>
          <cell r="CL49">
            <v>6888917.29</v>
          </cell>
          <cell r="CM49">
            <v>6622210.8399999999</v>
          </cell>
          <cell r="CN49">
            <v>5298258</v>
          </cell>
          <cell r="CO49">
            <v>3982602.12</v>
          </cell>
          <cell r="CP49">
            <v>4056103.07</v>
          </cell>
          <cell r="CQ49">
            <v>4093266.61</v>
          </cell>
          <cell r="CR49">
            <v>4406357.41</v>
          </cell>
          <cell r="CS49">
            <v>5143305.79</v>
          </cell>
          <cell r="CT49">
            <v>6110913.5</v>
          </cell>
          <cell r="CU49">
            <v>7151841.9400000004</v>
          </cell>
          <cell r="CV49">
            <v>9003501.3699999992</v>
          </cell>
          <cell r="CW49">
            <v>9271055.3399999999</v>
          </cell>
          <cell r="CX49">
            <v>8938475.4800000004</v>
          </cell>
          <cell r="CY49">
            <v>10733959.689999999</v>
          </cell>
          <cell r="CZ49">
            <v>7410740.3799999999</v>
          </cell>
          <cell r="DA49">
            <v>6263267.7699999996</v>
          </cell>
          <cell r="DB49">
            <v>4827117.59</v>
          </cell>
          <cell r="DC49">
            <v>4958184.4800000004</v>
          </cell>
          <cell r="DD49">
            <v>5905027.2199999997</v>
          </cell>
          <cell r="DE49">
            <v>6852802.2300000004</v>
          </cell>
          <cell r="DF49">
            <v>7073707.7599999998</v>
          </cell>
          <cell r="DG49">
            <v>7714189.3799999999</v>
          </cell>
          <cell r="DH49">
            <v>9799227.3599999994</v>
          </cell>
          <cell r="DI49">
            <v>8938019.2599999998</v>
          </cell>
          <cell r="DJ49">
            <v>8887861.7699999996</v>
          </cell>
          <cell r="DK49">
            <v>7923313.9199999999</v>
          </cell>
          <cell r="DL49">
            <v>6582855.2199999997</v>
          </cell>
          <cell r="DM49">
            <v>5711847.8899999997</v>
          </cell>
          <cell r="DN49">
            <v>4611738.5199999996</v>
          </cell>
          <cell r="DO49">
            <v>4752021.9800000004</v>
          </cell>
          <cell r="DP49">
            <v>5541740.7400000002</v>
          </cell>
          <cell r="DQ49">
            <v>7318478.8799999999</v>
          </cell>
          <cell r="DR49">
            <v>8013085.8700000001</v>
          </cell>
          <cell r="DS49">
            <v>10266058.630000001</v>
          </cell>
          <cell r="DT49">
            <v>10695564.279999999</v>
          </cell>
          <cell r="DU49">
            <v>10286413.23</v>
          </cell>
          <cell r="DV49">
            <v>10559640.279999999</v>
          </cell>
          <cell r="DW49">
            <v>10582247.039999999</v>
          </cell>
          <cell r="DX49">
            <v>8814455.4499999993</v>
          </cell>
          <cell r="DY49">
            <v>6130890.5099999998</v>
          </cell>
          <cell r="DZ49">
            <v>5482520.1200000001</v>
          </cell>
          <cell r="EA49">
            <v>5472998.4699999997</v>
          </cell>
          <cell r="EB49">
            <v>6653138.5</v>
          </cell>
          <cell r="EC49">
            <v>9484424.7699999996</v>
          </cell>
          <cell r="ED49">
            <v>10418426.800000001</v>
          </cell>
          <cell r="EE49">
            <v>13199494.949999999</v>
          </cell>
          <cell r="EF49">
            <v>11916867.279999999</v>
          </cell>
          <cell r="EG49">
            <v>13843211.470000001</v>
          </cell>
          <cell r="EH49">
            <v>11330947</v>
          </cell>
          <cell r="EI49">
            <v>12541737.57</v>
          </cell>
          <cell r="EJ49">
            <v>10889977.140000001</v>
          </cell>
          <cell r="EK49">
            <v>7951655.8799999999</v>
          </cell>
          <cell r="EL49">
            <v>6577339.9800000004</v>
          </cell>
          <cell r="EM49">
            <v>6829420.2199999997</v>
          </cell>
          <cell r="EN49">
            <v>8213088.8600000003</v>
          </cell>
          <cell r="EO49">
            <v>8788679.8499999996</v>
          </cell>
          <cell r="EP49">
            <v>10834265.220000001</v>
          </cell>
          <cell r="EQ49">
            <v>11505877.109999999</v>
          </cell>
          <cell r="ER49">
            <v>13751722.66</v>
          </cell>
          <cell r="ES49">
            <v>14256329.6</v>
          </cell>
          <cell r="ET49">
            <v>12615400.91</v>
          </cell>
          <cell r="EU49">
            <v>13559914.960000001</v>
          </cell>
          <cell r="EV49">
            <v>10248647.699999999</v>
          </cell>
          <cell r="EW49">
            <v>9107247.9199999999</v>
          </cell>
          <cell r="EX49">
            <v>8404738.5999999996</v>
          </cell>
          <cell r="EY49">
            <v>6929225.8700000001</v>
          </cell>
          <cell r="EZ49">
            <v>8158900.9000000004</v>
          </cell>
          <cell r="FA49">
            <v>10407119.810000001</v>
          </cell>
          <cell r="FB49">
            <v>11288307.449999999</v>
          </cell>
          <cell r="FC49">
            <v>12119189.689999999</v>
          </cell>
          <cell r="FD49">
            <v>14776334.74</v>
          </cell>
          <cell r="FE49">
            <v>14769162.640000001</v>
          </cell>
          <cell r="FF49">
            <v>12337391.42</v>
          </cell>
          <cell r="FG49">
            <v>13534367.01</v>
          </cell>
          <cell r="FH49">
            <v>9219803.1699999999</v>
          </cell>
          <cell r="FI49">
            <v>7946910.1299999999</v>
          </cell>
          <cell r="FJ49">
            <v>8133420.79</v>
          </cell>
          <cell r="FK49">
            <v>7531186.7300000004</v>
          </cell>
          <cell r="FL49">
            <v>9909719.8800000008</v>
          </cell>
          <cell r="FM49">
            <v>10790970.75</v>
          </cell>
          <cell r="FN49">
            <v>12134775.16</v>
          </cell>
          <cell r="FO49">
            <v>15197890.869999999</v>
          </cell>
          <cell r="FP49">
            <v>16058141.470000001</v>
          </cell>
          <cell r="FQ49">
            <v>15810367.98</v>
          </cell>
          <cell r="FR49">
            <v>15888239.98</v>
          </cell>
          <cell r="FS49">
            <v>15190705.43</v>
          </cell>
          <cell r="FT49">
            <v>11220565.27</v>
          </cell>
          <cell r="FU49">
            <v>11294479.84</v>
          </cell>
          <cell r="FV49">
            <v>8968563.6199999992</v>
          </cell>
          <cell r="FW49">
            <v>8149348.7599999998</v>
          </cell>
          <cell r="FX49">
            <v>10676096.07</v>
          </cell>
          <cell r="FY49">
            <v>13831655.85</v>
          </cell>
          <cell r="FZ49">
            <v>12590475.99</v>
          </cell>
          <cell r="GA49">
            <v>15902094.68</v>
          </cell>
          <cell r="GB49">
            <v>0</v>
          </cell>
          <cell r="GC49">
            <v>17956667.109999999</v>
          </cell>
          <cell r="GD49">
            <v>18492415.5</v>
          </cell>
          <cell r="GE49">
            <v>16267018.859999999</v>
          </cell>
          <cell r="GF49">
            <v>14241862.41</v>
          </cell>
          <cell r="GG49">
            <v>13493768.99</v>
          </cell>
        </row>
        <row r="50">
          <cell r="E50" t="str">
            <v>Report Month</v>
          </cell>
          <cell r="F50"/>
          <cell r="G50" t="str">
            <v>Net Paid Loss + Alloc ExpPPA NON-STD AUTO</v>
          </cell>
          <cell r="H50" t="str">
            <v>Net Paid Loss + Alloc Exp</v>
          </cell>
          <cell r="I50" t="str">
            <v>PPA NON-STD AUTO</v>
          </cell>
          <cell r="J50">
            <v>195982524.28</v>
          </cell>
          <cell r="K50">
            <v>170913983.38999999</v>
          </cell>
          <cell r="L50">
            <v>186287676.63999999</v>
          </cell>
          <cell r="M50">
            <v>168014954.72999999</v>
          </cell>
          <cell r="N50">
            <v>176319683.66</v>
          </cell>
          <cell r="O50">
            <v>176311876.93000001</v>
          </cell>
          <cell r="P50">
            <v>173980877.91999999</v>
          </cell>
          <cell r="Q50">
            <v>178302696.31999999</v>
          </cell>
          <cell r="R50">
            <v>163976077.91999999</v>
          </cell>
          <cell r="S50">
            <v>177792694.94</v>
          </cell>
          <cell r="T50">
            <v>159264780.44999999</v>
          </cell>
          <cell r="U50">
            <v>157559329.37</v>
          </cell>
          <cell r="V50">
            <v>167735238.69</v>
          </cell>
          <cell r="W50">
            <v>145208528.72</v>
          </cell>
          <cell r="X50">
            <v>145857801.22999999</v>
          </cell>
          <cell r="Y50">
            <v>154276349.71000001</v>
          </cell>
          <cell r="Z50">
            <v>149312657.58000001</v>
          </cell>
          <cell r="AA50">
            <v>154755076.53999999</v>
          </cell>
          <cell r="AB50">
            <v>143593665.58000001</v>
          </cell>
          <cell r="AC50">
            <v>137980372.5</v>
          </cell>
          <cell r="AD50">
            <v>124390157.79000001</v>
          </cell>
          <cell r="AE50">
            <v>144448429.44999999</v>
          </cell>
          <cell r="AF50">
            <v>124035472.64</v>
          </cell>
          <cell r="AG50">
            <v>123803191.42</v>
          </cell>
          <cell r="AH50">
            <v>132758690.65000001</v>
          </cell>
          <cell r="AI50">
            <v>116917539.09</v>
          </cell>
          <cell r="AJ50">
            <v>120582325.65000001</v>
          </cell>
          <cell r="AK50">
            <v>121353719.73999999</v>
          </cell>
          <cell r="AL50">
            <v>119902656.76000001</v>
          </cell>
          <cell r="AM50">
            <v>112715019.06999999</v>
          </cell>
          <cell r="AN50">
            <v>111264535.92</v>
          </cell>
          <cell r="AO50">
            <v>102536137.47</v>
          </cell>
          <cell r="AP50">
            <v>105675033.59999999</v>
          </cell>
          <cell r="AQ50">
            <v>112147350.26000001</v>
          </cell>
          <cell r="AR50">
            <v>90519576.109999999</v>
          </cell>
          <cell r="AS50">
            <v>104253540.52</v>
          </cell>
          <cell r="AT50">
            <v>94986836.510000005</v>
          </cell>
          <cell r="AU50">
            <v>93550762.340000004</v>
          </cell>
          <cell r="AV50">
            <v>108850757.94</v>
          </cell>
          <cell r="AW50">
            <v>91784866.849999994</v>
          </cell>
          <cell r="AX50">
            <v>82790514.079999998</v>
          </cell>
          <cell r="AY50">
            <v>90803488.049999997</v>
          </cell>
          <cell r="AZ50">
            <v>86238653.140000001</v>
          </cell>
          <cell r="BA50">
            <v>87404647.099999994</v>
          </cell>
          <cell r="BB50">
            <v>83022435.650000006</v>
          </cell>
          <cell r="BC50">
            <v>82406474.109999999</v>
          </cell>
          <cell r="BD50">
            <v>84629555.400000006</v>
          </cell>
          <cell r="BE50">
            <v>88029836.620000005</v>
          </cell>
          <cell r="BF50">
            <v>81310246.719999999</v>
          </cell>
          <cell r="BG50">
            <v>74097483.739999995</v>
          </cell>
          <cell r="BH50">
            <v>83719894.370000005</v>
          </cell>
          <cell r="BI50">
            <v>74522263.109999999</v>
          </cell>
          <cell r="BJ50">
            <v>74725544.890000001</v>
          </cell>
          <cell r="BK50">
            <v>80764378.980000004</v>
          </cell>
          <cell r="BL50">
            <v>67327034.799999997</v>
          </cell>
          <cell r="BM50">
            <v>78978447.840000004</v>
          </cell>
          <cell r="BN50">
            <v>68297144</v>
          </cell>
          <cell r="BO50">
            <v>74768759.849999994</v>
          </cell>
          <cell r="BP50">
            <v>78837953.700000003</v>
          </cell>
          <cell r="BQ50">
            <v>75068545.450000003</v>
          </cell>
          <cell r="BR50">
            <v>74368975.75</v>
          </cell>
          <cell r="BS50">
            <v>64403883.700000003</v>
          </cell>
          <cell r="BT50">
            <v>74391065.709999993</v>
          </cell>
          <cell r="BU50">
            <v>60507252.950000003</v>
          </cell>
          <cell r="BV50">
            <v>67053948.539999999</v>
          </cell>
          <cell r="BW50">
            <v>66329110.630000003</v>
          </cell>
          <cell r="BX50">
            <v>58803900.829999998</v>
          </cell>
          <cell r="BY50">
            <v>71373393.950000003</v>
          </cell>
          <cell r="BZ50">
            <v>62324554.100000001</v>
          </cell>
          <cell r="CA50">
            <v>64386631.640000001</v>
          </cell>
          <cell r="CB50">
            <v>62732423.229999997</v>
          </cell>
          <cell r="CC50">
            <v>60455661.049999997</v>
          </cell>
          <cell r="CD50">
            <v>61071234.710000001</v>
          </cell>
          <cell r="CE50">
            <v>59462863.75</v>
          </cell>
          <cell r="CF50">
            <v>61536981.109999999</v>
          </cell>
          <cell r="CG50">
            <v>56052492.770000003</v>
          </cell>
          <cell r="CH50">
            <v>61109400.109999999</v>
          </cell>
          <cell r="CI50">
            <v>59655583.659999996</v>
          </cell>
          <cell r="CJ50">
            <v>54683961.270000003</v>
          </cell>
          <cell r="CK50">
            <v>60625039.810000002</v>
          </cell>
          <cell r="CL50">
            <v>53614138.619999997</v>
          </cell>
          <cell r="CM50">
            <v>64239661.979999997</v>
          </cell>
          <cell r="CN50">
            <v>60592700.200000003</v>
          </cell>
          <cell r="CO50">
            <v>51666480.43</v>
          </cell>
          <cell r="CP50">
            <v>55971052.380000003</v>
          </cell>
          <cell r="CQ50">
            <v>51866526.109999999</v>
          </cell>
          <cell r="CR50">
            <v>54410935.479999997</v>
          </cell>
          <cell r="CS50">
            <v>55408627.939999998</v>
          </cell>
          <cell r="CT50">
            <v>52046632.810000002</v>
          </cell>
          <cell r="CU50">
            <v>49039228.240000002</v>
          </cell>
          <cell r="CV50">
            <v>48716344.640000001</v>
          </cell>
          <cell r="CW50">
            <v>47866336.700000003</v>
          </cell>
          <cell r="CX50">
            <v>47346770.399999999</v>
          </cell>
          <cell r="CY50">
            <v>49867028.18</v>
          </cell>
          <cell r="CZ50">
            <v>44234974.740000002</v>
          </cell>
          <cell r="DA50">
            <v>47968701.219999999</v>
          </cell>
          <cell r="DB50">
            <v>47272332.200000003</v>
          </cell>
          <cell r="DC50">
            <v>46987176.439999998</v>
          </cell>
          <cell r="DD50">
            <v>48430232.259999998</v>
          </cell>
          <cell r="DE50">
            <v>49395662.280000001</v>
          </cell>
          <cell r="DF50">
            <v>43902934.890000001</v>
          </cell>
          <cell r="DG50">
            <v>45989194.960000001</v>
          </cell>
          <cell r="DH50">
            <v>56522400.100000001</v>
          </cell>
          <cell r="DI50">
            <v>44072209.380000003</v>
          </cell>
          <cell r="DJ50">
            <v>43689114.479999997</v>
          </cell>
          <cell r="DK50">
            <v>46951811.420000002</v>
          </cell>
          <cell r="DL50">
            <v>43385637.170000002</v>
          </cell>
          <cell r="DM50">
            <v>49417189.909999996</v>
          </cell>
          <cell r="DN50">
            <v>56772306.880000003</v>
          </cell>
          <cell r="DO50">
            <v>45334609.490000002</v>
          </cell>
          <cell r="DP50">
            <v>50385895.880000003</v>
          </cell>
          <cell r="DQ50">
            <v>44213936.140000001</v>
          </cell>
          <cell r="DR50">
            <v>48050179.899999999</v>
          </cell>
          <cell r="DS50">
            <v>50989104.619999997</v>
          </cell>
          <cell r="DT50">
            <v>42068225.079999998</v>
          </cell>
          <cell r="DU50">
            <v>45597366.350000001</v>
          </cell>
          <cell r="DV50">
            <v>44434221.310000002</v>
          </cell>
          <cell r="DW50">
            <v>40609053.32</v>
          </cell>
          <cell r="DX50">
            <v>45091979.399999999</v>
          </cell>
          <cell r="DY50">
            <v>44474675.109999999</v>
          </cell>
          <cell r="DZ50">
            <v>43471668.950000003</v>
          </cell>
          <cell r="EA50">
            <v>43072066.840000004</v>
          </cell>
          <cell r="EB50">
            <v>42996514.490000002</v>
          </cell>
          <cell r="EC50">
            <v>39130716.130000003</v>
          </cell>
          <cell r="ED50">
            <v>42655814.060000002</v>
          </cell>
          <cell r="EE50">
            <v>42067063.670000002</v>
          </cell>
          <cell r="EF50">
            <v>37948289.68</v>
          </cell>
          <cell r="EG50">
            <v>41010995.380000003</v>
          </cell>
          <cell r="EH50">
            <v>38810648.07</v>
          </cell>
          <cell r="EI50">
            <v>38403054.909999996</v>
          </cell>
          <cell r="EJ50">
            <v>37399980.659999996</v>
          </cell>
          <cell r="EK50">
            <v>40394565.130000003</v>
          </cell>
          <cell r="EL50">
            <v>36544704.869999997</v>
          </cell>
          <cell r="EM50">
            <v>34109103.32</v>
          </cell>
          <cell r="EN50">
            <v>36917358.619999997</v>
          </cell>
          <cell r="EO50">
            <v>34419495.359999999</v>
          </cell>
          <cell r="EP50">
            <v>34523956.890000001</v>
          </cell>
          <cell r="EQ50">
            <v>34746431.619999997</v>
          </cell>
          <cell r="ER50">
            <v>34759341.939999998</v>
          </cell>
          <cell r="ES50">
            <v>33211159.210000001</v>
          </cell>
          <cell r="ET50">
            <v>29490875.440000001</v>
          </cell>
          <cell r="EU50">
            <v>36371997.060000002</v>
          </cell>
          <cell r="EV50">
            <v>34583237.149999999</v>
          </cell>
          <cell r="EW50">
            <v>31748592.48</v>
          </cell>
          <cell r="EX50">
            <v>33838424.25</v>
          </cell>
          <cell r="EY50">
            <v>29541544.789999999</v>
          </cell>
          <cell r="EZ50">
            <v>29220641.600000001</v>
          </cell>
          <cell r="FA50">
            <v>31076446.52</v>
          </cell>
          <cell r="FB50">
            <v>33459957.120000001</v>
          </cell>
          <cell r="FC50">
            <v>29530375.079999998</v>
          </cell>
          <cell r="FD50">
            <v>31263384.780000001</v>
          </cell>
          <cell r="FE50">
            <v>30628634.699999999</v>
          </cell>
          <cell r="FF50">
            <v>29013258.539999999</v>
          </cell>
          <cell r="FG50">
            <v>30812870.940000001</v>
          </cell>
          <cell r="FH50">
            <v>28610026.870000001</v>
          </cell>
          <cell r="FI50">
            <v>29801199.969999999</v>
          </cell>
          <cell r="FJ50">
            <v>30623970.829999998</v>
          </cell>
          <cell r="FK50">
            <v>28548434.510000002</v>
          </cell>
          <cell r="FL50">
            <v>28408095.350000001</v>
          </cell>
          <cell r="FM50">
            <v>28443039.829999998</v>
          </cell>
          <cell r="FN50">
            <v>30055083.620000001</v>
          </cell>
          <cell r="FO50">
            <v>29831391.190000001</v>
          </cell>
          <cell r="FP50">
            <v>29881286.02</v>
          </cell>
          <cell r="FQ50">
            <v>28636161.399999999</v>
          </cell>
          <cell r="FR50">
            <v>28601918.02</v>
          </cell>
          <cell r="FS50">
            <v>32744937.690000001</v>
          </cell>
          <cell r="FT50">
            <v>27430496.690000001</v>
          </cell>
          <cell r="FU50">
            <v>32149566.039999999</v>
          </cell>
          <cell r="FV50">
            <v>30104742.16</v>
          </cell>
          <cell r="FW50">
            <v>27367530.149999999</v>
          </cell>
          <cell r="FX50">
            <v>35459215.950000003</v>
          </cell>
          <cell r="FY50">
            <v>32720278.539999999</v>
          </cell>
          <cell r="FZ50">
            <v>30198721.18</v>
          </cell>
          <cell r="GA50">
            <v>31465652.27</v>
          </cell>
          <cell r="GB50">
            <v>0</v>
          </cell>
          <cell r="GC50">
            <v>32551722.82</v>
          </cell>
          <cell r="GD50">
            <v>31875927.600000001</v>
          </cell>
          <cell r="GE50">
            <v>48935308.270000003</v>
          </cell>
          <cell r="GF50">
            <v>32648278.859999999</v>
          </cell>
          <cell r="GG50">
            <v>33505831.41</v>
          </cell>
        </row>
        <row r="51">
          <cell r="E51" t="str">
            <v>Report Year</v>
          </cell>
          <cell r="F51"/>
          <cell r="G51" t="str">
            <v>Net Paid Loss + Alloc ExpOTHER AUTO NON-STD</v>
          </cell>
          <cell r="H51" t="str">
            <v>Net Paid Loss + Alloc Exp</v>
          </cell>
          <cell r="I51" t="str">
            <v>OTHER AUTO NON-STD</v>
          </cell>
          <cell r="J51">
            <v>3839580.8</v>
          </cell>
          <cell r="K51">
            <v>3161611.22</v>
          </cell>
          <cell r="L51">
            <v>3215268.95</v>
          </cell>
          <cell r="M51">
            <v>3642543.75</v>
          </cell>
          <cell r="N51">
            <v>5678522.9299999997</v>
          </cell>
          <cell r="O51">
            <v>6045924.8499999996</v>
          </cell>
          <cell r="P51">
            <v>5977900.1500000004</v>
          </cell>
          <cell r="Q51">
            <v>6095139.2599999998</v>
          </cell>
          <cell r="R51">
            <v>5009914.74</v>
          </cell>
          <cell r="S51">
            <v>4842238.12</v>
          </cell>
          <cell r="T51">
            <v>4086768.83</v>
          </cell>
          <cell r="U51">
            <v>3503737.14</v>
          </cell>
          <cell r="V51">
            <v>3061624.63</v>
          </cell>
          <cell r="W51">
            <v>2767296.58</v>
          </cell>
          <cell r="X51">
            <v>3041658.56</v>
          </cell>
          <cell r="Y51">
            <v>2977214.42</v>
          </cell>
          <cell r="Z51">
            <v>3286046.98</v>
          </cell>
          <cell r="AA51">
            <v>3259236.48</v>
          </cell>
          <cell r="AB51">
            <v>3646021.45</v>
          </cell>
          <cell r="AC51">
            <v>4138273.68</v>
          </cell>
          <cell r="AD51">
            <v>3427172.98</v>
          </cell>
          <cell r="AE51">
            <v>3577644.18</v>
          </cell>
          <cell r="AF51">
            <v>2691656.27</v>
          </cell>
          <cell r="AG51">
            <v>2206436.44</v>
          </cell>
          <cell r="AH51">
            <v>2172524.5699999998</v>
          </cell>
          <cell r="AI51">
            <v>2515249.4700000002</v>
          </cell>
          <cell r="AJ51">
            <v>2168974.23</v>
          </cell>
          <cell r="AK51">
            <v>2416541.42</v>
          </cell>
          <cell r="AL51">
            <v>2838746.31</v>
          </cell>
          <cell r="AM51">
            <v>2429643.21</v>
          </cell>
          <cell r="AN51">
            <v>2566679.73</v>
          </cell>
          <cell r="AO51">
            <v>2492728.5</v>
          </cell>
          <cell r="AP51">
            <v>2848421.57</v>
          </cell>
          <cell r="AQ51">
            <v>2991097.22</v>
          </cell>
          <cell r="AR51">
            <v>2560300.15</v>
          </cell>
          <cell r="AS51">
            <v>2050011.67</v>
          </cell>
          <cell r="AT51">
            <v>1453468.32</v>
          </cell>
          <cell r="AU51">
            <v>1486100.19</v>
          </cell>
          <cell r="AV51">
            <v>1830565.94</v>
          </cell>
          <cell r="AW51">
            <v>2063763.32</v>
          </cell>
          <cell r="AX51">
            <v>1680564.77</v>
          </cell>
          <cell r="AY51">
            <v>2371722.4500000002</v>
          </cell>
          <cell r="AZ51">
            <v>2144732.65</v>
          </cell>
          <cell r="BA51">
            <v>2714188.44</v>
          </cell>
          <cell r="BB51">
            <v>2635293.79</v>
          </cell>
          <cell r="BC51">
            <v>3390341.03</v>
          </cell>
          <cell r="BD51">
            <v>2750353.71</v>
          </cell>
          <cell r="BE51">
            <v>2164554.67</v>
          </cell>
          <cell r="BF51">
            <v>1661179.15</v>
          </cell>
          <cell r="BG51">
            <v>1740251.89</v>
          </cell>
          <cell r="BH51">
            <v>1898423.37</v>
          </cell>
          <cell r="BI51">
            <v>2128517.37</v>
          </cell>
          <cell r="BJ51">
            <v>2386362.42</v>
          </cell>
          <cell r="BK51">
            <v>2301468.7999999998</v>
          </cell>
          <cell r="BL51">
            <v>2261324.37</v>
          </cell>
          <cell r="BM51">
            <v>3019042.41</v>
          </cell>
          <cell r="BN51">
            <v>2451362.7400000002</v>
          </cell>
          <cell r="BO51">
            <v>3248659.97</v>
          </cell>
          <cell r="BP51">
            <v>2862723.13</v>
          </cell>
          <cell r="BQ51">
            <v>2606270.46</v>
          </cell>
          <cell r="BR51">
            <v>1364741.8</v>
          </cell>
          <cell r="BS51">
            <v>1691417.71</v>
          </cell>
          <cell r="BT51">
            <v>1582492.07</v>
          </cell>
          <cell r="BU51">
            <v>1155750.1299999999</v>
          </cell>
          <cell r="BV51">
            <v>2209812.3199999998</v>
          </cell>
          <cell r="BW51">
            <v>2417756.46</v>
          </cell>
          <cell r="BX51">
            <v>1777414.45</v>
          </cell>
          <cell r="BY51">
            <v>2541324.83</v>
          </cell>
          <cell r="BZ51">
            <v>1977485.71</v>
          </cell>
          <cell r="CA51">
            <v>2247760.62</v>
          </cell>
          <cell r="CB51">
            <v>1746831</v>
          </cell>
          <cell r="CC51">
            <v>1289030.02</v>
          </cell>
          <cell r="CD51">
            <v>1856421.61</v>
          </cell>
          <cell r="CE51">
            <v>1443893.15</v>
          </cell>
          <cell r="CF51">
            <v>1769876.53</v>
          </cell>
          <cell r="CG51">
            <v>1485341.03</v>
          </cell>
          <cell r="CH51">
            <v>2049943.94</v>
          </cell>
          <cell r="CI51">
            <v>2694589.82</v>
          </cell>
          <cell r="CJ51">
            <v>2063820.18</v>
          </cell>
          <cell r="CK51">
            <v>2772539.86</v>
          </cell>
          <cell r="CL51">
            <v>2040210.5</v>
          </cell>
          <cell r="CM51">
            <v>1747714.63</v>
          </cell>
          <cell r="CN51">
            <v>1376521.55</v>
          </cell>
          <cell r="CO51">
            <v>1402493.16</v>
          </cell>
          <cell r="CP51">
            <v>1419126.63</v>
          </cell>
          <cell r="CQ51">
            <v>1200779.1000000001</v>
          </cell>
          <cell r="CR51">
            <v>1287810.8500000001</v>
          </cell>
          <cell r="CS51">
            <v>1711050.4</v>
          </cell>
          <cell r="CT51">
            <v>2168963.2799999998</v>
          </cell>
          <cell r="CU51">
            <v>1805125.21</v>
          </cell>
          <cell r="CV51">
            <v>2021040.51</v>
          </cell>
          <cell r="CW51">
            <v>1912774.27</v>
          </cell>
          <cell r="CX51">
            <v>1670175.45</v>
          </cell>
          <cell r="CY51">
            <v>2468480.7799999998</v>
          </cell>
          <cell r="CZ51">
            <v>1858666.55</v>
          </cell>
          <cell r="DA51">
            <v>1530407.84</v>
          </cell>
          <cell r="DB51">
            <v>961608.96</v>
          </cell>
          <cell r="DC51">
            <v>1769760.88</v>
          </cell>
          <cell r="DD51">
            <v>1290655.1399999999</v>
          </cell>
          <cell r="DE51">
            <v>1463710.91</v>
          </cell>
          <cell r="DF51">
            <v>1332630.95</v>
          </cell>
          <cell r="DG51">
            <v>1750208.11</v>
          </cell>
          <cell r="DH51">
            <v>1810165.12</v>
          </cell>
          <cell r="DI51">
            <v>1463717.13</v>
          </cell>
          <cell r="DJ51">
            <v>1591165.1</v>
          </cell>
          <cell r="DK51">
            <v>1303934.76</v>
          </cell>
          <cell r="DL51">
            <v>848976.03</v>
          </cell>
          <cell r="DM51">
            <v>1414367.52</v>
          </cell>
          <cell r="DN51">
            <v>552373.52</v>
          </cell>
          <cell r="DO51">
            <v>706499.32</v>
          </cell>
          <cell r="DP51">
            <v>1259807.8</v>
          </cell>
          <cell r="DQ51">
            <v>986609.7</v>
          </cell>
          <cell r="DR51">
            <v>1174087.46</v>
          </cell>
          <cell r="DS51">
            <v>1417148.98</v>
          </cell>
          <cell r="DT51">
            <v>1390987.62</v>
          </cell>
          <cell r="DU51">
            <v>908774.35</v>
          </cell>
          <cell r="DV51">
            <v>910678.15</v>
          </cell>
          <cell r="DW51">
            <v>719904.23</v>
          </cell>
          <cell r="DX51">
            <v>749555.14</v>
          </cell>
          <cell r="DY51">
            <v>869404.79</v>
          </cell>
          <cell r="DZ51">
            <v>1018954.82</v>
          </cell>
          <cell r="EA51">
            <v>720869.21</v>
          </cell>
          <cell r="EB51">
            <v>1002912.16</v>
          </cell>
          <cell r="EC51">
            <v>759163.08</v>
          </cell>
          <cell r="ED51">
            <v>1243554.8</v>
          </cell>
          <cell r="EE51">
            <v>939245.52</v>
          </cell>
          <cell r="EF51">
            <v>1273791.07</v>
          </cell>
          <cell r="EG51">
            <v>1238013.48</v>
          </cell>
          <cell r="EH51">
            <v>688505.36</v>
          </cell>
          <cell r="EI51">
            <v>1016278.94</v>
          </cell>
          <cell r="EJ51">
            <v>716179.05</v>
          </cell>
          <cell r="EK51">
            <v>479623.8</v>
          </cell>
          <cell r="EL51">
            <v>431259.04</v>
          </cell>
          <cell r="EM51">
            <v>939700.48</v>
          </cell>
          <cell r="EN51">
            <v>651479.38</v>
          </cell>
          <cell r="EO51">
            <v>613795.51</v>
          </cell>
          <cell r="EP51">
            <v>712872.77</v>
          </cell>
          <cell r="EQ51">
            <v>740104.44</v>
          </cell>
          <cell r="ER51">
            <v>945719.44</v>
          </cell>
          <cell r="ES51">
            <v>729161.79</v>
          </cell>
          <cell r="ET51">
            <v>585631.87</v>
          </cell>
          <cell r="EU51">
            <v>745439.43</v>
          </cell>
          <cell r="EV51">
            <v>921893.17</v>
          </cell>
          <cell r="EW51">
            <v>656961.02</v>
          </cell>
          <cell r="EX51">
            <v>816628.33</v>
          </cell>
          <cell r="EY51">
            <v>352035.73</v>
          </cell>
          <cell r="EZ51">
            <v>342208.9</v>
          </cell>
          <cell r="FA51">
            <v>704665.66</v>
          </cell>
          <cell r="FB51">
            <v>788470.27</v>
          </cell>
          <cell r="FC51">
            <v>883823.03</v>
          </cell>
          <cell r="FD51">
            <v>593438.6</v>
          </cell>
          <cell r="FE51">
            <v>908050.45</v>
          </cell>
          <cell r="FF51">
            <v>539773.82999999996</v>
          </cell>
          <cell r="FG51">
            <v>523529.67</v>
          </cell>
          <cell r="FH51">
            <v>443247.34</v>
          </cell>
          <cell r="FI51">
            <v>689208.66</v>
          </cell>
          <cell r="FJ51">
            <v>292142.53999999998</v>
          </cell>
          <cell r="FK51">
            <v>464564.63</v>
          </cell>
          <cell r="FL51">
            <v>594915.99</v>
          </cell>
          <cell r="FM51">
            <v>479511.29</v>
          </cell>
          <cell r="FN51">
            <v>676935.34</v>
          </cell>
          <cell r="FO51">
            <v>668448.69999999995</v>
          </cell>
          <cell r="FP51">
            <v>832485.99</v>
          </cell>
          <cell r="FQ51">
            <v>679600.86</v>
          </cell>
          <cell r="FR51">
            <v>598941.21</v>
          </cell>
          <cell r="FS51">
            <v>697726.05</v>
          </cell>
          <cell r="FT51">
            <v>395857.53</v>
          </cell>
          <cell r="FU51">
            <v>476677.16</v>
          </cell>
          <cell r="FV51">
            <v>318299.31</v>
          </cell>
          <cell r="FW51">
            <v>218771.23</v>
          </cell>
          <cell r="FX51">
            <v>552719.47</v>
          </cell>
          <cell r="FY51">
            <v>372518.32</v>
          </cell>
          <cell r="FZ51">
            <v>479359.22</v>
          </cell>
          <cell r="GA51">
            <v>523121.7</v>
          </cell>
          <cell r="GB51">
            <v>0</v>
          </cell>
          <cell r="GC51">
            <v>738133.37</v>
          </cell>
          <cell r="GD51">
            <v>501512.64</v>
          </cell>
          <cell r="GE51">
            <v>633742.6</v>
          </cell>
          <cell r="GF51">
            <v>705928.35</v>
          </cell>
          <cell r="GG51">
            <v>793471.04</v>
          </cell>
        </row>
        <row r="52">
          <cell r="E52" t="str">
            <v>Statistical State</v>
          </cell>
          <cell r="F52"/>
          <cell r="G52" t="str">
            <v>Net Paid Loss + Alloc ExpOverall Result</v>
          </cell>
          <cell r="H52" t="str">
            <v>Net Paid Loss + Alloc Exp</v>
          </cell>
          <cell r="I52" t="str">
            <v>Overall Result</v>
          </cell>
          <cell r="J52">
            <v>898908948.82000005</v>
          </cell>
          <cell r="K52">
            <v>782134900.76999998</v>
          </cell>
          <cell r="L52">
            <v>845308456.90999997</v>
          </cell>
          <cell r="M52">
            <v>807646995.04999995</v>
          </cell>
          <cell r="N52">
            <v>837682923.45000005</v>
          </cell>
          <cell r="O52">
            <v>874685133.34000003</v>
          </cell>
          <cell r="P52">
            <v>862896889.30999994</v>
          </cell>
          <cell r="Q52">
            <v>879220103.89999998</v>
          </cell>
          <cell r="R52">
            <v>756415138.79999995</v>
          </cell>
          <cell r="S52">
            <v>894208600.65999997</v>
          </cell>
          <cell r="T52">
            <v>835142853.63999999</v>
          </cell>
          <cell r="U52">
            <v>831149270.98000002</v>
          </cell>
          <cell r="V52">
            <v>892713457.05999994</v>
          </cell>
          <cell r="W52">
            <v>798738247.58000004</v>
          </cell>
          <cell r="X52">
            <v>798963687.22000003</v>
          </cell>
          <cell r="Y52">
            <v>860389066.65999997</v>
          </cell>
          <cell r="Z52">
            <v>842461882.73000002</v>
          </cell>
          <cell r="AA52">
            <v>839451845.41999996</v>
          </cell>
          <cell r="AB52">
            <v>821464772.08000004</v>
          </cell>
          <cell r="AC52">
            <v>806275125.80999994</v>
          </cell>
          <cell r="AD52">
            <v>738129398.88999999</v>
          </cell>
          <cell r="AE52">
            <v>871903802.89999998</v>
          </cell>
          <cell r="AF52">
            <v>752233685.08000004</v>
          </cell>
          <cell r="AG52">
            <v>763708896.49000001</v>
          </cell>
          <cell r="AH52">
            <v>847957328.29999995</v>
          </cell>
          <cell r="AI52">
            <v>728552426.60000002</v>
          </cell>
          <cell r="AJ52">
            <v>768368500.17999995</v>
          </cell>
          <cell r="AK52">
            <v>802386763.16999996</v>
          </cell>
          <cell r="AL52">
            <v>766268608.66999996</v>
          </cell>
          <cell r="AM52">
            <v>750840035.37</v>
          </cell>
          <cell r="AN52">
            <v>783610550.84000003</v>
          </cell>
          <cell r="AO52">
            <v>714555570.94000006</v>
          </cell>
          <cell r="AP52">
            <v>740277311.55999994</v>
          </cell>
          <cell r="AQ52">
            <v>800413501.42999995</v>
          </cell>
          <cell r="AR52">
            <v>663963604.36000001</v>
          </cell>
          <cell r="AS52">
            <v>777298688.39999998</v>
          </cell>
          <cell r="AT52">
            <v>756748669.12</v>
          </cell>
          <cell r="AU52">
            <v>717929514.45000005</v>
          </cell>
          <cell r="AV52">
            <v>791638086.77999997</v>
          </cell>
          <cell r="AW52">
            <v>706496236.83000004</v>
          </cell>
          <cell r="AX52">
            <v>652154110.64999998</v>
          </cell>
          <cell r="AY52">
            <v>740623351.96000004</v>
          </cell>
          <cell r="AZ52">
            <v>714036272.45000005</v>
          </cell>
          <cell r="BA52">
            <v>729450909.00999999</v>
          </cell>
          <cell r="BB52">
            <v>715663804.09000003</v>
          </cell>
          <cell r="BC52">
            <v>734346339.86000001</v>
          </cell>
          <cell r="BD52">
            <v>739229384.02999997</v>
          </cell>
          <cell r="BE52">
            <v>807805178.85000002</v>
          </cell>
          <cell r="BF52">
            <v>749074713.25</v>
          </cell>
          <cell r="BG52">
            <v>702277546.46000004</v>
          </cell>
          <cell r="BH52">
            <v>791476009.65999997</v>
          </cell>
          <cell r="BI52">
            <v>713351114.00999999</v>
          </cell>
          <cell r="BJ52">
            <v>700553617</v>
          </cell>
          <cell r="BK52">
            <v>790339206.27999997</v>
          </cell>
          <cell r="BL52">
            <v>682125419.25999999</v>
          </cell>
          <cell r="BM52">
            <v>778667379.38</v>
          </cell>
          <cell r="BN52">
            <v>730175746.17999995</v>
          </cell>
          <cell r="BO52">
            <v>801422881.75999999</v>
          </cell>
          <cell r="BP52">
            <v>808500562.92999995</v>
          </cell>
          <cell r="BQ52">
            <v>813632682.10000002</v>
          </cell>
          <cell r="BR52">
            <v>805991166.38999999</v>
          </cell>
          <cell r="BS52">
            <v>716649762.38999999</v>
          </cell>
          <cell r="BT52">
            <v>818953424.89999998</v>
          </cell>
          <cell r="BU52">
            <v>688246803.42999995</v>
          </cell>
          <cell r="BV52">
            <v>776002630.54999995</v>
          </cell>
          <cell r="BW52">
            <v>768027804.27999997</v>
          </cell>
          <cell r="BX52">
            <v>671587817.16999996</v>
          </cell>
          <cell r="BY52">
            <v>804785616.11000001</v>
          </cell>
          <cell r="BZ52">
            <v>733261506.10000002</v>
          </cell>
          <cell r="CA52">
            <v>811205581.66999996</v>
          </cell>
          <cell r="CB52">
            <v>777296892.30999994</v>
          </cell>
          <cell r="CC52">
            <v>753350298.78999996</v>
          </cell>
          <cell r="CD52">
            <v>830944054.03999996</v>
          </cell>
          <cell r="CE52">
            <v>743305426.79999995</v>
          </cell>
          <cell r="CF52">
            <v>806838747.11000001</v>
          </cell>
          <cell r="CG52">
            <v>760055589.21000004</v>
          </cell>
          <cell r="CH52">
            <v>802569744.38999999</v>
          </cell>
          <cell r="CI52">
            <v>764840671.75999999</v>
          </cell>
          <cell r="CJ52">
            <v>751331558.02999997</v>
          </cell>
          <cell r="CK52">
            <v>843118125.70000005</v>
          </cell>
          <cell r="CL52">
            <v>727835873.92999995</v>
          </cell>
          <cell r="CM52">
            <v>876450632.61000001</v>
          </cell>
          <cell r="CN52">
            <v>796061184.12</v>
          </cell>
          <cell r="CO52">
            <v>759575389.75</v>
          </cell>
          <cell r="CP52">
            <v>877579962.21000004</v>
          </cell>
          <cell r="CQ52">
            <v>795335133.76999998</v>
          </cell>
          <cell r="CR52">
            <v>803283405.46000004</v>
          </cell>
          <cell r="CS52">
            <v>836130760.48000002</v>
          </cell>
          <cell r="CT52">
            <v>802926952.96000004</v>
          </cell>
          <cell r="CU52">
            <v>801972463.78999996</v>
          </cell>
          <cell r="CV52">
            <v>797272205.87</v>
          </cell>
          <cell r="CW52">
            <v>758548811.37</v>
          </cell>
          <cell r="CX52">
            <v>766875086.79999995</v>
          </cell>
          <cell r="CY52">
            <v>863581304</v>
          </cell>
          <cell r="CZ52">
            <v>727591491.63999999</v>
          </cell>
          <cell r="DA52">
            <v>832853828.38999999</v>
          </cell>
          <cell r="DB52">
            <v>831249215.70000005</v>
          </cell>
          <cell r="DC52">
            <v>809854782.08000004</v>
          </cell>
          <cell r="DD52">
            <v>843494620.79999995</v>
          </cell>
          <cell r="DE52">
            <v>821662958.87</v>
          </cell>
          <cell r="DF52">
            <v>743231734.45000005</v>
          </cell>
          <cell r="DG52">
            <v>821444252.29999995</v>
          </cell>
          <cell r="DH52">
            <v>825683338.38999999</v>
          </cell>
          <cell r="DI52">
            <v>747073197.46000004</v>
          </cell>
          <cell r="DJ52">
            <v>763486714.04999995</v>
          </cell>
          <cell r="DK52">
            <v>821277672.42999995</v>
          </cell>
          <cell r="DL52">
            <v>741758726.48000002</v>
          </cell>
          <cell r="DM52">
            <v>853599544.95000005</v>
          </cell>
          <cell r="DN52">
            <v>826115823.34000003</v>
          </cell>
          <cell r="DO52">
            <v>756885167.74000001</v>
          </cell>
          <cell r="DP52">
            <v>883089053.11000001</v>
          </cell>
          <cell r="DQ52">
            <v>789684321.86000001</v>
          </cell>
          <cell r="DR52">
            <v>757330460.64999998</v>
          </cell>
          <cell r="DS52">
            <v>853589147.96000004</v>
          </cell>
          <cell r="DT52">
            <v>791737276.94000006</v>
          </cell>
          <cell r="DU52">
            <v>812600275.02999997</v>
          </cell>
          <cell r="DV52">
            <v>811058595.10000002</v>
          </cell>
          <cell r="DW52">
            <v>801409382.13999999</v>
          </cell>
          <cell r="DX52">
            <v>829319259.29999995</v>
          </cell>
          <cell r="DY52">
            <v>871216327.22000003</v>
          </cell>
          <cell r="DZ52">
            <v>842709583.38</v>
          </cell>
          <cell r="EA52">
            <v>759635680.47000003</v>
          </cell>
          <cell r="EB52">
            <v>906567411.55999994</v>
          </cell>
          <cell r="EC52">
            <v>784348659.27999997</v>
          </cell>
          <cell r="ED52">
            <v>839247305.75999999</v>
          </cell>
          <cell r="EE52">
            <v>876808379.51999998</v>
          </cell>
          <cell r="EF52">
            <v>774921826.07000005</v>
          </cell>
          <cell r="EG52">
            <v>878398211</v>
          </cell>
          <cell r="EH52">
            <v>836412808.34000003</v>
          </cell>
          <cell r="EI52">
            <v>815327164.75</v>
          </cell>
          <cell r="EJ52">
            <v>836988366.95000005</v>
          </cell>
          <cell r="EK52">
            <v>834998490.71000004</v>
          </cell>
          <cell r="EL52">
            <v>834130524.86000001</v>
          </cell>
          <cell r="EM52">
            <v>767612421.59000003</v>
          </cell>
          <cell r="EN52">
            <v>802888762.53999996</v>
          </cell>
          <cell r="EO52">
            <v>786390850.00999999</v>
          </cell>
          <cell r="EP52">
            <v>824574773.20000005</v>
          </cell>
          <cell r="EQ52">
            <v>816376039.03999996</v>
          </cell>
          <cell r="ER52">
            <v>806964273.98000002</v>
          </cell>
          <cell r="ES52">
            <v>824514623.48000002</v>
          </cell>
          <cell r="ET52">
            <v>728146273.03999996</v>
          </cell>
          <cell r="EU52">
            <v>838449582.92999995</v>
          </cell>
          <cell r="EV52">
            <v>987324690.09000003</v>
          </cell>
          <cell r="EW52">
            <v>919821581.15999997</v>
          </cell>
          <cell r="EX52">
            <v>836415459.88999999</v>
          </cell>
          <cell r="EY52">
            <v>732622517.57000005</v>
          </cell>
          <cell r="EZ52">
            <v>777549747.15999997</v>
          </cell>
          <cell r="FA52">
            <v>806858426.80999994</v>
          </cell>
          <cell r="FB52">
            <v>830519403.00999999</v>
          </cell>
          <cell r="FC52">
            <v>766307638.23000002</v>
          </cell>
          <cell r="FD52">
            <v>817596813.14999998</v>
          </cell>
          <cell r="FE52">
            <v>791732069.22000003</v>
          </cell>
          <cell r="FF52">
            <v>754644076.97000003</v>
          </cell>
          <cell r="FG52">
            <v>856420388.01999998</v>
          </cell>
          <cell r="FH52">
            <v>754311913.63999999</v>
          </cell>
          <cell r="FI52">
            <v>824756156.38999999</v>
          </cell>
          <cell r="FJ52">
            <v>877880365.60000002</v>
          </cell>
          <cell r="FK52">
            <v>796960319.21000004</v>
          </cell>
          <cell r="FL52">
            <v>818728380.53999996</v>
          </cell>
          <cell r="FM52">
            <v>834337582.40999997</v>
          </cell>
          <cell r="FN52">
            <v>835768529.72000003</v>
          </cell>
          <cell r="FO52">
            <v>870617929.02999997</v>
          </cell>
          <cell r="FP52">
            <v>881938580.63999999</v>
          </cell>
          <cell r="FQ52">
            <v>824702024.12</v>
          </cell>
          <cell r="FR52">
            <v>866578324.86000001</v>
          </cell>
          <cell r="FS52">
            <v>969603341.02999997</v>
          </cell>
          <cell r="FT52">
            <v>818841695.78999996</v>
          </cell>
          <cell r="FU52">
            <v>949639509.27999997</v>
          </cell>
          <cell r="FV52">
            <v>912440612.20000005</v>
          </cell>
          <cell r="FW52">
            <v>831334073.49000001</v>
          </cell>
          <cell r="FX52">
            <v>943640895.08000004</v>
          </cell>
          <cell r="FY52">
            <v>938038354.85000002</v>
          </cell>
          <cell r="FZ52">
            <v>853016495.13</v>
          </cell>
          <cell r="GA52">
            <v>963952963.94000006</v>
          </cell>
          <cell r="GB52">
            <v>0</v>
          </cell>
          <cell r="GC52">
            <v>903563856.96000004</v>
          </cell>
          <cell r="GD52">
            <v>909406612.13999999</v>
          </cell>
          <cell r="GE52">
            <v>983485874.73000002</v>
          </cell>
          <cell r="GF52">
            <v>893485404.99000001</v>
          </cell>
          <cell r="GG52">
            <v>1011600927.38</v>
          </cell>
        </row>
        <row r="53">
          <cell r="E53" t="str">
            <v>Term Month Group</v>
          </cell>
          <cell r="F53"/>
          <cell r="G53" t="str">
            <v>Gross Applications - R16PPA STD AUTO (VOLUNTARY)</v>
          </cell>
          <cell r="H53" t="str">
            <v>Gross Applications - R16</v>
          </cell>
          <cell r="I53" t="str">
            <v>PPA STD AUTO (VOLUNTARY)</v>
          </cell>
          <cell r="J53">
            <v>168782</v>
          </cell>
          <cell r="K53">
            <v>158926</v>
          </cell>
          <cell r="L53">
            <v>187612</v>
          </cell>
          <cell r="M53">
            <v>167418</v>
          </cell>
          <cell r="N53">
            <v>184298</v>
          </cell>
          <cell r="O53">
            <v>176994</v>
          </cell>
          <cell r="P53">
            <v>181948</v>
          </cell>
          <cell r="Q53">
            <v>189817</v>
          </cell>
          <cell r="R53">
            <v>152744</v>
          </cell>
          <cell r="S53">
            <v>166489</v>
          </cell>
          <cell r="T53">
            <v>142678</v>
          </cell>
          <cell r="U53">
            <v>128206</v>
          </cell>
          <cell r="V53">
            <v>142495</v>
          </cell>
          <cell r="W53">
            <v>122285</v>
          </cell>
          <cell r="X53">
            <v>122579</v>
          </cell>
          <cell r="Y53">
            <v>111779</v>
          </cell>
          <cell r="Z53">
            <v>113535</v>
          </cell>
          <cell r="AA53">
            <v>101662</v>
          </cell>
          <cell r="AB53">
            <v>112548</v>
          </cell>
          <cell r="AC53">
            <v>117629</v>
          </cell>
          <cell r="AD53">
            <v>113095</v>
          </cell>
          <cell r="AE53">
            <v>122104</v>
          </cell>
          <cell r="AF53">
            <v>103209</v>
          </cell>
          <cell r="AG53">
            <v>95728</v>
          </cell>
          <cell r="AH53">
            <v>110465</v>
          </cell>
          <cell r="AI53">
            <v>104379</v>
          </cell>
          <cell r="AJ53">
            <v>120350</v>
          </cell>
          <cell r="AK53">
            <v>122384</v>
          </cell>
          <cell r="AL53">
            <v>121867</v>
          </cell>
          <cell r="AM53">
            <v>132820</v>
          </cell>
          <cell r="AN53">
            <v>163343</v>
          </cell>
          <cell r="AO53">
            <v>165008</v>
          </cell>
          <cell r="AP53">
            <v>174342</v>
          </cell>
          <cell r="AQ53">
            <v>179481</v>
          </cell>
          <cell r="AR53">
            <v>143300</v>
          </cell>
          <cell r="AS53">
            <v>148925</v>
          </cell>
          <cell r="AT53">
            <v>153019</v>
          </cell>
          <cell r="AU53">
            <v>167356</v>
          </cell>
          <cell r="AV53">
            <v>199825</v>
          </cell>
          <cell r="AW53">
            <v>184427</v>
          </cell>
          <cell r="AX53">
            <v>167721</v>
          </cell>
          <cell r="AY53">
            <v>191700</v>
          </cell>
          <cell r="AZ53">
            <v>187332</v>
          </cell>
          <cell r="BA53">
            <v>193020</v>
          </cell>
          <cell r="BB53">
            <v>179429</v>
          </cell>
          <cell r="BC53">
            <v>168583</v>
          </cell>
          <cell r="BD53">
            <v>162190</v>
          </cell>
          <cell r="BE53">
            <v>160620</v>
          </cell>
          <cell r="BF53">
            <v>152234</v>
          </cell>
          <cell r="BG53">
            <v>156134</v>
          </cell>
          <cell r="BH53">
            <v>182189</v>
          </cell>
          <cell r="BI53">
            <v>160694</v>
          </cell>
          <cell r="BJ53">
            <v>160137</v>
          </cell>
          <cell r="BK53">
            <v>178244</v>
          </cell>
          <cell r="BL53">
            <v>165557</v>
          </cell>
          <cell r="BM53">
            <v>192848</v>
          </cell>
          <cell r="BN53">
            <v>165362</v>
          </cell>
          <cell r="BO53">
            <v>165556</v>
          </cell>
          <cell r="BP53">
            <v>151225</v>
          </cell>
          <cell r="BQ53">
            <v>140872</v>
          </cell>
          <cell r="BR53">
            <v>158735</v>
          </cell>
          <cell r="BS53">
            <v>156785</v>
          </cell>
          <cell r="BT53">
            <v>187025</v>
          </cell>
          <cell r="BU53">
            <v>161441</v>
          </cell>
          <cell r="BV53">
            <v>176478</v>
          </cell>
          <cell r="BW53">
            <v>182199</v>
          </cell>
          <cell r="BX53">
            <v>161586</v>
          </cell>
          <cell r="BY53">
            <v>192002</v>
          </cell>
          <cell r="BZ53">
            <v>167189</v>
          </cell>
          <cell r="CA53">
            <v>184864</v>
          </cell>
          <cell r="CB53">
            <v>162754</v>
          </cell>
          <cell r="CC53">
            <v>153053</v>
          </cell>
          <cell r="CD53">
            <v>180980</v>
          </cell>
          <cell r="CE53">
            <v>176024</v>
          </cell>
          <cell r="CF53">
            <v>185465</v>
          </cell>
          <cell r="CG53">
            <v>167540</v>
          </cell>
          <cell r="CH53">
            <v>170030</v>
          </cell>
          <cell r="CI53">
            <v>162099</v>
          </cell>
          <cell r="CJ53">
            <v>168055</v>
          </cell>
          <cell r="CK53">
            <v>183358</v>
          </cell>
          <cell r="CL53">
            <v>146932</v>
          </cell>
          <cell r="CM53">
            <v>184971</v>
          </cell>
          <cell r="CN53">
            <v>153629</v>
          </cell>
          <cell r="CO53">
            <v>144166</v>
          </cell>
          <cell r="CP53">
            <v>153206</v>
          </cell>
          <cell r="CQ53">
            <v>155320</v>
          </cell>
          <cell r="CR53">
            <v>158361</v>
          </cell>
          <cell r="CS53">
            <v>159122</v>
          </cell>
          <cell r="CT53">
            <v>149085</v>
          </cell>
          <cell r="CU53">
            <v>154605</v>
          </cell>
          <cell r="CV53">
            <v>169071</v>
          </cell>
          <cell r="CW53">
            <v>155415</v>
          </cell>
          <cell r="CX53">
            <v>157489</v>
          </cell>
          <cell r="CY53">
            <v>163646</v>
          </cell>
          <cell r="CZ53">
            <v>132025</v>
          </cell>
          <cell r="DA53">
            <v>155811</v>
          </cell>
          <cell r="DB53">
            <v>155208</v>
          </cell>
          <cell r="DC53">
            <v>183490</v>
          </cell>
          <cell r="DD53">
            <v>193646</v>
          </cell>
          <cell r="DE53">
            <v>179336</v>
          </cell>
          <cell r="DF53">
            <v>157692</v>
          </cell>
          <cell r="DG53">
            <v>173522</v>
          </cell>
          <cell r="DH53">
            <v>181323</v>
          </cell>
          <cell r="DI53">
            <v>177268</v>
          </cell>
          <cell r="DJ53">
            <v>179601</v>
          </cell>
          <cell r="DK53">
            <v>178548</v>
          </cell>
          <cell r="DL53">
            <v>160898</v>
          </cell>
          <cell r="DM53">
            <v>161518</v>
          </cell>
          <cell r="DN53">
            <v>147244</v>
          </cell>
          <cell r="DO53">
            <v>150079</v>
          </cell>
          <cell r="DP53">
            <v>187108</v>
          </cell>
          <cell r="DQ53">
            <v>174762</v>
          </cell>
          <cell r="DR53">
            <v>165986</v>
          </cell>
          <cell r="DS53">
            <v>185223</v>
          </cell>
          <cell r="DT53">
            <v>180873</v>
          </cell>
          <cell r="DU53">
            <v>195754</v>
          </cell>
          <cell r="DV53">
            <v>192813</v>
          </cell>
          <cell r="DW53">
            <v>191895</v>
          </cell>
          <cell r="DX53">
            <v>178887</v>
          </cell>
          <cell r="DY53">
            <v>180847</v>
          </cell>
          <cell r="DZ53">
            <v>167497</v>
          </cell>
          <cell r="EA53">
            <v>171785</v>
          </cell>
          <cell r="EB53">
            <v>199708</v>
          </cell>
          <cell r="EC53">
            <v>176869</v>
          </cell>
          <cell r="ED53">
            <v>155825</v>
          </cell>
          <cell r="EE53">
            <v>163870</v>
          </cell>
          <cell r="EF53">
            <v>156630</v>
          </cell>
          <cell r="EG53">
            <v>174523</v>
          </cell>
          <cell r="EH53">
            <v>156422</v>
          </cell>
          <cell r="EI53">
            <v>161545</v>
          </cell>
          <cell r="EJ53">
            <v>160825</v>
          </cell>
          <cell r="EK53">
            <v>150264</v>
          </cell>
          <cell r="EL53">
            <v>148429</v>
          </cell>
          <cell r="EM53">
            <v>162982</v>
          </cell>
          <cell r="EN53">
            <v>174248</v>
          </cell>
          <cell r="EO53">
            <v>160667</v>
          </cell>
          <cell r="EP53">
            <v>162989</v>
          </cell>
          <cell r="EQ53">
            <v>161559</v>
          </cell>
          <cell r="ER53">
            <v>157775</v>
          </cell>
          <cell r="ES53">
            <v>174136</v>
          </cell>
          <cell r="ET53">
            <v>154231</v>
          </cell>
          <cell r="EU53">
            <v>171951</v>
          </cell>
          <cell r="EV53">
            <v>153534</v>
          </cell>
          <cell r="EW53">
            <v>143131</v>
          </cell>
          <cell r="EX53">
            <v>163602</v>
          </cell>
          <cell r="EY53">
            <v>169928</v>
          </cell>
          <cell r="EZ53">
            <v>190031</v>
          </cell>
          <cell r="FA53">
            <v>190616</v>
          </cell>
          <cell r="FB53">
            <v>188778</v>
          </cell>
          <cell r="FC53">
            <v>183614</v>
          </cell>
          <cell r="FD53">
            <v>195112</v>
          </cell>
          <cell r="FE53">
            <v>208927</v>
          </cell>
          <cell r="FF53">
            <v>188513</v>
          </cell>
          <cell r="FG53">
            <v>204424</v>
          </cell>
          <cell r="FH53">
            <v>181953</v>
          </cell>
          <cell r="FI53">
            <v>172186</v>
          </cell>
          <cell r="FJ53">
            <v>184368</v>
          </cell>
          <cell r="FK53">
            <v>191049</v>
          </cell>
          <cell r="FL53">
            <v>208774</v>
          </cell>
          <cell r="FM53">
            <v>207637</v>
          </cell>
          <cell r="FN53">
            <v>208390</v>
          </cell>
          <cell r="FO53">
            <v>203774</v>
          </cell>
          <cell r="FP53">
            <v>224430</v>
          </cell>
          <cell r="FQ53">
            <v>221798</v>
          </cell>
          <cell r="FR53">
            <v>226151</v>
          </cell>
          <cell r="FS53">
            <v>229485</v>
          </cell>
          <cell r="FT53">
            <v>192683</v>
          </cell>
          <cell r="FU53">
            <v>200827</v>
          </cell>
          <cell r="FV53">
            <v>201247</v>
          </cell>
          <cell r="FW53">
            <v>208822</v>
          </cell>
          <cell r="FX53">
            <v>231760</v>
          </cell>
          <cell r="FY53">
            <v>231508</v>
          </cell>
          <cell r="FZ53">
            <v>214407</v>
          </cell>
          <cell r="GA53">
            <v>221374</v>
          </cell>
          <cell r="GB53">
            <v>230053</v>
          </cell>
          <cell r="GC53">
            <v>220196</v>
          </cell>
          <cell r="GD53">
            <v>208140</v>
          </cell>
          <cell r="GE53">
            <v>181177</v>
          </cell>
          <cell r="GF53">
            <v>148854</v>
          </cell>
          <cell r="GG53">
            <v>149593</v>
          </cell>
        </row>
        <row r="54">
          <cell r="E54" t="str">
            <v>Term Months</v>
          </cell>
          <cell r="F54"/>
          <cell r="G54" t="str">
            <v>Gross Applications - R16OTHER STD AUTO</v>
          </cell>
          <cell r="H54" t="str">
            <v>Gross Applications - R16</v>
          </cell>
          <cell r="I54" t="str">
            <v>OTHER STD AUTO</v>
          </cell>
          <cell r="J54">
            <v>4890</v>
          </cell>
          <cell r="K54">
            <v>4123</v>
          </cell>
          <cell r="L54">
            <v>4861</v>
          </cell>
          <cell r="M54">
            <v>5554</v>
          </cell>
          <cell r="N54">
            <v>6454</v>
          </cell>
          <cell r="O54">
            <v>5115</v>
          </cell>
          <cell r="P54">
            <v>5035</v>
          </cell>
          <cell r="Q54">
            <v>3545</v>
          </cell>
          <cell r="R54">
            <v>2375</v>
          </cell>
          <cell r="S54">
            <v>2569</v>
          </cell>
          <cell r="T54">
            <v>2130</v>
          </cell>
          <cell r="U54">
            <v>2308</v>
          </cell>
          <cell r="V54">
            <v>2184</v>
          </cell>
          <cell r="W54">
            <v>2062</v>
          </cell>
          <cell r="X54">
            <v>2520</v>
          </cell>
          <cell r="Y54">
            <v>3244</v>
          </cell>
          <cell r="Z54">
            <v>3481</v>
          </cell>
          <cell r="AA54">
            <v>2907</v>
          </cell>
          <cell r="AB54">
            <v>2959</v>
          </cell>
          <cell r="AC54">
            <v>2608</v>
          </cell>
          <cell r="AD54">
            <v>2261</v>
          </cell>
          <cell r="AE54">
            <v>2056</v>
          </cell>
          <cell r="AF54">
            <v>1555</v>
          </cell>
          <cell r="AG54">
            <v>1435</v>
          </cell>
          <cell r="AH54">
            <v>1620</v>
          </cell>
          <cell r="AI54">
            <v>1809</v>
          </cell>
          <cell r="AJ54">
            <v>2554</v>
          </cell>
          <cell r="AK54">
            <v>3217</v>
          </cell>
          <cell r="AL54">
            <v>3423</v>
          </cell>
          <cell r="AM54">
            <v>3577</v>
          </cell>
          <cell r="AN54">
            <v>3627</v>
          </cell>
          <cell r="AO54">
            <v>2974</v>
          </cell>
          <cell r="AP54">
            <v>2879</v>
          </cell>
          <cell r="AQ54">
            <v>2678</v>
          </cell>
          <cell r="AR54">
            <v>2045</v>
          </cell>
          <cell r="AS54">
            <v>2356</v>
          </cell>
          <cell r="AT54">
            <v>2260</v>
          </cell>
          <cell r="AU54">
            <v>2508</v>
          </cell>
          <cell r="AV54">
            <v>3654</v>
          </cell>
          <cell r="AW54">
            <v>4045</v>
          </cell>
          <cell r="AX54">
            <v>3826</v>
          </cell>
          <cell r="AY54">
            <v>4082</v>
          </cell>
          <cell r="AZ54">
            <v>3603</v>
          </cell>
          <cell r="BA54">
            <v>3729</v>
          </cell>
          <cell r="BB54">
            <v>3205</v>
          </cell>
          <cell r="BC54">
            <v>2646</v>
          </cell>
          <cell r="BD54">
            <v>2433</v>
          </cell>
          <cell r="BE54">
            <v>2461</v>
          </cell>
          <cell r="BF54">
            <v>2591</v>
          </cell>
          <cell r="BG54">
            <v>3094</v>
          </cell>
          <cell r="BH54">
            <v>6344</v>
          </cell>
          <cell r="BI54">
            <v>8633</v>
          </cell>
          <cell r="BJ54">
            <v>10262</v>
          </cell>
          <cell r="BK54">
            <v>10353</v>
          </cell>
          <cell r="BL54">
            <v>8799</v>
          </cell>
          <cell r="BM54">
            <v>8974</v>
          </cell>
          <cell r="BN54">
            <v>8171</v>
          </cell>
          <cell r="BO54">
            <v>6213</v>
          </cell>
          <cell r="BP54">
            <v>4757</v>
          </cell>
          <cell r="BQ54">
            <v>4029</v>
          </cell>
          <cell r="BR54">
            <v>4986</v>
          </cell>
          <cell r="BS54">
            <v>5304</v>
          </cell>
          <cell r="BT54">
            <v>9385</v>
          </cell>
          <cell r="BU54">
            <v>11391</v>
          </cell>
          <cell r="BV54">
            <v>13328</v>
          </cell>
          <cell r="BW54">
            <v>12393</v>
          </cell>
          <cell r="BX54">
            <v>9623</v>
          </cell>
          <cell r="BY54">
            <v>9835</v>
          </cell>
          <cell r="BZ54">
            <v>7108</v>
          </cell>
          <cell r="CA54">
            <v>6351</v>
          </cell>
          <cell r="CB54">
            <v>5061</v>
          </cell>
          <cell r="CC54">
            <v>5427</v>
          </cell>
          <cell r="CD54">
            <v>6417</v>
          </cell>
          <cell r="CE54">
            <v>6876</v>
          </cell>
          <cell r="CF54">
            <v>12033</v>
          </cell>
          <cell r="CG54">
            <v>14203</v>
          </cell>
          <cell r="CH54">
            <v>16944</v>
          </cell>
          <cell r="CI54">
            <v>15034</v>
          </cell>
          <cell r="CJ54">
            <v>13237</v>
          </cell>
          <cell r="CK54">
            <v>12777</v>
          </cell>
          <cell r="CL54">
            <v>9728</v>
          </cell>
          <cell r="CM54">
            <v>10575</v>
          </cell>
          <cell r="CN54">
            <v>8123</v>
          </cell>
          <cell r="CO54">
            <v>10809</v>
          </cell>
          <cell r="CP54">
            <v>8841</v>
          </cell>
          <cell r="CQ54">
            <v>9741</v>
          </cell>
          <cell r="CR54">
            <v>14233</v>
          </cell>
          <cell r="CS54">
            <v>22048</v>
          </cell>
          <cell r="CT54">
            <v>23151</v>
          </cell>
          <cell r="CU54">
            <v>24418</v>
          </cell>
          <cell r="CV54">
            <v>23018</v>
          </cell>
          <cell r="CW54">
            <v>17721</v>
          </cell>
          <cell r="CX54">
            <v>14722</v>
          </cell>
          <cell r="CY54">
            <v>13604</v>
          </cell>
          <cell r="CZ54">
            <v>11100</v>
          </cell>
          <cell r="DA54">
            <v>17626</v>
          </cell>
          <cell r="DB54">
            <v>12753</v>
          </cell>
          <cell r="DC54">
            <v>14647</v>
          </cell>
          <cell r="DD54">
            <v>20150</v>
          </cell>
          <cell r="DE54">
            <v>23081</v>
          </cell>
          <cell r="DF54">
            <v>22397</v>
          </cell>
          <cell r="DG54">
            <v>22391</v>
          </cell>
          <cell r="DH54">
            <v>21732</v>
          </cell>
          <cell r="DI54">
            <v>18387</v>
          </cell>
          <cell r="DJ54">
            <v>16515</v>
          </cell>
          <cell r="DK54">
            <v>15614</v>
          </cell>
          <cell r="DL54">
            <v>14749</v>
          </cell>
          <cell r="DM54">
            <v>19670</v>
          </cell>
          <cell r="DN54">
            <v>13041</v>
          </cell>
          <cell r="DO54">
            <v>12759</v>
          </cell>
          <cell r="DP54">
            <v>23265</v>
          </cell>
          <cell r="DQ54">
            <v>26516</v>
          </cell>
          <cell r="DR54">
            <v>24301</v>
          </cell>
          <cell r="DS54">
            <v>24888</v>
          </cell>
          <cell r="DT54">
            <v>21608</v>
          </cell>
          <cell r="DU54">
            <v>20801</v>
          </cell>
          <cell r="DV54">
            <v>17983</v>
          </cell>
          <cell r="DW54">
            <v>16076</v>
          </cell>
          <cell r="DX54">
            <v>13716</v>
          </cell>
          <cell r="DY54">
            <v>17146</v>
          </cell>
          <cell r="DZ54">
            <v>13435</v>
          </cell>
          <cell r="EA54">
            <v>15718</v>
          </cell>
          <cell r="EB54">
            <v>25985</v>
          </cell>
          <cell r="EC54">
            <v>28607</v>
          </cell>
          <cell r="ED54">
            <v>28460</v>
          </cell>
          <cell r="EE54">
            <v>27215</v>
          </cell>
          <cell r="EF54">
            <v>22128</v>
          </cell>
          <cell r="EG54">
            <v>20843</v>
          </cell>
          <cell r="EH54">
            <v>17448</v>
          </cell>
          <cell r="EI54">
            <v>14967</v>
          </cell>
          <cell r="EJ54">
            <v>14359</v>
          </cell>
          <cell r="EK54">
            <v>16132</v>
          </cell>
          <cell r="EL54">
            <v>13257</v>
          </cell>
          <cell r="EM54">
            <v>16252</v>
          </cell>
          <cell r="EN54">
            <v>28538</v>
          </cell>
          <cell r="EO54">
            <v>25799</v>
          </cell>
          <cell r="EP54">
            <v>27651</v>
          </cell>
          <cell r="EQ54">
            <v>24587</v>
          </cell>
          <cell r="ER54">
            <v>21384</v>
          </cell>
          <cell r="ES54">
            <v>20946</v>
          </cell>
          <cell r="ET54">
            <v>16368</v>
          </cell>
          <cell r="EU54">
            <v>16090</v>
          </cell>
          <cell r="EV54">
            <v>12723</v>
          </cell>
          <cell r="EW54">
            <v>13513</v>
          </cell>
          <cell r="EX54">
            <v>14880</v>
          </cell>
          <cell r="EY54">
            <v>14981</v>
          </cell>
          <cell r="EZ54">
            <v>21648</v>
          </cell>
          <cell r="FA54">
            <v>27559</v>
          </cell>
          <cell r="FB54">
            <v>28495</v>
          </cell>
          <cell r="FC54">
            <v>23750</v>
          </cell>
          <cell r="FD54">
            <v>22288</v>
          </cell>
          <cell r="FE54">
            <v>21479</v>
          </cell>
          <cell r="FF54">
            <v>17062</v>
          </cell>
          <cell r="FG54">
            <v>16648</v>
          </cell>
          <cell r="FH54">
            <v>13308</v>
          </cell>
          <cell r="FI54">
            <v>14466</v>
          </cell>
          <cell r="FJ54">
            <v>14579</v>
          </cell>
          <cell r="FK54">
            <v>16030</v>
          </cell>
          <cell r="FL54">
            <v>22160</v>
          </cell>
          <cell r="FM54">
            <v>27743</v>
          </cell>
          <cell r="FN54">
            <v>28094</v>
          </cell>
          <cell r="FO54">
            <v>24133</v>
          </cell>
          <cell r="FP54">
            <v>23327</v>
          </cell>
          <cell r="FQ54">
            <v>20307</v>
          </cell>
          <cell r="FR54">
            <v>17730</v>
          </cell>
          <cell r="FS54">
            <v>17423</v>
          </cell>
          <cell r="FT54">
            <v>12825</v>
          </cell>
          <cell r="FU54">
            <v>14934</v>
          </cell>
          <cell r="FV54">
            <v>15913</v>
          </cell>
          <cell r="FW54">
            <v>17089</v>
          </cell>
          <cell r="FX54">
            <v>23975</v>
          </cell>
          <cell r="FY54">
            <v>26829</v>
          </cell>
          <cell r="FZ54">
            <v>24402</v>
          </cell>
          <cell r="GA54">
            <v>22424</v>
          </cell>
          <cell r="GB54">
            <v>21451</v>
          </cell>
          <cell r="GC54">
            <v>20160</v>
          </cell>
          <cell r="GD54">
            <v>17931</v>
          </cell>
          <cell r="GE54">
            <v>15435</v>
          </cell>
          <cell r="GF54">
            <v>11828</v>
          </cell>
          <cell r="GG54">
            <v>12653</v>
          </cell>
        </row>
        <row r="55">
          <cell r="E55" t="str">
            <v>Value type</v>
          </cell>
          <cell r="F55"/>
          <cell r="G55" t="str">
            <v>Gross Applications - R16PPA NON-STD AUTO</v>
          </cell>
          <cell r="H55" t="str">
            <v>Gross Applications - R16</v>
          </cell>
          <cell r="I55" t="str">
            <v>PPA NON-STD AUTO</v>
          </cell>
          <cell r="J55">
            <v>87436</v>
          </cell>
          <cell r="K55">
            <v>85772</v>
          </cell>
          <cell r="L55">
            <v>89999</v>
          </cell>
          <cell r="M55">
            <v>78747</v>
          </cell>
          <cell r="N55">
            <v>79087</v>
          </cell>
          <cell r="O55">
            <v>71740</v>
          </cell>
          <cell r="P55">
            <v>70763</v>
          </cell>
          <cell r="Q55">
            <v>70204</v>
          </cell>
          <cell r="R55">
            <v>59452</v>
          </cell>
          <cell r="S55">
            <v>68782</v>
          </cell>
          <cell r="T55">
            <v>61010</v>
          </cell>
          <cell r="U55">
            <v>53094</v>
          </cell>
          <cell r="V55">
            <v>66418</v>
          </cell>
          <cell r="W55">
            <v>67558</v>
          </cell>
          <cell r="X55">
            <v>61612</v>
          </cell>
          <cell r="Y55">
            <v>61085</v>
          </cell>
          <cell r="Z55">
            <v>59256</v>
          </cell>
          <cell r="AA55">
            <v>51841</v>
          </cell>
          <cell r="AB55">
            <v>55614</v>
          </cell>
          <cell r="AC55">
            <v>54119</v>
          </cell>
          <cell r="AD55">
            <v>50822</v>
          </cell>
          <cell r="AE55">
            <v>53952</v>
          </cell>
          <cell r="AF55">
            <v>44069</v>
          </cell>
          <cell r="AG55">
            <v>44536</v>
          </cell>
          <cell r="AH55">
            <v>50766</v>
          </cell>
          <cell r="AI55">
            <v>49945</v>
          </cell>
          <cell r="AJ55">
            <v>49402</v>
          </cell>
          <cell r="AK55">
            <v>41311</v>
          </cell>
          <cell r="AL55">
            <v>34951</v>
          </cell>
          <cell r="AM55">
            <v>31913</v>
          </cell>
          <cell r="AN55">
            <v>30629</v>
          </cell>
          <cell r="AO55">
            <v>27747</v>
          </cell>
          <cell r="AP55">
            <v>29162</v>
          </cell>
          <cell r="AQ55">
            <v>32797</v>
          </cell>
          <cell r="AR55">
            <v>27626</v>
          </cell>
          <cell r="AS55">
            <v>29099</v>
          </cell>
          <cell r="AT55">
            <v>32576</v>
          </cell>
          <cell r="AU55">
            <v>37101</v>
          </cell>
          <cell r="AV55">
            <v>39244</v>
          </cell>
          <cell r="AW55">
            <v>34193</v>
          </cell>
          <cell r="AX55">
            <v>29350</v>
          </cell>
          <cell r="AY55">
            <v>33194</v>
          </cell>
          <cell r="AZ55">
            <v>31849</v>
          </cell>
          <cell r="BA55">
            <v>32990</v>
          </cell>
          <cell r="BB55">
            <v>32522</v>
          </cell>
          <cell r="BC55">
            <v>30307</v>
          </cell>
          <cell r="BD55">
            <v>27322</v>
          </cell>
          <cell r="BE55">
            <v>29342</v>
          </cell>
          <cell r="BF55">
            <v>28598</v>
          </cell>
          <cell r="BG55">
            <v>32447</v>
          </cell>
          <cell r="BH55">
            <v>33962</v>
          </cell>
          <cell r="BI55">
            <v>29698</v>
          </cell>
          <cell r="BJ55">
            <v>29205</v>
          </cell>
          <cell r="BK55">
            <v>29524</v>
          </cell>
          <cell r="BL55">
            <v>27167</v>
          </cell>
          <cell r="BM55">
            <v>31377</v>
          </cell>
          <cell r="BN55">
            <v>27943</v>
          </cell>
          <cell r="BO55">
            <v>26649</v>
          </cell>
          <cell r="BP55">
            <v>27973</v>
          </cell>
          <cell r="BQ55">
            <v>24950</v>
          </cell>
          <cell r="BR55">
            <v>29076</v>
          </cell>
          <cell r="BS55">
            <v>30000</v>
          </cell>
          <cell r="BT55">
            <v>29881</v>
          </cell>
          <cell r="BU55">
            <v>23742</v>
          </cell>
          <cell r="BV55">
            <v>27200</v>
          </cell>
          <cell r="BW55">
            <v>26050</v>
          </cell>
          <cell r="BX55">
            <v>22572</v>
          </cell>
          <cell r="BY55">
            <v>26024</v>
          </cell>
          <cell r="BZ55">
            <v>22505</v>
          </cell>
          <cell r="CA55">
            <v>25307</v>
          </cell>
          <cell r="CB55">
            <v>22789</v>
          </cell>
          <cell r="CC55">
            <v>21545</v>
          </cell>
          <cell r="CD55">
            <v>27283</v>
          </cell>
          <cell r="CE55">
            <v>28204</v>
          </cell>
          <cell r="CF55">
            <v>29479</v>
          </cell>
          <cell r="CG55">
            <v>26270</v>
          </cell>
          <cell r="CH55">
            <v>26537</v>
          </cell>
          <cell r="CI55">
            <v>25046</v>
          </cell>
          <cell r="CJ55">
            <v>25339</v>
          </cell>
          <cell r="CK55">
            <v>27955</v>
          </cell>
          <cell r="CL55">
            <v>23292</v>
          </cell>
          <cell r="CM55">
            <v>31519</v>
          </cell>
          <cell r="CN55">
            <v>25590</v>
          </cell>
          <cell r="CO55">
            <v>24669</v>
          </cell>
          <cell r="CP55">
            <v>27550</v>
          </cell>
          <cell r="CQ55">
            <v>32677</v>
          </cell>
          <cell r="CR55">
            <v>29226</v>
          </cell>
          <cell r="CS55">
            <v>28265</v>
          </cell>
          <cell r="CT55">
            <v>26683</v>
          </cell>
          <cell r="CU55">
            <v>27885</v>
          </cell>
          <cell r="CV55">
            <v>29583</v>
          </cell>
          <cell r="CW55">
            <v>28134</v>
          </cell>
          <cell r="CX55">
            <v>29214</v>
          </cell>
          <cell r="CY55">
            <v>29731</v>
          </cell>
          <cell r="CZ55">
            <v>25445</v>
          </cell>
          <cell r="DA55">
            <v>30788</v>
          </cell>
          <cell r="DB55">
            <v>29262</v>
          </cell>
          <cell r="DC55">
            <v>40527</v>
          </cell>
          <cell r="DD55">
            <v>35992</v>
          </cell>
          <cell r="DE55">
            <v>31239</v>
          </cell>
          <cell r="DF55">
            <v>29389</v>
          </cell>
          <cell r="DG55">
            <v>30702</v>
          </cell>
          <cell r="DH55">
            <v>32944</v>
          </cell>
          <cell r="DI55">
            <v>31621</v>
          </cell>
          <cell r="DJ55">
            <v>32478</v>
          </cell>
          <cell r="DK55">
            <v>32008</v>
          </cell>
          <cell r="DL55">
            <v>29098</v>
          </cell>
          <cell r="DM55">
            <v>29790</v>
          </cell>
          <cell r="DN55">
            <v>31072</v>
          </cell>
          <cell r="DO55">
            <v>37483</v>
          </cell>
          <cell r="DP55">
            <v>36219</v>
          </cell>
          <cell r="DQ55">
            <v>29934</v>
          </cell>
          <cell r="DR55">
            <v>26564</v>
          </cell>
          <cell r="DS55">
            <v>28212</v>
          </cell>
          <cell r="DT55">
            <v>25010</v>
          </cell>
          <cell r="DU55">
            <v>26939</v>
          </cell>
          <cell r="DV55">
            <v>26111</v>
          </cell>
          <cell r="DW55">
            <v>24898</v>
          </cell>
          <cell r="DX55">
            <v>24287</v>
          </cell>
          <cell r="DY55">
            <v>21653</v>
          </cell>
          <cell r="DZ55">
            <v>22490</v>
          </cell>
          <cell r="EA55">
            <v>32312</v>
          </cell>
          <cell r="EB55">
            <v>29839</v>
          </cell>
          <cell r="EC55">
            <v>23263</v>
          </cell>
          <cell r="ED55">
            <v>21452</v>
          </cell>
          <cell r="EE55">
            <v>22861</v>
          </cell>
          <cell r="EF55">
            <v>21020</v>
          </cell>
          <cell r="EG55">
            <v>24055</v>
          </cell>
          <cell r="EH55">
            <v>23273</v>
          </cell>
          <cell r="EI55">
            <v>22850</v>
          </cell>
          <cell r="EJ55">
            <v>22684</v>
          </cell>
          <cell r="EK55">
            <v>20673</v>
          </cell>
          <cell r="EL55">
            <v>23598</v>
          </cell>
          <cell r="EM55">
            <v>34728</v>
          </cell>
          <cell r="EN55">
            <v>27672</v>
          </cell>
          <cell r="EO55">
            <v>21597</v>
          </cell>
          <cell r="EP55">
            <v>22496</v>
          </cell>
          <cell r="EQ55">
            <v>21436</v>
          </cell>
          <cell r="ER55">
            <v>20686</v>
          </cell>
          <cell r="ES55">
            <v>23440</v>
          </cell>
          <cell r="ET55">
            <v>19882</v>
          </cell>
          <cell r="EU55">
            <v>22265</v>
          </cell>
          <cell r="EV55">
            <v>19760</v>
          </cell>
          <cell r="EW55">
            <v>17998</v>
          </cell>
          <cell r="EX55">
            <v>21903</v>
          </cell>
          <cell r="EY55">
            <v>29936</v>
          </cell>
          <cell r="EZ55">
            <v>27316</v>
          </cell>
          <cell r="FA55">
            <v>22991</v>
          </cell>
          <cell r="FB55">
            <v>21576</v>
          </cell>
          <cell r="FC55">
            <v>20169</v>
          </cell>
          <cell r="FD55">
            <v>21079</v>
          </cell>
          <cell r="FE55">
            <v>22646</v>
          </cell>
          <cell r="FF55">
            <v>21425</v>
          </cell>
          <cell r="FG55">
            <v>22280</v>
          </cell>
          <cell r="FH55">
            <v>19656</v>
          </cell>
          <cell r="FI55">
            <v>18389</v>
          </cell>
          <cell r="FJ55">
            <v>20575</v>
          </cell>
          <cell r="FK55">
            <v>29946</v>
          </cell>
          <cell r="FL55">
            <v>26002</v>
          </cell>
          <cell r="FM55">
            <v>23026</v>
          </cell>
          <cell r="FN55">
            <v>22908</v>
          </cell>
          <cell r="FO55">
            <v>22262</v>
          </cell>
          <cell r="FP55">
            <v>24092</v>
          </cell>
          <cell r="FQ55">
            <v>24913</v>
          </cell>
          <cell r="FR55">
            <v>25174</v>
          </cell>
          <cell r="FS55">
            <v>25958</v>
          </cell>
          <cell r="FT55">
            <v>22078</v>
          </cell>
          <cell r="FU55">
            <v>22820</v>
          </cell>
          <cell r="FV55">
            <v>24592</v>
          </cell>
          <cell r="FW55">
            <v>35070</v>
          </cell>
          <cell r="FX55">
            <v>32492</v>
          </cell>
          <cell r="FY55">
            <v>27367</v>
          </cell>
          <cell r="FZ55">
            <v>24045</v>
          </cell>
          <cell r="GA55">
            <v>24126</v>
          </cell>
          <cell r="GB55">
            <v>25432</v>
          </cell>
          <cell r="GC55">
            <v>24495</v>
          </cell>
          <cell r="GD55">
            <v>18693</v>
          </cell>
          <cell r="GE55">
            <v>15318</v>
          </cell>
          <cell r="GF55">
            <v>13245</v>
          </cell>
          <cell r="GG55">
            <v>13343</v>
          </cell>
        </row>
        <row r="56">
          <cell r="E56" t="str">
            <v>Vehicle Type Group</v>
          </cell>
          <cell r="F56"/>
          <cell r="G56" t="str">
            <v>Gross Applications - R16OTHER AUTO NON-STD</v>
          </cell>
          <cell r="H56" t="str">
            <v>Gross Applications - R16</v>
          </cell>
          <cell r="I56" t="str">
            <v>OTHER AUTO NON-STD</v>
          </cell>
          <cell r="J56">
            <v>4094</v>
          </cell>
          <cell r="K56">
            <v>4559</v>
          </cell>
          <cell r="L56">
            <v>6539</v>
          </cell>
          <cell r="M56">
            <v>8407</v>
          </cell>
          <cell r="N56">
            <v>10335</v>
          </cell>
          <cell r="O56">
            <v>8533</v>
          </cell>
          <cell r="P56">
            <v>7901</v>
          </cell>
          <cell r="Q56">
            <v>6908</v>
          </cell>
          <cell r="R56">
            <v>4646</v>
          </cell>
          <cell r="S56">
            <v>4461</v>
          </cell>
          <cell r="T56">
            <v>3468</v>
          </cell>
          <cell r="U56">
            <v>2801</v>
          </cell>
          <cell r="V56">
            <v>2976</v>
          </cell>
          <cell r="W56">
            <v>3563</v>
          </cell>
          <cell r="X56">
            <v>5326</v>
          </cell>
          <cell r="Y56">
            <v>7599</v>
          </cell>
          <cell r="Z56">
            <v>7805</v>
          </cell>
          <cell r="AA56">
            <v>6972</v>
          </cell>
          <cell r="AB56">
            <v>6690</v>
          </cell>
          <cell r="AC56">
            <v>5523</v>
          </cell>
          <cell r="AD56">
            <v>4460</v>
          </cell>
          <cell r="AE56">
            <v>3844</v>
          </cell>
          <cell r="AF56">
            <v>2915</v>
          </cell>
          <cell r="AG56">
            <v>2402</v>
          </cell>
          <cell r="AH56">
            <v>2735</v>
          </cell>
          <cell r="AI56">
            <v>2918</v>
          </cell>
          <cell r="AJ56">
            <v>4852</v>
          </cell>
          <cell r="AK56">
            <v>6431</v>
          </cell>
          <cell r="AL56">
            <v>6792</v>
          </cell>
          <cell r="AM56">
            <v>7186</v>
          </cell>
          <cell r="AN56">
            <v>6868</v>
          </cell>
          <cell r="AO56">
            <v>5354</v>
          </cell>
          <cell r="AP56">
            <v>4909</v>
          </cell>
          <cell r="AQ56">
            <v>4228</v>
          </cell>
          <cell r="AR56">
            <v>2964</v>
          </cell>
          <cell r="AS56">
            <v>2640</v>
          </cell>
          <cell r="AT56">
            <v>2654</v>
          </cell>
          <cell r="AU56">
            <v>3083</v>
          </cell>
          <cell r="AV56">
            <v>6257</v>
          </cell>
          <cell r="AW56">
            <v>7475</v>
          </cell>
          <cell r="AX56">
            <v>7351</v>
          </cell>
          <cell r="AY56">
            <v>8101</v>
          </cell>
          <cell r="AZ56">
            <v>6874</v>
          </cell>
          <cell r="BA56">
            <v>5725</v>
          </cell>
          <cell r="BB56">
            <v>4666</v>
          </cell>
          <cell r="BC56">
            <v>3791</v>
          </cell>
          <cell r="BD56">
            <v>2922</v>
          </cell>
          <cell r="BE56">
            <v>2653</v>
          </cell>
          <cell r="BF56">
            <v>2625</v>
          </cell>
          <cell r="BG56">
            <v>3097</v>
          </cell>
          <cell r="BH56">
            <v>4522</v>
          </cell>
          <cell r="BI56">
            <v>5628</v>
          </cell>
          <cell r="BJ56">
            <v>4885</v>
          </cell>
          <cell r="BK56">
            <v>4878</v>
          </cell>
          <cell r="BL56">
            <v>3908</v>
          </cell>
          <cell r="BM56">
            <v>3879</v>
          </cell>
          <cell r="BN56">
            <v>3699</v>
          </cell>
          <cell r="BO56">
            <v>2642</v>
          </cell>
          <cell r="BP56">
            <v>2168</v>
          </cell>
          <cell r="BQ56">
            <v>1683</v>
          </cell>
          <cell r="BR56">
            <v>2063</v>
          </cell>
          <cell r="BS56">
            <v>2259</v>
          </cell>
          <cell r="BT56">
            <v>3385</v>
          </cell>
          <cell r="BU56">
            <v>4119</v>
          </cell>
          <cell r="BV56">
            <v>5209</v>
          </cell>
          <cell r="BW56">
            <v>4476</v>
          </cell>
          <cell r="BX56">
            <v>3683</v>
          </cell>
          <cell r="BY56">
            <v>3670</v>
          </cell>
          <cell r="BZ56">
            <v>2660</v>
          </cell>
          <cell r="CA56">
            <v>2546</v>
          </cell>
          <cell r="CB56">
            <v>2008</v>
          </cell>
          <cell r="CC56">
            <v>1631</v>
          </cell>
          <cell r="CD56">
            <v>1779</v>
          </cell>
          <cell r="CE56">
            <v>1642</v>
          </cell>
          <cell r="CF56">
            <v>2597</v>
          </cell>
          <cell r="CG56">
            <v>2803</v>
          </cell>
          <cell r="CH56">
            <v>3582</v>
          </cell>
          <cell r="CI56">
            <v>2956</v>
          </cell>
          <cell r="CJ56">
            <v>2819</v>
          </cell>
          <cell r="CK56">
            <v>2531</v>
          </cell>
          <cell r="CL56">
            <v>1720</v>
          </cell>
          <cell r="CM56">
            <v>1845</v>
          </cell>
          <cell r="CN56">
            <v>1363</v>
          </cell>
          <cell r="CO56">
            <v>1322</v>
          </cell>
          <cell r="CP56">
            <v>1174</v>
          </cell>
          <cell r="CQ56">
            <v>1168</v>
          </cell>
          <cell r="CR56">
            <v>1516</v>
          </cell>
          <cell r="CS56">
            <v>1795</v>
          </cell>
          <cell r="CT56">
            <v>1944</v>
          </cell>
          <cell r="CU56">
            <v>2034</v>
          </cell>
          <cell r="CV56">
            <v>1658</v>
          </cell>
          <cell r="CW56">
            <v>1071</v>
          </cell>
          <cell r="CX56">
            <v>917</v>
          </cell>
          <cell r="CY56">
            <v>841</v>
          </cell>
          <cell r="CZ56">
            <v>495</v>
          </cell>
          <cell r="DA56">
            <v>500</v>
          </cell>
          <cell r="DB56">
            <v>409</v>
          </cell>
          <cell r="DC56">
            <v>570</v>
          </cell>
          <cell r="DD56">
            <v>758</v>
          </cell>
          <cell r="DE56">
            <v>755</v>
          </cell>
          <cell r="DF56">
            <v>784</v>
          </cell>
          <cell r="DG56">
            <v>837</v>
          </cell>
          <cell r="DH56">
            <v>793</v>
          </cell>
          <cell r="DI56">
            <v>596</v>
          </cell>
          <cell r="DJ56">
            <v>539</v>
          </cell>
          <cell r="DK56">
            <v>480</v>
          </cell>
          <cell r="DL56">
            <v>419</v>
          </cell>
          <cell r="DM56">
            <v>389</v>
          </cell>
          <cell r="DN56">
            <v>286</v>
          </cell>
          <cell r="DO56">
            <v>373</v>
          </cell>
          <cell r="DP56">
            <v>596</v>
          </cell>
          <cell r="DQ56">
            <v>722</v>
          </cell>
          <cell r="DR56">
            <v>710</v>
          </cell>
          <cell r="DS56">
            <v>838</v>
          </cell>
          <cell r="DT56">
            <v>759</v>
          </cell>
          <cell r="DU56">
            <v>629</v>
          </cell>
          <cell r="DV56">
            <v>554</v>
          </cell>
          <cell r="DW56">
            <v>461</v>
          </cell>
          <cell r="DX56">
            <v>366</v>
          </cell>
          <cell r="DY56">
            <v>378</v>
          </cell>
          <cell r="DZ56">
            <v>302</v>
          </cell>
          <cell r="EA56">
            <v>349</v>
          </cell>
          <cell r="EB56">
            <v>595</v>
          </cell>
          <cell r="EC56">
            <v>646</v>
          </cell>
          <cell r="ED56">
            <v>662</v>
          </cell>
          <cell r="EE56">
            <v>654</v>
          </cell>
          <cell r="EF56">
            <v>642</v>
          </cell>
          <cell r="EG56">
            <v>532</v>
          </cell>
          <cell r="EH56">
            <v>437</v>
          </cell>
          <cell r="EI56">
            <v>412</v>
          </cell>
          <cell r="EJ56">
            <v>327</v>
          </cell>
          <cell r="EK56">
            <v>289</v>
          </cell>
          <cell r="EL56">
            <v>289</v>
          </cell>
          <cell r="EM56">
            <v>334</v>
          </cell>
          <cell r="EN56">
            <v>394</v>
          </cell>
          <cell r="EO56">
            <v>479</v>
          </cell>
          <cell r="EP56">
            <v>555</v>
          </cell>
          <cell r="EQ56">
            <v>598</v>
          </cell>
          <cell r="ER56">
            <v>518</v>
          </cell>
          <cell r="ES56">
            <v>527</v>
          </cell>
          <cell r="ET56">
            <v>393</v>
          </cell>
          <cell r="EU56">
            <v>356</v>
          </cell>
          <cell r="EV56">
            <v>272</v>
          </cell>
          <cell r="EW56">
            <v>227</v>
          </cell>
          <cell r="EX56">
            <v>271</v>
          </cell>
          <cell r="EY56">
            <v>314</v>
          </cell>
          <cell r="EZ56">
            <v>431</v>
          </cell>
          <cell r="FA56">
            <v>445</v>
          </cell>
          <cell r="FB56">
            <v>550</v>
          </cell>
          <cell r="FC56">
            <v>588</v>
          </cell>
          <cell r="FD56">
            <v>527</v>
          </cell>
          <cell r="FE56">
            <v>564</v>
          </cell>
          <cell r="FF56">
            <v>451</v>
          </cell>
          <cell r="FG56">
            <v>354</v>
          </cell>
          <cell r="FH56">
            <v>266</v>
          </cell>
          <cell r="FI56">
            <v>230</v>
          </cell>
          <cell r="FJ56">
            <v>253</v>
          </cell>
          <cell r="FK56">
            <v>279</v>
          </cell>
          <cell r="FL56">
            <v>347</v>
          </cell>
          <cell r="FM56">
            <v>399</v>
          </cell>
          <cell r="FN56">
            <v>533</v>
          </cell>
          <cell r="FO56">
            <v>478</v>
          </cell>
          <cell r="FP56">
            <v>544</v>
          </cell>
          <cell r="FQ56">
            <v>477</v>
          </cell>
          <cell r="FR56">
            <v>390</v>
          </cell>
          <cell r="FS56">
            <v>389</v>
          </cell>
          <cell r="FT56">
            <v>273</v>
          </cell>
          <cell r="FU56">
            <v>231</v>
          </cell>
          <cell r="FV56">
            <v>262</v>
          </cell>
          <cell r="FW56">
            <v>308</v>
          </cell>
          <cell r="FX56">
            <v>394</v>
          </cell>
          <cell r="FY56">
            <v>451</v>
          </cell>
          <cell r="FZ56">
            <v>456</v>
          </cell>
          <cell r="GA56">
            <v>436</v>
          </cell>
          <cell r="GB56">
            <v>475</v>
          </cell>
          <cell r="GC56">
            <v>421</v>
          </cell>
          <cell r="GD56">
            <v>357</v>
          </cell>
          <cell r="GE56">
            <v>289</v>
          </cell>
          <cell r="GF56">
            <v>213</v>
          </cell>
          <cell r="GG56">
            <v>197</v>
          </cell>
        </row>
        <row r="57">
          <cell r="E57" t="str">
            <v>Vehicle Type</v>
          </cell>
          <cell r="F57"/>
          <cell r="G57" t="str">
            <v>Gross Applications - R16Overall Result</v>
          </cell>
          <cell r="H57" t="str">
            <v>Gross Applications - R16</v>
          </cell>
          <cell r="I57" t="str">
            <v>Overall Result</v>
          </cell>
          <cell r="J57">
            <v>265202</v>
          </cell>
          <cell r="K57">
            <v>253380</v>
          </cell>
          <cell r="L57">
            <v>289011</v>
          </cell>
          <cell r="M57">
            <v>260126</v>
          </cell>
          <cell r="N57">
            <v>280174</v>
          </cell>
          <cell r="O57">
            <v>262382</v>
          </cell>
          <cell r="P57">
            <v>265647</v>
          </cell>
          <cell r="Q57">
            <v>270474</v>
          </cell>
          <cell r="R57">
            <v>219217</v>
          </cell>
          <cell r="S57">
            <v>242301</v>
          </cell>
          <cell r="T57">
            <v>209286</v>
          </cell>
          <cell r="U57">
            <v>186409</v>
          </cell>
          <cell r="V57">
            <v>214073</v>
          </cell>
          <cell r="W57">
            <v>195468</v>
          </cell>
          <cell r="X57">
            <v>192037</v>
          </cell>
          <cell r="Y57">
            <v>183707</v>
          </cell>
          <cell r="Z57">
            <v>184077</v>
          </cell>
          <cell r="AA57">
            <v>163382</v>
          </cell>
          <cell r="AB57">
            <v>177811</v>
          </cell>
          <cell r="AC57">
            <v>179879</v>
          </cell>
          <cell r="AD57">
            <v>170638</v>
          </cell>
          <cell r="AE57">
            <v>181956</v>
          </cell>
          <cell r="AF57">
            <v>151748</v>
          </cell>
          <cell r="AG57">
            <v>144101</v>
          </cell>
          <cell r="AH57">
            <v>165586</v>
          </cell>
          <cell r="AI57">
            <v>159051</v>
          </cell>
          <cell r="AJ57">
            <v>177158</v>
          </cell>
          <cell r="AK57">
            <v>173343</v>
          </cell>
          <cell r="AL57">
            <v>167033</v>
          </cell>
          <cell r="AM57">
            <v>175496</v>
          </cell>
          <cell r="AN57">
            <v>204467</v>
          </cell>
          <cell r="AO57">
            <v>201083</v>
          </cell>
          <cell r="AP57">
            <v>211292</v>
          </cell>
          <cell r="AQ57">
            <v>219184</v>
          </cell>
          <cell r="AR57">
            <v>175935</v>
          </cell>
          <cell r="AS57">
            <v>183020</v>
          </cell>
          <cell r="AT57">
            <v>190509</v>
          </cell>
          <cell r="AU57">
            <v>210048</v>
          </cell>
          <cell r="AV57">
            <v>248980</v>
          </cell>
          <cell r="AW57">
            <v>230140</v>
          </cell>
          <cell r="AX57">
            <v>208248</v>
          </cell>
          <cell r="AY57">
            <v>237077</v>
          </cell>
          <cell r="AZ57">
            <v>229658</v>
          </cell>
          <cell r="BA57">
            <v>235464</v>
          </cell>
          <cell r="BB57">
            <v>219822</v>
          </cell>
          <cell r="BC57">
            <v>205327</v>
          </cell>
          <cell r="BD57">
            <v>194867</v>
          </cell>
          <cell r="BE57">
            <v>195076</v>
          </cell>
          <cell r="BF57">
            <v>186048</v>
          </cell>
          <cell r="BG57">
            <v>194772</v>
          </cell>
          <cell r="BH57">
            <v>227017</v>
          </cell>
          <cell r="BI57">
            <v>204653</v>
          </cell>
          <cell r="BJ57">
            <v>204489</v>
          </cell>
          <cell r="BK57">
            <v>222999</v>
          </cell>
          <cell r="BL57">
            <v>205431</v>
          </cell>
          <cell r="BM57">
            <v>237078</v>
          </cell>
          <cell r="BN57">
            <v>205175</v>
          </cell>
          <cell r="BO57">
            <v>201060</v>
          </cell>
          <cell r="BP57">
            <v>186123</v>
          </cell>
          <cell r="BQ57">
            <v>171534</v>
          </cell>
          <cell r="BR57">
            <v>194860</v>
          </cell>
          <cell r="BS57">
            <v>194348</v>
          </cell>
          <cell r="BT57">
            <v>229676</v>
          </cell>
          <cell r="BU57">
            <v>200693</v>
          </cell>
          <cell r="BV57">
            <v>222215</v>
          </cell>
          <cell r="BW57">
            <v>225118</v>
          </cell>
          <cell r="BX57">
            <v>197464</v>
          </cell>
          <cell r="BY57">
            <v>231531</v>
          </cell>
          <cell r="BZ57">
            <v>199462</v>
          </cell>
          <cell r="CA57">
            <v>219068</v>
          </cell>
          <cell r="CB57">
            <v>192612</v>
          </cell>
          <cell r="CC57">
            <v>181656</v>
          </cell>
          <cell r="CD57">
            <v>216459</v>
          </cell>
          <cell r="CE57">
            <v>212746</v>
          </cell>
          <cell r="CF57">
            <v>229574</v>
          </cell>
          <cell r="CG57">
            <v>210816</v>
          </cell>
          <cell r="CH57">
            <v>217093</v>
          </cell>
          <cell r="CI57">
            <v>205135</v>
          </cell>
          <cell r="CJ57">
            <v>209450</v>
          </cell>
          <cell r="CK57">
            <v>226621</v>
          </cell>
          <cell r="CL57">
            <v>181672</v>
          </cell>
          <cell r="CM57">
            <v>228910</v>
          </cell>
          <cell r="CN57">
            <v>188705</v>
          </cell>
          <cell r="CO57">
            <v>180966</v>
          </cell>
          <cell r="CP57">
            <v>190771</v>
          </cell>
          <cell r="CQ57">
            <v>198906</v>
          </cell>
          <cell r="CR57">
            <v>203336</v>
          </cell>
          <cell r="CS57">
            <v>211230</v>
          </cell>
          <cell r="CT57">
            <v>200863</v>
          </cell>
          <cell r="CU57">
            <v>208942</v>
          </cell>
          <cell r="CV57">
            <v>223330</v>
          </cell>
          <cell r="CW57">
            <v>202341</v>
          </cell>
          <cell r="CX57">
            <v>202342</v>
          </cell>
          <cell r="CY57">
            <v>207822</v>
          </cell>
          <cell r="CZ57">
            <v>169065</v>
          </cell>
          <cell r="DA57">
            <v>204725</v>
          </cell>
          <cell r="DB57">
            <v>197632</v>
          </cell>
          <cell r="DC57">
            <v>239234</v>
          </cell>
          <cell r="DD57">
            <v>250546</v>
          </cell>
          <cell r="DE57">
            <v>234411</v>
          </cell>
          <cell r="DF57">
            <v>210262</v>
          </cell>
          <cell r="DG57">
            <v>227452</v>
          </cell>
          <cell r="DH57">
            <v>236792</v>
          </cell>
          <cell r="DI57">
            <v>227872</v>
          </cell>
          <cell r="DJ57">
            <v>229133</v>
          </cell>
          <cell r="DK57">
            <v>226650</v>
          </cell>
          <cell r="DL57">
            <v>205164</v>
          </cell>
          <cell r="DM57">
            <v>211367</v>
          </cell>
          <cell r="DN57">
            <v>191643</v>
          </cell>
          <cell r="DO57">
            <v>200694</v>
          </cell>
          <cell r="DP57">
            <v>247188</v>
          </cell>
          <cell r="DQ57">
            <v>231934</v>
          </cell>
          <cell r="DR57">
            <v>217561</v>
          </cell>
          <cell r="DS57">
            <v>239161</v>
          </cell>
          <cell r="DT57">
            <v>228250</v>
          </cell>
          <cell r="DU57">
            <v>244123</v>
          </cell>
          <cell r="DV57">
            <v>237461</v>
          </cell>
          <cell r="DW57">
            <v>233330</v>
          </cell>
          <cell r="DX57">
            <v>217256</v>
          </cell>
          <cell r="DY57">
            <v>220024</v>
          </cell>
          <cell r="DZ57">
            <v>203724</v>
          </cell>
          <cell r="EA57">
            <v>220164</v>
          </cell>
          <cell r="EB57">
            <v>256127</v>
          </cell>
          <cell r="EC57">
            <v>229385</v>
          </cell>
          <cell r="ED57">
            <v>206399</v>
          </cell>
          <cell r="EE57">
            <v>214600</v>
          </cell>
          <cell r="EF57">
            <v>200420</v>
          </cell>
          <cell r="EG57">
            <v>219953</v>
          </cell>
          <cell r="EH57">
            <v>197580</v>
          </cell>
          <cell r="EI57">
            <v>199774</v>
          </cell>
          <cell r="EJ57">
            <v>198195</v>
          </cell>
          <cell r="EK57">
            <v>187358</v>
          </cell>
          <cell r="EL57">
            <v>185573</v>
          </cell>
          <cell r="EM57">
            <v>214296</v>
          </cell>
          <cell r="EN57">
            <v>230852</v>
          </cell>
          <cell r="EO57">
            <v>208542</v>
          </cell>
          <cell r="EP57">
            <v>213691</v>
          </cell>
          <cell r="EQ57">
            <v>208180</v>
          </cell>
          <cell r="ER57">
            <v>200363</v>
          </cell>
          <cell r="ES57">
            <v>219049</v>
          </cell>
          <cell r="ET57">
            <v>190874</v>
          </cell>
          <cell r="EU57">
            <v>210662</v>
          </cell>
          <cell r="EV57">
            <v>186289</v>
          </cell>
          <cell r="EW57">
            <v>174869</v>
          </cell>
          <cell r="EX57">
            <v>200656</v>
          </cell>
          <cell r="EY57">
            <v>215159</v>
          </cell>
          <cell r="EZ57">
            <v>239426</v>
          </cell>
          <cell r="FA57">
            <v>241611</v>
          </cell>
          <cell r="FB57">
            <v>239399</v>
          </cell>
          <cell r="FC57">
            <v>228121</v>
          </cell>
          <cell r="FD57">
            <v>239006</v>
          </cell>
          <cell r="FE57">
            <v>253616</v>
          </cell>
          <cell r="FF57">
            <v>227451</v>
          </cell>
          <cell r="FG57">
            <v>243706</v>
          </cell>
          <cell r="FH57">
            <v>215183</v>
          </cell>
          <cell r="FI57">
            <v>205271</v>
          </cell>
          <cell r="FJ57">
            <v>219775</v>
          </cell>
          <cell r="FK57">
            <v>237304</v>
          </cell>
          <cell r="FL57">
            <v>257283</v>
          </cell>
          <cell r="FM57">
            <v>258805</v>
          </cell>
          <cell r="FN57">
            <v>259925</v>
          </cell>
          <cell r="FO57">
            <v>250647</v>
          </cell>
          <cell r="FP57">
            <v>272393</v>
          </cell>
          <cell r="FQ57">
            <v>267495</v>
          </cell>
          <cell r="FR57">
            <v>269445</v>
          </cell>
          <cell r="FS57">
            <v>273255</v>
          </cell>
          <cell r="FT57">
            <v>227859</v>
          </cell>
          <cell r="FU57">
            <v>238812</v>
          </cell>
          <cell r="FV57">
            <v>242014</v>
          </cell>
          <cell r="FW57">
            <v>261289</v>
          </cell>
          <cell r="FX57">
            <v>288621</v>
          </cell>
          <cell r="FY57">
            <v>286155</v>
          </cell>
          <cell r="FZ57">
            <v>263310</v>
          </cell>
          <cell r="GA57">
            <v>268360</v>
          </cell>
          <cell r="GB57">
            <v>277411</v>
          </cell>
          <cell r="GC57">
            <v>265272</v>
          </cell>
          <cell r="GD57">
            <v>245121</v>
          </cell>
          <cell r="GE57">
            <v>212219</v>
          </cell>
          <cell r="GF57">
            <v>174140</v>
          </cell>
          <cell r="GG57">
            <v>175786</v>
          </cell>
        </row>
        <row r="58">
          <cell r="G58" t="str">
            <v>Gross Applications - R42PPA STD AUTO (VOLUNTARY)</v>
          </cell>
          <cell r="H58" t="str">
            <v>Gross Applications - R42</v>
          </cell>
          <cell r="I58" t="str">
            <v>PPA STD AUTO (VOLUNTARY)</v>
          </cell>
          <cell r="J58">
            <v>139823</v>
          </cell>
          <cell r="K58">
            <v>130343</v>
          </cell>
          <cell r="L58">
            <v>161135</v>
          </cell>
          <cell r="M58">
            <v>155600</v>
          </cell>
          <cell r="N58">
            <v>180415</v>
          </cell>
          <cell r="O58">
            <v>161150</v>
          </cell>
          <cell r="P58">
            <v>169438</v>
          </cell>
          <cell r="Q58">
            <v>181448</v>
          </cell>
          <cell r="R58">
            <v>142704</v>
          </cell>
          <cell r="S58">
            <v>187531</v>
          </cell>
          <cell r="T58">
            <v>160345</v>
          </cell>
          <cell r="U58">
            <v>140083</v>
          </cell>
          <cell r="V58">
            <v>156689</v>
          </cell>
          <cell r="W58">
            <v>147268</v>
          </cell>
          <cell r="X58">
            <v>159712</v>
          </cell>
          <cell r="Y58">
            <v>177424</v>
          </cell>
          <cell r="Z58">
            <v>175282</v>
          </cell>
          <cell r="AA58">
            <v>157925</v>
          </cell>
          <cell r="AB58">
            <v>180726</v>
          </cell>
          <cell r="AC58">
            <v>175986</v>
          </cell>
          <cell r="AD58">
            <v>163347</v>
          </cell>
          <cell r="AE58">
            <v>163470</v>
          </cell>
          <cell r="AF58">
            <v>134366</v>
          </cell>
          <cell r="AG58">
            <v>137423</v>
          </cell>
          <cell r="AH58">
            <v>143706</v>
          </cell>
          <cell r="AI58">
            <v>130424</v>
          </cell>
          <cell r="AJ58">
            <v>154898</v>
          </cell>
          <cell r="AK58">
            <v>162882</v>
          </cell>
          <cell r="AL58">
            <v>164234</v>
          </cell>
          <cell r="AM58">
            <v>167249</v>
          </cell>
          <cell r="AN58">
            <v>173880</v>
          </cell>
          <cell r="AO58">
            <v>167060</v>
          </cell>
          <cell r="AP58">
            <v>167471</v>
          </cell>
          <cell r="AQ58">
            <v>157958</v>
          </cell>
          <cell r="AR58">
            <v>121740</v>
          </cell>
          <cell r="AS58">
            <v>140810</v>
          </cell>
          <cell r="AT58">
            <v>133966</v>
          </cell>
          <cell r="AU58">
            <v>133922</v>
          </cell>
          <cell r="AV58">
            <v>174421</v>
          </cell>
          <cell r="AW58">
            <v>163485</v>
          </cell>
          <cell r="AX58">
            <v>154561</v>
          </cell>
          <cell r="AY58">
            <v>176200</v>
          </cell>
          <cell r="AZ58">
            <v>164270</v>
          </cell>
          <cell r="BA58">
            <v>172271</v>
          </cell>
          <cell r="BB58">
            <v>158638</v>
          </cell>
          <cell r="BC58">
            <v>148147</v>
          </cell>
          <cell r="BD58">
            <v>143837</v>
          </cell>
          <cell r="BE58">
            <v>139167</v>
          </cell>
          <cell r="BF58">
            <v>135693</v>
          </cell>
          <cell r="BG58">
            <v>135135</v>
          </cell>
          <cell r="BH58">
            <v>164445</v>
          </cell>
          <cell r="BI58">
            <v>160240</v>
          </cell>
          <cell r="BJ58">
            <v>165527</v>
          </cell>
          <cell r="BK58">
            <v>170973</v>
          </cell>
          <cell r="BL58">
            <v>161838</v>
          </cell>
          <cell r="BM58">
            <v>189622</v>
          </cell>
          <cell r="BN58">
            <v>160351</v>
          </cell>
          <cell r="BO58">
            <v>142047</v>
          </cell>
          <cell r="BP58">
            <v>144039</v>
          </cell>
          <cell r="BQ58">
            <v>131090</v>
          </cell>
          <cell r="BR58">
            <v>143052</v>
          </cell>
          <cell r="BS58">
            <v>134312</v>
          </cell>
          <cell r="BT58">
            <v>164512</v>
          </cell>
          <cell r="BU58">
            <v>149440</v>
          </cell>
          <cell r="BV58">
            <v>174067</v>
          </cell>
          <cell r="BW58">
            <v>165809</v>
          </cell>
          <cell r="BX58">
            <v>160389</v>
          </cell>
          <cell r="BY58">
            <v>176802</v>
          </cell>
          <cell r="BZ58">
            <v>152909</v>
          </cell>
          <cell r="CA58">
            <v>155004</v>
          </cell>
          <cell r="CB58">
            <v>138028</v>
          </cell>
          <cell r="CC58">
            <v>128320</v>
          </cell>
          <cell r="CD58">
            <v>147428</v>
          </cell>
          <cell r="CE58">
            <v>133123</v>
          </cell>
          <cell r="CF58">
            <v>159614</v>
          </cell>
          <cell r="CG58">
            <v>159880</v>
          </cell>
          <cell r="CH58">
            <v>172885</v>
          </cell>
          <cell r="CI58">
            <v>158497</v>
          </cell>
          <cell r="CJ58">
            <v>165145</v>
          </cell>
          <cell r="CK58">
            <v>173360</v>
          </cell>
          <cell r="CL58">
            <v>141186</v>
          </cell>
          <cell r="CM58">
            <v>160976</v>
          </cell>
          <cell r="CN58">
            <v>136478</v>
          </cell>
          <cell r="CO58">
            <v>121962</v>
          </cell>
          <cell r="CP58">
            <v>138449</v>
          </cell>
          <cell r="CQ58">
            <v>136436</v>
          </cell>
          <cell r="CR58">
            <v>149729</v>
          </cell>
          <cell r="CS58">
            <v>158308</v>
          </cell>
          <cell r="CT58">
            <v>161688</v>
          </cell>
          <cell r="CU58">
            <v>158820</v>
          </cell>
          <cell r="CV58">
            <v>159192</v>
          </cell>
          <cell r="CW58">
            <v>145310</v>
          </cell>
          <cell r="CX58">
            <v>141738</v>
          </cell>
          <cell r="CY58">
            <v>132012</v>
          </cell>
          <cell r="CZ58">
            <v>104529</v>
          </cell>
          <cell r="DA58">
            <v>120685</v>
          </cell>
          <cell r="DB58">
            <v>116131</v>
          </cell>
          <cell r="DC58">
            <v>117429</v>
          </cell>
          <cell r="DD58">
            <v>140159</v>
          </cell>
          <cell r="DE58">
            <v>134919</v>
          </cell>
          <cell r="DF58">
            <v>132253</v>
          </cell>
          <cell r="DG58">
            <v>145631</v>
          </cell>
          <cell r="DH58">
            <v>138542</v>
          </cell>
          <cell r="DI58">
            <v>138069</v>
          </cell>
          <cell r="DJ58">
            <v>127671</v>
          </cell>
          <cell r="DK58">
            <v>122082</v>
          </cell>
          <cell r="DL58">
            <v>107741</v>
          </cell>
          <cell r="DM58">
            <v>110376</v>
          </cell>
          <cell r="DN58">
            <v>111169</v>
          </cell>
          <cell r="DO58">
            <v>112586</v>
          </cell>
          <cell r="DP58">
            <v>147425</v>
          </cell>
          <cell r="DQ58">
            <v>138659</v>
          </cell>
          <cell r="DR58">
            <v>126647</v>
          </cell>
          <cell r="DS58">
            <v>139235</v>
          </cell>
          <cell r="DT58">
            <v>128767</v>
          </cell>
          <cell r="DU58">
            <v>142770</v>
          </cell>
          <cell r="DV58">
            <v>128758</v>
          </cell>
          <cell r="DW58">
            <v>119076</v>
          </cell>
          <cell r="DX58">
            <v>117825</v>
          </cell>
          <cell r="DY58">
            <v>108150</v>
          </cell>
          <cell r="DZ58">
            <v>107067</v>
          </cell>
          <cell r="EA58">
            <v>114316</v>
          </cell>
          <cell r="EB58">
            <v>147031</v>
          </cell>
          <cell r="EC58">
            <v>131469</v>
          </cell>
          <cell r="ED58">
            <v>131201</v>
          </cell>
          <cell r="EE58">
            <v>131940</v>
          </cell>
          <cell r="EF58">
            <v>118799</v>
          </cell>
          <cell r="EG58">
            <v>141556</v>
          </cell>
          <cell r="EH58">
            <v>124050</v>
          </cell>
          <cell r="EI58">
            <v>118044</v>
          </cell>
          <cell r="EJ58">
            <v>112892</v>
          </cell>
          <cell r="EK58">
            <v>109924</v>
          </cell>
          <cell r="EL58">
            <v>112443</v>
          </cell>
          <cell r="EM58">
            <v>119563</v>
          </cell>
          <cell r="EN58">
            <v>133044</v>
          </cell>
          <cell r="EO58">
            <v>126401</v>
          </cell>
          <cell r="EP58">
            <v>131624</v>
          </cell>
          <cell r="EQ58">
            <v>121802</v>
          </cell>
          <cell r="ER58">
            <v>126664</v>
          </cell>
          <cell r="ES58">
            <v>133807</v>
          </cell>
          <cell r="ET58">
            <v>112510</v>
          </cell>
          <cell r="EU58">
            <v>122176</v>
          </cell>
          <cell r="EV58">
            <v>108933</v>
          </cell>
          <cell r="EW58">
            <v>100777</v>
          </cell>
          <cell r="EX58">
            <v>113587</v>
          </cell>
          <cell r="EY58">
            <v>109591</v>
          </cell>
          <cell r="EZ58">
            <v>124137</v>
          </cell>
          <cell r="FA58">
            <v>133193</v>
          </cell>
          <cell r="FB58">
            <v>135580</v>
          </cell>
          <cell r="FC58">
            <v>119851</v>
          </cell>
          <cell r="FD58">
            <v>136841</v>
          </cell>
          <cell r="FE58">
            <v>132332</v>
          </cell>
          <cell r="FF58">
            <v>124997</v>
          </cell>
          <cell r="FG58">
            <v>124476</v>
          </cell>
          <cell r="FH58">
            <v>104574</v>
          </cell>
          <cell r="FI58">
            <v>110905</v>
          </cell>
          <cell r="FJ58">
            <v>109409</v>
          </cell>
          <cell r="FK58">
            <v>109745</v>
          </cell>
          <cell r="FL58">
            <v>132029</v>
          </cell>
          <cell r="FM58">
            <v>133442</v>
          </cell>
          <cell r="FN58">
            <v>135637</v>
          </cell>
          <cell r="FO58">
            <v>133695</v>
          </cell>
          <cell r="FP58">
            <v>138348</v>
          </cell>
          <cell r="FQ58">
            <v>134308</v>
          </cell>
          <cell r="FR58">
            <v>137509</v>
          </cell>
          <cell r="FS58">
            <v>131006</v>
          </cell>
          <cell r="FT58">
            <v>104182</v>
          </cell>
          <cell r="FU58">
            <v>119242</v>
          </cell>
          <cell r="FV58">
            <v>108852</v>
          </cell>
          <cell r="FW58">
            <v>109681</v>
          </cell>
          <cell r="FX58">
            <v>140642</v>
          </cell>
          <cell r="FY58">
            <v>138179</v>
          </cell>
          <cell r="FZ58">
            <v>136123</v>
          </cell>
          <cell r="GA58">
            <v>150067</v>
          </cell>
          <cell r="GB58">
            <v>151490</v>
          </cell>
          <cell r="GC58">
            <v>156076</v>
          </cell>
          <cell r="GD58">
            <v>147343</v>
          </cell>
          <cell r="GE58">
            <v>138360</v>
          </cell>
          <cell r="GF58">
            <v>129171</v>
          </cell>
          <cell r="GG58">
            <v>130227</v>
          </cell>
        </row>
        <row r="59">
          <cell r="G59" t="str">
            <v>Gross Applications - R42OTHER STD AUTO</v>
          </cell>
          <cell r="H59" t="str">
            <v>Gross Applications - R42</v>
          </cell>
          <cell r="I59" t="str">
            <v>OTHER STD AUTO</v>
          </cell>
          <cell r="J59">
            <v>2946</v>
          </cell>
          <cell r="K59">
            <v>2730</v>
          </cell>
          <cell r="L59">
            <v>4184</v>
          </cell>
          <cell r="M59">
            <v>4494</v>
          </cell>
          <cell r="N59">
            <v>6060</v>
          </cell>
          <cell r="O59">
            <v>5141</v>
          </cell>
          <cell r="P59">
            <v>5083</v>
          </cell>
          <cell r="Q59">
            <v>4960</v>
          </cell>
          <cell r="R59">
            <v>3198</v>
          </cell>
          <cell r="S59">
            <v>3456</v>
          </cell>
          <cell r="T59">
            <v>2689</v>
          </cell>
          <cell r="U59">
            <v>2022</v>
          </cell>
          <cell r="V59">
            <v>2749</v>
          </cell>
          <cell r="W59">
            <v>3077</v>
          </cell>
          <cell r="X59">
            <v>4065</v>
          </cell>
          <cell r="Y59">
            <v>5159</v>
          </cell>
          <cell r="Z59">
            <v>5531</v>
          </cell>
          <cell r="AA59">
            <v>5176</v>
          </cell>
          <cell r="AB59">
            <v>5144</v>
          </cell>
          <cell r="AC59">
            <v>4346</v>
          </cell>
          <cell r="AD59">
            <v>3701</v>
          </cell>
          <cell r="AE59">
            <v>3389</v>
          </cell>
          <cell r="AF59">
            <v>2530</v>
          </cell>
          <cell r="AG59">
            <v>2232</v>
          </cell>
          <cell r="AH59">
            <v>2751</v>
          </cell>
          <cell r="AI59">
            <v>2835</v>
          </cell>
          <cell r="AJ59">
            <v>3662</v>
          </cell>
          <cell r="AK59">
            <v>4471</v>
          </cell>
          <cell r="AL59">
            <v>5286</v>
          </cell>
          <cell r="AM59">
            <v>5253</v>
          </cell>
          <cell r="AN59">
            <v>5239</v>
          </cell>
          <cell r="AO59">
            <v>4507</v>
          </cell>
          <cell r="AP59">
            <v>3913</v>
          </cell>
          <cell r="AQ59">
            <v>3439</v>
          </cell>
          <cell r="AR59">
            <v>2351</v>
          </cell>
          <cell r="AS59">
            <v>2407</v>
          </cell>
          <cell r="AT59">
            <v>2468</v>
          </cell>
          <cell r="AU59">
            <v>2925</v>
          </cell>
          <cell r="AV59">
            <v>4657</v>
          </cell>
          <cell r="AW59">
            <v>5234</v>
          </cell>
          <cell r="AX59">
            <v>5098</v>
          </cell>
          <cell r="AY59">
            <v>5798</v>
          </cell>
          <cell r="AZ59">
            <v>5184</v>
          </cell>
          <cell r="BA59">
            <v>4636</v>
          </cell>
          <cell r="BB59">
            <v>4219</v>
          </cell>
          <cell r="BC59">
            <v>3310</v>
          </cell>
          <cell r="BD59">
            <v>2735</v>
          </cell>
          <cell r="BE59">
            <v>2373</v>
          </cell>
          <cell r="BF59">
            <v>2672</v>
          </cell>
          <cell r="BG59">
            <v>2988</v>
          </cell>
          <cell r="BH59">
            <v>4963</v>
          </cell>
          <cell r="BI59">
            <v>5312</v>
          </cell>
          <cell r="BJ59">
            <v>5751</v>
          </cell>
          <cell r="BK59">
            <v>6282</v>
          </cell>
          <cell r="BL59">
            <v>5258</v>
          </cell>
          <cell r="BM59">
            <v>5203</v>
          </cell>
          <cell r="BN59">
            <v>4785</v>
          </cell>
          <cell r="BO59">
            <v>3759</v>
          </cell>
          <cell r="BP59">
            <v>3133</v>
          </cell>
          <cell r="BQ59">
            <v>2616</v>
          </cell>
          <cell r="BR59">
            <v>3188</v>
          </cell>
          <cell r="BS59">
            <v>3325</v>
          </cell>
          <cell r="BT59">
            <v>5200</v>
          </cell>
          <cell r="BU59">
            <v>5411</v>
          </cell>
          <cell r="BV59">
            <v>6467</v>
          </cell>
          <cell r="BW59">
            <v>6474</v>
          </cell>
          <cell r="BX59">
            <v>5365</v>
          </cell>
          <cell r="BY59">
            <v>5459</v>
          </cell>
          <cell r="BZ59">
            <v>4244</v>
          </cell>
          <cell r="CA59">
            <v>4239</v>
          </cell>
          <cell r="CB59">
            <v>4283</v>
          </cell>
          <cell r="CC59">
            <v>4019</v>
          </cell>
          <cell r="CD59">
            <v>5890</v>
          </cell>
          <cell r="CE59">
            <v>5756</v>
          </cell>
          <cell r="CF59">
            <v>8369</v>
          </cell>
          <cell r="CG59">
            <v>8159</v>
          </cell>
          <cell r="CH59">
            <v>9014</v>
          </cell>
          <cell r="CI59">
            <v>8420</v>
          </cell>
          <cell r="CJ59">
            <v>7705</v>
          </cell>
          <cell r="CK59">
            <v>7094</v>
          </cell>
          <cell r="CL59">
            <v>5186</v>
          </cell>
          <cell r="CM59">
            <v>5587</v>
          </cell>
          <cell r="CN59">
            <v>3850</v>
          </cell>
          <cell r="CO59">
            <v>3044</v>
          </cell>
          <cell r="CP59">
            <v>3715</v>
          </cell>
          <cell r="CQ59">
            <v>4013</v>
          </cell>
          <cell r="CR59">
            <v>4919</v>
          </cell>
          <cell r="CS59">
            <v>6407</v>
          </cell>
          <cell r="CT59">
            <v>6835</v>
          </cell>
          <cell r="CU59">
            <v>6972</v>
          </cell>
          <cell r="CV59">
            <v>6994</v>
          </cell>
          <cell r="CW59">
            <v>5910</v>
          </cell>
          <cell r="CX59">
            <v>5025</v>
          </cell>
          <cell r="CY59">
            <v>4344</v>
          </cell>
          <cell r="CZ59">
            <v>2900</v>
          </cell>
          <cell r="DA59">
            <v>3362</v>
          </cell>
          <cell r="DB59">
            <v>3623</v>
          </cell>
          <cell r="DC59">
            <v>3913</v>
          </cell>
          <cell r="DD59">
            <v>5332</v>
          </cell>
          <cell r="DE59">
            <v>5775</v>
          </cell>
          <cell r="DF59">
            <v>6078</v>
          </cell>
          <cell r="DG59">
            <v>6944</v>
          </cell>
          <cell r="DH59">
            <v>6451</v>
          </cell>
          <cell r="DI59">
            <v>5785</v>
          </cell>
          <cell r="DJ59">
            <v>5062</v>
          </cell>
          <cell r="DK59">
            <v>4295</v>
          </cell>
          <cell r="DL59">
            <v>3397</v>
          </cell>
          <cell r="DM59">
            <v>3414</v>
          </cell>
          <cell r="DN59">
            <v>3501</v>
          </cell>
          <cell r="DO59">
            <v>3729</v>
          </cell>
          <cell r="DP59">
            <v>6006</v>
          </cell>
          <cell r="DQ59">
            <v>6416</v>
          </cell>
          <cell r="DR59">
            <v>6456</v>
          </cell>
          <cell r="DS59">
            <v>7202</v>
          </cell>
          <cell r="DT59">
            <v>6723</v>
          </cell>
          <cell r="DU59">
            <v>6514</v>
          </cell>
          <cell r="DV59">
            <v>5663</v>
          </cell>
          <cell r="DW59">
            <v>4890</v>
          </cell>
          <cell r="DX59">
            <v>4314</v>
          </cell>
          <cell r="DY59">
            <v>3902</v>
          </cell>
          <cell r="DZ59">
            <v>4231</v>
          </cell>
          <cell r="EA59">
            <v>4593</v>
          </cell>
          <cell r="EB59">
            <v>6714</v>
          </cell>
          <cell r="EC59">
            <v>7135</v>
          </cell>
          <cell r="ED59">
            <v>7610</v>
          </cell>
          <cell r="EE59">
            <v>8027</v>
          </cell>
          <cell r="EF59">
            <v>6986</v>
          </cell>
          <cell r="EG59">
            <v>7220</v>
          </cell>
          <cell r="EH59">
            <v>5913</v>
          </cell>
          <cell r="EI59">
            <v>4933</v>
          </cell>
          <cell r="EJ59">
            <v>4096</v>
          </cell>
          <cell r="EK59">
            <v>3854</v>
          </cell>
          <cell r="EL59">
            <v>4466</v>
          </cell>
          <cell r="EM59">
            <v>4870</v>
          </cell>
          <cell r="EN59">
            <v>7204</v>
          </cell>
          <cell r="EO59">
            <v>7673</v>
          </cell>
          <cell r="EP59">
            <v>8568</v>
          </cell>
          <cell r="EQ59">
            <v>8192</v>
          </cell>
          <cell r="ER59">
            <v>7808</v>
          </cell>
          <cell r="ES59">
            <v>7588</v>
          </cell>
          <cell r="ET59">
            <v>5670</v>
          </cell>
          <cell r="EU59">
            <v>5848</v>
          </cell>
          <cell r="EV59">
            <v>4471</v>
          </cell>
          <cell r="EW59">
            <v>3884</v>
          </cell>
          <cell r="EX59">
            <v>4846</v>
          </cell>
          <cell r="EY59">
            <v>5029</v>
          </cell>
          <cell r="EZ59">
            <v>6613</v>
          </cell>
          <cell r="FA59">
            <v>8292</v>
          </cell>
          <cell r="FB59">
            <v>9169</v>
          </cell>
          <cell r="FC59">
            <v>8189</v>
          </cell>
          <cell r="FD59">
            <v>8370</v>
          </cell>
          <cell r="FE59">
            <v>7701</v>
          </cell>
          <cell r="FF59">
            <v>6199</v>
          </cell>
          <cell r="FG59">
            <v>5356</v>
          </cell>
          <cell r="FH59">
            <v>3742</v>
          </cell>
          <cell r="FI59">
            <v>3863</v>
          </cell>
          <cell r="FJ59">
            <v>4339</v>
          </cell>
          <cell r="FK59">
            <v>4604</v>
          </cell>
          <cell r="FL59">
            <v>6542</v>
          </cell>
          <cell r="FM59">
            <v>8307</v>
          </cell>
          <cell r="FN59">
            <v>8780</v>
          </cell>
          <cell r="FO59">
            <v>8586</v>
          </cell>
          <cell r="FP59">
            <v>8489</v>
          </cell>
          <cell r="FQ59">
            <v>7151</v>
          </cell>
          <cell r="FR59">
            <v>6537</v>
          </cell>
          <cell r="FS59">
            <v>6069</v>
          </cell>
          <cell r="FT59">
            <v>3871</v>
          </cell>
          <cell r="FU59">
            <v>4534</v>
          </cell>
          <cell r="FV59">
            <v>4761</v>
          </cell>
          <cell r="FW59">
            <v>5012</v>
          </cell>
          <cell r="FX59">
            <v>7361</v>
          </cell>
          <cell r="FY59">
            <v>9168</v>
          </cell>
          <cell r="FZ59">
            <v>9241</v>
          </cell>
          <cell r="GA59">
            <v>10045</v>
          </cell>
          <cell r="GB59">
            <v>9691</v>
          </cell>
          <cell r="GC59">
            <v>8298</v>
          </cell>
          <cell r="GD59">
            <v>7527</v>
          </cell>
          <cell r="GE59">
            <v>6392</v>
          </cell>
          <cell r="GF59">
            <v>4928</v>
          </cell>
          <cell r="GG59">
            <v>4640</v>
          </cell>
        </row>
        <row r="60">
          <cell r="G60" t="str">
            <v>Gross Applications - R42PPA NON-STD AUTO</v>
          </cell>
          <cell r="H60" t="str">
            <v>Gross Applications - R42</v>
          </cell>
          <cell r="I60" t="str">
            <v>PPA NON-STD AUTO</v>
          </cell>
          <cell r="J60">
            <v>34855</v>
          </cell>
          <cell r="K60">
            <v>36373</v>
          </cell>
          <cell r="L60">
            <v>41902</v>
          </cell>
          <cell r="M60">
            <v>38706</v>
          </cell>
          <cell r="N60">
            <v>42822</v>
          </cell>
          <cell r="O60">
            <v>38378</v>
          </cell>
          <cell r="P60">
            <v>40350</v>
          </cell>
          <cell r="Q60">
            <v>41590</v>
          </cell>
          <cell r="R60">
            <v>33302</v>
          </cell>
          <cell r="S60">
            <v>40083</v>
          </cell>
          <cell r="T60">
            <v>33549</v>
          </cell>
          <cell r="U60">
            <v>29168</v>
          </cell>
          <cell r="V60">
            <v>32411</v>
          </cell>
          <cell r="W60">
            <v>33960</v>
          </cell>
          <cell r="X60">
            <v>34736</v>
          </cell>
          <cell r="Y60">
            <v>35551</v>
          </cell>
          <cell r="Z60">
            <v>34071</v>
          </cell>
          <cell r="AA60">
            <v>29498</v>
          </cell>
          <cell r="AB60">
            <v>32398</v>
          </cell>
          <cell r="AC60">
            <v>30851</v>
          </cell>
          <cell r="AD60">
            <v>28505</v>
          </cell>
          <cell r="AE60">
            <v>28950</v>
          </cell>
          <cell r="AF60">
            <v>23309</v>
          </cell>
          <cell r="AG60">
            <v>22953</v>
          </cell>
          <cell r="AH60">
            <v>24242</v>
          </cell>
          <cell r="AI60">
            <v>24396</v>
          </cell>
          <cell r="AJ60">
            <v>26742</v>
          </cell>
          <cell r="AK60">
            <v>26493</v>
          </cell>
          <cell r="AL60">
            <v>25756</v>
          </cell>
          <cell r="AM60">
            <v>25303</v>
          </cell>
          <cell r="AN60">
            <v>25087</v>
          </cell>
          <cell r="AO60">
            <v>24128</v>
          </cell>
          <cell r="AP60">
            <v>23798</v>
          </cell>
          <cell r="AQ60">
            <v>23335</v>
          </cell>
          <cell r="AR60">
            <v>17941</v>
          </cell>
          <cell r="AS60">
            <v>19682</v>
          </cell>
          <cell r="AT60">
            <v>19558</v>
          </cell>
          <cell r="AU60">
            <v>21370</v>
          </cell>
          <cell r="AV60">
            <v>25867</v>
          </cell>
          <cell r="AW60">
            <v>23148</v>
          </cell>
          <cell r="AX60">
            <v>20794</v>
          </cell>
          <cell r="AY60">
            <v>22584</v>
          </cell>
          <cell r="AZ60">
            <v>21145</v>
          </cell>
          <cell r="BA60">
            <v>21881</v>
          </cell>
          <cell r="BB60">
            <v>19823</v>
          </cell>
          <cell r="BC60">
            <v>18880</v>
          </cell>
          <cell r="BD60">
            <v>18761</v>
          </cell>
          <cell r="BE60">
            <v>17219</v>
          </cell>
          <cell r="BF60">
            <v>17777</v>
          </cell>
          <cell r="BG60">
            <v>19463</v>
          </cell>
          <cell r="BH60">
            <v>21522</v>
          </cell>
          <cell r="BI60">
            <v>19441</v>
          </cell>
          <cell r="BJ60">
            <v>19470</v>
          </cell>
          <cell r="BK60">
            <v>19484</v>
          </cell>
          <cell r="BL60">
            <v>17719</v>
          </cell>
          <cell r="BM60">
            <v>20525</v>
          </cell>
          <cell r="BN60">
            <v>17920</v>
          </cell>
          <cell r="BO60">
            <v>16598</v>
          </cell>
          <cell r="BP60">
            <v>16615</v>
          </cell>
          <cell r="BQ60">
            <v>14839</v>
          </cell>
          <cell r="BR60">
            <v>16696</v>
          </cell>
          <cell r="BS60">
            <v>17017</v>
          </cell>
          <cell r="BT60">
            <v>18985</v>
          </cell>
          <cell r="BU60">
            <v>16027</v>
          </cell>
          <cell r="BV60">
            <v>17697</v>
          </cell>
          <cell r="BW60">
            <v>16534</v>
          </cell>
          <cell r="BX60">
            <v>15420</v>
          </cell>
          <cell r="BY60">
            <v>16797</v>
          </cell>
          <cell r="BZ60">
            <v>14786</v>
          </cell>
          <cell r="CA60">
            <v>14940</v>
          </cell>
          <cell r="CB60">
            <v>13043</v>
          </cell>
          <cell r="CC60">
            <v>11775</v>
          </cell>
          <cell r="CD60">
            <v>13630</v>
          </cell>
          <cell r="CE60">
            <v>13820</v>
          </cell>
          <cell r="CF60">
            <v>15549</v>
          </cell>
          <cell r="CG60">
            <v>14457</v>
          </cell>
          <cell r="CH60">
            <v>14668</v>
          </cell>
          <cell r="CI60">
            <v>13477</v>
          </cell>
          <cell r="CJ60">
            <v>13282</v>
          </cell>
          <cell r="CK60">
            <v>14253</v>
          </cell>
          <cell r="CL60">
            <v>11538</v>
          </cell>
          <cell r="CM60">
            <v>13345</v>
          </cell>
          <cell r="CN60">
            <v>11189</v>
          </cell>
          <cell r="CO60">
            <v>9689</v>
          </cell>
          <cell r="CP60">
            <v>11588</v>
          </cell>
          <cell r="CQ60">
            <v>13071</v>
          </cell>
          <cell r="CR60">
            <v>12438</v>
          </cell>
          <cell r="CS60">
            <v>12332</v>
          </cell>
          <cell r="CT60">
            <v>11995</v>
          </cell>
          <cell r="CU60">
            <v>12032</v>
          </cell>
          <cell r="CV60">
            <v>12024</v>
          </cell>
          <cell r="CW60">
            <v>10791</v>
          </cell>
          <cell r="CX60">
            <v>10741</v>
          </cell>
          <cell r="CY60">
            <v>10443</v>
          </cell>
          <cell r="CZ60">
            <v>8269</v>
          </cell>
          <cell r="DA60">
            <v>8898</v>
          </cell>
          <cell r="DB60">
            <v>8980</v>
          </cell>
          <cell r="DC60">
            <v>11521</v>
          </cell>
          <cell r="DD60">
            <v>11869</v>
          </cell>
          <cell r="DE60">
            <v>10902</v>
          </cell>
          <cell r="DF60">
            <v>10008</v>
          </cell>
          <cell r="DG60">
            <v>10654</v>
          </cell>
          <cell r="DH60">
            <v>10469</v>
          </cell>
          <cell r="DI60">
            <v>10192</v>
          </cell>
          <cell r="DJ60">
            <v>9905</v>
          </cell>
          <cell r="DK60">
            <v>9607</v>
          </cell>
          <cell r="DL60">
            <v>8652</v>
          </cell>
          <cell r="DM60">
            <v>8244</v>
          </cell>
          <cell r="DN60">
            <v>8532</v>
          </cell>
          <cell r="DO60">
            <v>11931</v>
          </cell>
          <cell r="DP60">
            <v>12985</v>
          </cell>
          <cell r="DQ60">
            <v>11287</v>
          </cell>
          <cell r="DR60">
            <v>9765</v>
          </cell>
          <cell r="DS60">
            <v>10173</v>
          </cell>
          <cell r="DT60">
            <v>9573</v>
          </cell>
          <cell r="DU60">
            <v>10228</v>
          </cell>
          <cell r="DV60">
            <v>9268</v>
          </cell>
          <cell r="DW60">
            <v>8800</v>
          </cell>
          <cell r="DX60">
            <v>8489</v>
          </cell>
          <cell r="DY60">
            <v>7308</v>
          </cell>
          <cell r="DZ60">
            <v>7193</v>
          </cell>
          <cell r="EA60">
            <v>10915</v>
          </cell>
          <cell r="EB60">
            <v>11118</v>
          </cell>
          <cell r="EC60">
            <v>9113</v>
          </cell>
          <cell r="ED60">
            <v>8664</v>
          </cell>
          <cell r="EE60">
            <v>8412</v>
          </cell>
          <cell r="EF60">
            <v>7540</v>
          </cell>
          <cell r="EG60">
            <v>8647</v>
          </cell>
          <cell r="EH60">
            <v>7802</v>
          </cell>
          <cell r="EI60">
            <v>7542</v>
          </cell>
          <cell r="EJ60">
            <v>6868</v>
          </cell>
          <cell r="EK60">
            <v>6225</v>
          </cell>
          <cell r="EL60">
            <v>6487</v>
          </cell>
          <cell r="EM60">
            <v>10019</v>
          </cell>
          <cell r="EN60">
            <v>9532</v>
          </cell>
          <cell r="EO60">
            <v>7978</v>
          </cell>
          <cell r="EP60">
            <v>7882</v>
          </cell>
          <cell r="EQ60">
            <v>7059</v>
          </cell>
          <cell r="ER60">
            <v>7157</v>
          </cell>
          <cell r="ES60">
            <v>7441</v>
          </cell>
          <cell r="ET60">
            <v>6357</v>
          </cell>
          <cell r="EU60">
            <v>7018</v>
          </cell>
          <cell r="EV60">
            <v>6052</v>
          </cell>
          <cell r="EW60">
            <v>5245</v>
          </cell>
          <cell r="EX60">
            <v>5851</v>
          </cell>
          <cell r="EY60">
            <v>8373</v>
          </cell>
          <cell r="EZ60">
            <v>8420</v>
          </cell>
          <cell r="FA60">
            <v>7815</v>
          </cell>
          <cell r="FB60">
            <v>7395</v>
          </cell>
          <cell r="FC60">
            <v>6246</v>
          </cell>
          <cell r="FD60">
            <v>6755</v>
          </cell>
          <cell r="FE60">
            <v>6731</v>
          </cell>
          <cell r="FF60">
            <v>6420</v>
          </cell>
          <cell r="FG60">
            <v>6412</v>
          </cell>
          <cell r="FH60">
            <v>5553</v>
          </cell>
          <cell r="FI60">
            <v>5146</v>
          </cell>
          <cell r="FJ60">
            <v>5282</v>
          </cell>
          <cell r="FK60">
            <v>7364</v>
          </cell>
          <cell r="FL60">
            <v>7950</v>
          </cell>
          <cell r="FM60">
            <v>7229</v>
          </cell>
          <cell r="FN60">
            <v>6614</v>
          </cell>
          <cell r="FO60">
            <v>6498</v>
          </cell>
          <cell r="FP60">
            <v>6575</v>
          </cell>
          <cell r="FQ60">
            <v>6403</v>
          </cell>
          <cell r="FR60">
            <v>6617</v>
          </cell>
          <cell r="FS60">
            <v>6431</v>
          </cell>
          <cell r="FT60">
            <v>5289</v>
          </cell>
          <cell r="FU60">
            <v>5539</v>
          </cell>
          <cell r="FV60">
            <v>5170</v>
          </cell>
          <cell r="FW60">
            <v>7814</v>
          </cell>
          <cell r="FX60">
            <v>8431</v>
          </cell>
          <cell r="FY60">
            <v>7478</v>
          </cell>
          <cell r="FZ60">
            <v>7000</v>
          </cell>
          <cell r="GA60">
            <v>7227</v>
          </cell>
          <cell r="GB60">
            <v>7408</v>
          </cell>
          <cell r="GC60">
            <v>7257</v>
          </cell>
          <cell r="GD60">
            <v>7039</v>
          </cell>
          <cell r="GE60">
            <v>6454</v>
          </cell>
          <cell r="GF60">
            <v>5762</v>
          </cell>
          <cell r="GG60">
            <v>5600</v>
          </cell>
        </row>
        <row r="61">
          <cell r="G61" t="str">
            <v>Gross Applications - R42OTHER AUTO NON-STD</v>
          </cell>
          <cell r="H61" t="str">
            <v>Gross Applications - R42</v>
          </cell>
          <cell r="I61" t="str">
            <v>OTHER AUTO NON-STD</v>
          </cell>
          <cell r="J61">
            <v>664</v>
          </cell>
          <cell r="K61">
            <v>863</v>
          </cell>
          <cell r="L61">
            <v>1295</v>
          </cell>
          <cell r="M61">
            <v>1599</v>
          </cell>
          <cell r="N61">
            <v>1789</v>
          </cell>
          <cell r="O61">
            <v>1574</v>
          </cell>
          <cell r="P61">
            <v>1468</v>
          </cell>
          <cell r="Q61">
            <v>1316</v>
          </cell>
          <cell r="R61">
            <v>929</v>
          </cell>
          <cell r="S61">
            <v>874</v>
          </cell>
          <cell r="T61">
            <v>734</v>
          </cell>
          <cell r="U61">
            <v>590</v>
          </cell>
          <cell r="V61">
            <v>717</v>
          </cell>
          <cell r="W61">
            <v>865</v>
          </cell>
          <cell r="X61">
            <v>1149</v>
          </cell>
          <cell r="Y61">
            <v>1511</v>
          </cell>
          <cell r="Z61">
            <v>1531</v>
          </cell>
          <cell r="AA61">
            <v>1299</v>
          </cell>
          <cell r="AB61">
            <v>1291</v>
          </cell>
          <cell r="AC61">
            <v>1121</v>
          </cell>
          <cell r="AD61">
            <v>972</v>
          </cell>
          <cell r="AE61">
            <v>748</v>
          </cell>
          <cell r="AF61">
            <v>599</v>
          </cell>
          <cell r="AG61">
            <v>486</v>
          </cell>
          <cell r="AH61">
            <v>604</v>
          </cell>
          <cell r="AI61">
            <v>663</v>
          </cell>
          <cell r="AJ61">
            <v>989</v>
          </cell>
          <cell r="AK61">
            <v>1208</v>
          </cell>
          <cell r="AL61">
            <v>1353</v>
          </cell>
          <cell r="AM61">
            <v>1434</v>
          </cell>
          <cell r="AN61">
            <v>1319</v>
          </cell>
          <cell r="AO61">
            <v>1231</v>
          </cell>
          <cell r="AP61">
            <v>946</v>
          </cell>
          <cell r="AQ61">
            <v>917</v>
          </cell>
          <cell r="AR61">
            <v>552</v>
          </cell>
          <cell r="AS61">
            <v>557</v>
          </cell>
          <cell r="AT61">
            <v>565</v>
          </cell>
          <cell r="AU61">
            <v>690</v>
          </cell>
          <cell r="AV61">
            <v>1238</v>
          </cell>
          <cell r="AW61">
            <v>1394</v>
          </cell>
          <cell r="AX61">
            <v>1325</v>
          </cell>
          <cell r="AY61">
            <v>1457</v>
          </cell>
          <cell r="AZ61">
            <v>1351</v>
          </cell>
          <cell r="BA61">
            <v>1236</v>
          </cell>
          <cell r="BB61">
            <v>1007</v>
          </cell>
          <cell r="BC61">
            <v>811</v>
          </cell>
          <cell r="BD61">
            <v>669</v>
          </cell>
          <cell r="BE61">
            <v>575</v>
          </cell>
          <cell r="BF61">
            <v>678</v>
          </cell>
          <cell r="BG61">
            <v>767</v>
          </cell>
          <cell r="BH61">
            <v>1214</v>
          </cell>
          <cell r="BI61">
            <v>1398</v>
          </cell>
          <cell r="BJ61">
            <v>1367</v>
          </cell>
          <cell r="BK61">
            <v>1425</v>
          </cell>
          <cell r="BL61">
            <v>1193</v>
          </cell>
          <cell r="BM61">
            <v>1160</v>
          </cell>
          <cell r="BN61">
            <v>1077</v>
          </cell>
          <cell r="BO61">
            <v>834</v>
          </cell>
          <cell r="BP61">
            <v>648</v>
          </cell>
          <cell r="BQ61">
            <v>526</v>
          </cell>
          <cell r="BR61">
            <v>654</v>
          </cell>
          <cell r="BS61">
            <v>688</v>
          </cell>
          <cell r="BT61">
            <v>1132</v>
          </cell>
          <cell r="BU61">
            <v>1227</v>
          </cell>
          <cell r="BV61">
            <v>1386</v>
          </cell>
          <cell r="BW61">
            <v>1287</v>
          </cell>
          <cell r="BX61">
            <v>1078</v>
          </cell>
          <cell r="BY61">
            <v>1094</v>
          </cell>
          <cell r="BZ61">
            <v>842</v>
          </cell>
          <cell r="CA61">
            <v>773</v>
          </cell>
          <cell r="CB61">
            <v>616</v>
          </cell>
          <cell r="CC61">
            <v>504</v>
          </cell>
          <cell r="CD61">
            <v>678</v>
          </cell>
          <cell r="CE61">
            <v>712</v>
          </cell>
          <cell r="CF61">
            <v>1087</v>
          </cell>
          <cell r="CG61">
            <v>1187</v>
          </cell>
          <cell r="CH61">
            <v>1257</v>
          </cell>
          <cell r="CI61">
            <v>1200</v>
          </cell>
          <cell r="CJ61">
            <v>1081</v>
          </cell>
          <cell r="CK61">
            <v>1038</v>
          </cell>
          <cell r="CL61">
            <v>752</v>
          </cell>
          <cell r="CM61">
            <v>671</v>
          </cell>
          <cell r="CN61">
            <v>488</v>
          </cell>
          <cell r="CO61">
            <v>416</v>
          </cell>
          <cell r="CP61">
            <v>493</v>
          </cell>
          <cell r="CQ61">
            <v>518</v>
          </cell>
          <cell r="CR61">
            <v>728</v>
          </cell>
          <cell r="CS61">
            <v>858</v>
          </cell>
          <cell r="CT61">
            <v>918</v>
          </cell>
          <cell r="CU61">
            <v>921</v>
          </cell>
          <cell r="CV61">
            <v>848</v>
          </cell>
          <cell r="CW61">
            <v>658</v>
          </cell>
          <cell r="CX61">
            <v>564</v>
          </cell>
          <cell r="CY61">
            <v>477</v>
          </cell>
          <cell r="CZ61">
            <v>334</v>
          </cell>
          <cell r="DA61">
            <v>302</v>
          </cell>
          <cell r="DB61">
            <v>311</v>
          </cell>
          <cell r="DC61">
            <v>358</v>
          </cell>
          <cell r="DD61">
            <v>558</v>
          </cell>
          <cell r="DE61">
            <v>625</v>
          </cell>
          <cell r="DF61">
            <v>595</v>
          </cell>
          <cell r="DG61">
            <v>657</v>
          </cell>
          <cell r="DH61">
            <v>600</v>
          </cell>
          <cell r="DI61">
            <v>541</v>
          </cell>
          <cell r="DJ61">
            <v>442</v>
          </cell>
          <cell r="DK61">
            <v>344</v>
          </cell>
          <cell r="DL61">
            <v>284</v>
          </cell>
          <cell r="DM61">
            <v>247</v>
          </cell>
          <cell r="DN61">
            <v>234</v>
          </cell>
          <cell r="DO61">
            <v>286</v>
          </cell>
          <cell r="DP61">
            <v>488</v>
          </cell>
          <cell r="DQ61">
            <v>546</v>
          </cell>
          <cell r="DR61">
            <v>524</v>
          </cell>
          <cell r="DS61">
            <v>561</v>
          </cell>
          <cell r="DT61">
            <v>490</v>
          </cell>
          <cell r="DU61">
            <v>445</v>
          </cell>
          <cell r="DV61">
            <v>412</v>
          </cell>
          <cell r="DW61">
            <v>332</v>
          </cell>
          <cell r="DX61">
            <v>272</v>
          </cell>
          <cell r="DY61">
            <v>203</v>
          </cell>
          <cell r="DZ61">
            <v>227</v>
          </cell>
          <cell r="EA61">
            <v>269</v>
          </cell>
          <cell r="EB61">
            <v>399</v>
          </cell>
          <cell r="EC61">
            <v>487</v>
          </cell>
          <cell r="ED61">
            <v>482</v>
          </cell>
          <cell r="EE61">
            <v>466</v>
          </cell>
          <cell r="EF61">
            <v>443</v>
          </cell>
          <cell r="EG61">
            <v>440</v>
          </cell>
          <cell r="EH61">
            <v>355</v>
          </cell>
          <cell r="EI61">
            <v>291</v>
          </cell>
          <cell r="EJ61">
            <v>227</v>
          </cell>
          <cell r="EK61">
            <v>195</v>
          </cell>
          <cell r="EL61">
            <v>219</v>
          </cell>
          <cell r="EM61">
            <v>275</v>
          </cell>
          <cell r="EN61">
            <v>409</v>
          </cell>
          <cell r="EO61">
            <v>392</v>
          </cell>
          <cell r="EP61">
            <v>457</v>
          </cell>
          <cell r="EQ61">
            <v>420</v>
          </cell>
          <cell r="ER61">
            <v>395</v>
          </cell>
          <cell r="ES61">
            <v>392</v>
          </cell>
          <cell r="ET61">
            <v>283</v>
          </cell>
          <cell r="EU61">
            <v>307</v>
          </cell>
          <cell r="EV61">
            <v>192</v>
          </cell>
          <cell r="EW61">
            <v>166</v>
          </cell>
          <cell r="EX61">
            <v>235</v>
          </cell>
          <cell r="EY61">
            <v>220</v>
          </cell>
          <cell r="EZ61">
            <v>308</v>
          </cell>
          <cell r="FA61">
            <v>369</v>
          </cell>
          <cell r="FB61">
            <v>400</v>
          </cell>
          <cell r="FC61">
            <v>416</v>
          </cell>
          <cell r="FD61">
            <v>381</v>
          </cell>
          <cell r="FE61">
            <v>329</v>
          </cell>
          <cell r="FF61">
            <v>266</v>
          </cell>
          <cell r="FG61">
            <v>234</v>
          </cell>
          <cell r="FH61">
            <v>166</v>
          </cell>
          <cell r="FI61">
            <v>129</v>
          </cell>
          <cell r="FJ61">
            <v>173</v>
          </cell>
          <cell r="FK61">
            <v>174</v>
          </cell>
          <cell r="FL61">
            <v>279</v>
          </cell>
          <cell r="FM61">
            <v>313</v>
          </cell>
          <cell r="FN61">
            <v>378</v>
          </cell>
          <cell r="FO61">
            <v>357</v>
          </cell>
          <cell r="FP61">
            <v>375</v>
          </cell>
          <cell r="FQ61">
            <v>246</v>
          </cell>
          <cell r="FR61">
            <v>284</v>
          </cell>
          <cell r="FS61">
            <v>254</v>
          </cell>
          <cell r="FT61">
            <v>133</v>
          </cell>
          <cell r="FU61">
            <v>168</v>
          </cell>
          <cell r="FV61">
            <v>185</v>
          </cell>
          <cell r="FW61">
            <v>188</v>
          </cell>
          <cell r="FX61">
            <v>278</v>
          </cell>
          <cell r="FY61">
            <v>360</v>
          </cell>
          <cell r="FZ61">
            <v>373</v>
          </cell>
          <cell r="GA61">
            <v>388</v>
          </cell>
          <cell r="GB61">
            <v>377</v>
          </cell>
          <cell r="GC61">
            <v>364</v>
          </cell>
          <cell r="GD61">
            <v>294</v>
          </cell>
          <cell r="GE61">
            <v>232</v>
          </cell>
          <cell r="GF61">
            <v>178</v>
          </cell>
          <cell r="GG61">
            <v>150</v>
          </cell>
        </row>
        <row r="62">
          <cell r="G62" t="str">
            <v>Gross Applications - R42Overall Result</v>
          </cell>
          <cell r="H62" t="str">
            <v>Gross Applications - R42</v>
          </cell>
          <cell r="I62" t="str">
            <v>Overall Result</v>
          </cell>
          <cell r="J62">
            <v>178288</v>
          </cell>
          <cell r="K62">
            <v>170309</v>
          </cell>
          <cell r="L62">
            <v>208516</v>
          </cell>
          <cell r="M62">
            <v>200399</v>
          </cell>
          <cell r="N62">
            <v>231086</v>
          </cell>
          <cell r="O62">
            <v>206243</v>
          </cell>
          <cell r="P62">
            <v>216339</v>
          </cell>
          <cell r="Q62">
            <v>229314</v>
          </cell>
          <cell r="R62">
            <v>180133</v>
          </cell>
          <cell r="S62">
            <v>231944</v>
          </cell>
          <cell r="T62">
            <v>197317</v>
          </cell>
          <cell r="U62">
            <v>171863</v>
          </cell>
          <cell r="V62">
            <v>192566</v>
          </cell>
          <cell r="W62">
            <v>185170</v>
          </cell>
          <cell r="X62">
            <v>199662</v>
          </cell>
          <cell r="Y62">
            <v>219645</v>
          </cell>
          <cell r="Z62">
            <v>216415</v>
          </cell>
          <cell r="AA62">
            <v>193898</v>
          </cell>
          <cell r="AB62">
            <v>219559</v>
          </cell>
          <cell r="AC62">
            <v>212304</v>
          </cell>
          <cell r="AD62">
            <v>196525</v>
          </cell>
          <cell r="AE62">
            <v>196557</v>
          </cell>
          <cell r="AF62">
            <v>160804</v>
          </cell>
          <cell r="AG62">
            <v>163094</v>
          </cell>
          <cell r="AH62">
            <v>171303</v>
          </cell>
          <cell r="AI62">
            <v>158318</v>
          </cell>
          <cell r="AJ62">
            <v>186291</v>
          </cell>
          <cell r="AK62">
            <v>195054</v>
          </cell>
          <cell r="AL62">
            <v>196629</v>
          </cell>
          <cell r="AM62">
            <v>199239</v>
          </cell>
          <cell r="AN62">
            <v>205525</v>
          </cell>
          <cell r="AO62">
            <v>196926</v>
          </cell>
          <cell r="AP62">
            <v>196128</v>
          </cell>
          <cell r="AQ62">
            <v>185649</v>
          </cell>
          <cell r="AR62">
            <v>142584</v>
          </cell>
          <cell r="AS62">
            <v>163456</v>
          </cell>
          <cell r="AT62">
            <v>156557</v>
          </cell>
          <cell r="AU62">
            <v>158907</v>
          </cell>
          <cell r="AV62">
            <v>206183</v>
          </cell>
          <cell r="AW62">
            <v>193261</v>
          </cell>
          <cell r="AX62">
            <v>181778</v>
          </cell>
          <cell r="AY62">
            <v>206039</v>
          </cell>
          <cell r="AZ62">
            <v>191950</v>
          </cell>
          <cell r="BA62">
            <v>200024</v>
          </cell>
          <cell r="BB62">
            <v>183687</v>
          </cell>
          <cell r="BC62">
            <v>171148</v>
          </cell>
          <cell r="BD62">
            <v>166002</v>
          </cell>
          <cell r="BE62">
            <v>159334</v>
          </cell>
          <cell r="BF62">
            <v>156820</v>
          </cell>
          <cell r="BG62">
            <v>158353</v>
          </cell>
          <cell r="BH62">
            <v>192144</v>
          </cell>
          <cell r="BI62">
            <v>186391</v>
          </cell>
          <cell r="BJ62">
            <v>192115</v>
          </cell>
          <cell r="BK62">
            <v>198164</v>
          </cell>
          <cell r="BL62">
            <v>186008</v>
          </cell>
          <cell r="BM62">
            <v>216510</v>
          </cell>
          <cell r="BN62">
            <v>184133</v>
          </cell>
          <cell r="BO62">
            <v>163238</v>
          </cell>
          <cell r="BP62">
            <v>164435</v>
          </cell>
          <cell r="BQ62">
            <v>149071</v>
          </cell>
          <cell r="BR62">
            <v>163590</v>
          </cell>
          <cell r="BS62">
            <v>155342</v>
          </cell>
          <cell r="BT62">
            <v>189829</v>
          </cell>
          <cell r="BU62">
            <v>172105</v>
          </cell>
          <cell r="BV62">
            <v>199617</v>
          </cell>
          <cell r="BW62">
            <v>190104</v>
          </cell>
          <cell r="BX62">
            <v>182252</v>
          </cell>
          <cell r="BY62">
            <v>200152</v>
          </cell>
          <cell r="BZ62">
            <v>172781</v>
          </cell>
          <cell r="CA62">
            <v>174956</v>
          </cell>
          <cell r="CB62">
            <v>155970</v>
          </cell>
          <cell r="CC62">
            <v>144618</v>
          </cell>
          <cell r="CD62">
            <v>167626</v>
          </cell>
          <cell r="CE62">
            <v>153411</v>
          </cell>
          <cell r="CF62">
            <v>184619</v>
          </cell>
          <cell r="CG62">
            <v>183683</v>
          </cell>
          <cell r="CH62">
            <v>197824</v>
          </cell>
          <cell r="CI62">
            <v>181594</v>
          </cell>
          <cell r="CJ62">
            <v>187213</v>
          </cell>
          <cell r="CK62">
            <v>195745</v>
          </cell>
          <cell r="CL62">
            <v>158662</v>
          </cell>
          <cell r="CM62">
            <v>180579</v>
          </cell>
          <cell r="CN62">
            <v>152005</v>
          </cell>
          <cell r="CO62">
            <v>135111</v>
          </cell>
          <cell r="CP62">
            <v>154245</v>
          </cell>
          <cell r="CQ62">
            <v>154038</v>
          </cell>
          <cell r="CR62">
            <v>167814</v>
          </cell>
          <cell r="CS62">
            <v>177905</v>
          </cell>
          <cell r="CT62">
            <v>181436</v>
          </cell>
          <cell r="CU62">
            <v>178745</v>
          </cell>
          <cell r="CV62">
            <v>179058</v>
          </cell>
          <cell r="CW62">
            <v>162669</v>
          </cell>
          <cell r="CX62">
            <v>158068</v>
          </cell>
          <cell r="CY62">
            <v>147276</v>
          </cell>
          <cell r="CZ62">
            <v>116032</v>
          </cell>
          <cell r="DA62">
            <v>133247</v>
          </cell>
          <cell r="DB62">
            <v>129045</v>
          </cell>
          <cell r="DC62">
            <v>133221</v>
          </cell>
          <cell r="DD62">
            <v>157918</v>
          </cell>
          <cell r="DE62">
            <v>152221</v>
          </cell>
          <cell r="DF62">
            <v>148934</v>
          </cell>
          <cell r="DG62">
            <v>163886</v>
          </cell>
          <cell r="DH62">
            <v>156062</v>
          </cell>
          <cell r="DI62">
            <v>154587</v>
          </cell>
          <cell r="DJ62">
            <v>143080</v>
          </cell>
          <cell r="DK62">
            <v>136328</v>
          </cell>
          <cell r="DL62">
            <v>120074</v>
          </cell>
          <cell r="DM62">
            <v>122281</v>
          </cell>
          <cell r="DN62">
            <v>123436</v>
          </cell>
          <cell r="DO62">
            <v>128532</v>
          </cell>
          <cell r="DP62">
            <v>166904</v>
          </cell>
          <cell r="DQ62">
            <v>156908</v>
          </cell>
          <cell r="DR62">
            <v>143392</v>
          </cell>
          <cell r="DS62">
            <v>157171</v>
          </cell>
          <cell r="DT62">
            <v>145553</v>
          </cell>
          <cell r="DU62">
            <v>159957</v>
          </cell>
          <cell r="DV62">
            <v>144101</v>
          </cell>
          <cell r="DW62">
            <v>133098</v>
          </cell>
          <cell r="DX62">
            <v>130900</v>
          </cell>
          <cell r="DY62">
            <v>119563</v>
          </cell>
          <cell r="DZ62">
            <v>118718</v>
          </cell>
          <cell r="EA62">
            <v>130093</v>
          </cell>
          <cell r="EB62">
            <v>165262</v>
          </cell>
          <cell r="EC62">
            <v>148204</v>
          </cell>
          <cell r="ED62">
            <v>147957</v>
          </cell>
          <cell r="EE62">
            <v>148845</v>
          </cell>
          <cell r="EF62">
            <v>133768</v>
          </cell>
          <cell r="EG62">
            <v>157863</v>
          </cell>
          <cell r="EH62">
            <v>138120</v>
          </cell>
          <cell r="EI62">
            <v>130810</v>
          </cell>
          <cell r="EJ62">
            <v>124083</v>
          </cell>
          <cell r="EK62">
            <v>120198</v>
          </cell>
          <cell r="EL62">
            <v>123615</v>
          </cell>
          <cell r="EM62">
            <v>134727</v>
          </cell>
          <cell r="EN62">
            <v>150189</v>
          </cell>
          <cell r="EO62">
            <v>142444</v>
          </cell>
          <cell r="EP62">
            <v>148531</v>
          </cell>
          <cell r="EQ62">
            <v>137473</v>
          </cell>
          <cell r="ER62">
            <v>142024</v>
          </cell>
          <cell r="ES62">
            <v>149228</v>
          </cell>
          <cell r="ET62">
            <v>124820</v>
          </cell>
          <cell r="EU62">
            <v>135349</v>
          </cell>
          <cell r="EV62">
            <v>119648</v>
          </cell>
          <cell r="EW62">
            <v>110072</v>
          </cell>
          <cell r="EX62">
            <v>124519</v>
          </cell>
          <cell r="EY62">
            <v>123213</v>
          </cell>
          <cell r="EZ62">
            <v>139478</v>
          </cell>
          <cell r="FA62">
            <v>149669</v>
          </cell>
          <cell r="FB62">
            <v>152544</v>
          </cell>
          <cell r="FC62">
            <v>134702</v>
          </cell>
          <cell r="FD62">
            <v>152347</v>
          </cell>
          <cell r="FE62">
            <v>147093</v>
          </cell>
          <cell r="FF62">
            <v>137882</v>
          </cell>
          <cell r="FG62">
            <v>136478</v>
          </cell>
          <cell r="FH62">
            <v>114035</v>
          </cell>
          <cell r="FI62">
            <v>120043</v>
          </cell>
          <cell r="FJ62">
            <v>119203</v>
          </cell>
          <cell r="FK62">
            <v>121887</v>
          </cell>
          <cell r="FL62">
            <v>146800</v>
          </cell>
          <cell r="FM62">
            <v>149291</v>
          </cell>
          <cell r="FN62">
            <v>151409</v>
          </cell>
          <cell r="FO62">
            <v>149136</v>
          </cell>
          <cell r="FP62">
            <v>153787</v>
          </cell>
          <cell r="FQ62">
            <v>148108</v>
          </cell>
          <cell r="FR62">
            <v>150947</v>
          </cell>
          <cell r="FS62">
            <v>143760</v>
          </cell>
          <cell r="FT62">
            <v>113475</v>
          </cell>
          <cell r="FU62">
            <v>129483</v>
          </cell>
          <cell r="FV62">
            <v>118968</v>
          </cell>
          <cell r="FW62">
            <v>122695</v>
          </cell>
          <cell r="FX62">
            <v>156712</v>
          </cell>
          <cell r="FY62">
            <v>155185</v>
          </cell>
          <cell r="FZ62">
            <v>152737</v>
          </cell>
          <cell r="GA62">
            <v>167727</v>
          </cell>
          <cell r="GB62">
            <v>168966</v>
          </cell>
          <cell r="GC62">
            <v>171995</v>
          </cell>
          <cell r="GD62">
            <v>162203</v>
          </cell>
          <cell r="GE62">
            <v>151438</v>
          </cell>
          <cell r="GF62">
            <v>140039</v>
          </cell>
          <cell r="GG62">
            <v>140617</v>
          </cell>
        </row>
        <row r="63">
          <cell r="G63"/>
        </row>
        <row r="64">
          <cell r="G64"/>
        </row>
        <row r="65">
          <cell r="G65"/>
        </row>
        <row r="66">
          <cell r="G66"/>
        </row>
        <row r="67">
          <cell r="G67"/>
        </row>
        <row r="68">
          <cell r="G68"/>
        </row>
        <row r="69">
          <cell r="G69"/>
        </row>
        <row r="70">
          <cell r="A70" t="str">
            <v>Agent Sub Type</v>
          </cell>
          <cell r="B70"/>
          <cell r="E70" t="str">
            <v>Agent Sub Type</v>
          </cell>
          <cell r="G70" t="str">
            <v>Fiscal year</v>
          </cell>
          <cell r="H70"/>
          <cell r="I70" t="str">
            <v>Fiscal year</v>
          </cell>
          <cell r="J70" t="str">
            <v>2001</v>
          </cell>
          <cell r="K70" t="str">
            <v>2001</v>
          </cell>
          <cell r="L70" t="str">
            <v>2001</v>
          </cell>
          <cell r="M70" t="str">
            <v>2001</v>
          </cell>
          <cell r="N70" t="str">
            <v>2001</v>
          </cell>
          <cell r="O70" t="str">
            <v>2001</v>
          </cell>
          <cell r="P70" t="str">
            <v>2001</v>
          </cell>
          <cell r="Q70" t="str">
            <v>2001</v>
          </cell>
          <cell r="R70" t="str">
            <v>2001</v>
          </cell>
          <cell r="S70" t="str">
            <v>2001</v>
          </cell>
          <cell r="T70" t="str">
            <v>2001</v>
          </cell>
          <cell r="U70" t="str">
            <v>2001</v>
          </cell>
          <cell r="V70" t="str">
            <v>2002</v>
          </cell>
          <cell r="W70" t="str">
            <v>2002</v>
          </cell>
          <cell r="X70" t="str">
            <v>2002</v>
          </cell>
          <cell r="Y70" t="str">
            <v>2002</v>
          </cell>
          <cell r="Z70" t="str">
            <v>2002</v>
          </cell>
          <cell r="AA70" t="str">
            <v>2002</v>
          </cell>
          <cell r="AB70" t="str">
            <v>2002</v>
          </cell>
          <cell r="AC70" t="str">
            <v>2002</v>
          </cell>
          <cell r="AD70" t="str">
            <v>2002</v>
          </cell>
          <cell r="AE70" t="str">
            <v>2002</v>
          </cell>
          <cell r="AF70" t="str">
            <v>2002</v>
          </cell>
          <cell r="AG70" t="str">
            <v>2002</v>
          </cell>
          <cell r="AH70" t="str">
            <v>2003</v>
          </cell>
          <cell r="AI70" t="str">
            <v>2003</v>
          </cell>
          <cell r="AJ70" t="str">
            <v>2003</v>
          </cell>
          <cell r="AK70" t="str">
            <v>2003</v>
          </cell>
          <cell r="AL70" t="str">
            <v>2003</v>
          </cell>
          <cell r="AM70" t="str">
            <v>2003</v>
          </cell>
          <cell r="AN70" t="str">
            <v>2003</v>
          </cell>
          <cell r="AO70" t="str">
            <v>2003</v>
          </cell>
          <cell r="AP70" t="str">
            <v>2003</v>
          </cell>
          <cell r="AQ70" t="str">
            <v>2003</v>
          </cell>
          <cell r="AR70" t="str">
            <v>2003</v>
          </cell>
          <cell r="AS70" t="str">
            <v>2003</v>
          </cell>
          <cell r="AT70" t="str">
            <v>2004</v>
          </cell>
          <cell r="AU70" t="str">
            <v>2004</v>
          </cell>
          <cell r="AV70" t="str">
            <v>2004</v>
          </cell>
          <cell r="AW70" t="str">
            <v>2004</v>
          </cell>
          <cell r="AX70" t="str">
            <v>2004</v>
          </cell>
          <cell r="AY70" t="str">
            <v>2004</v>
          </cell>
          <cell r="AZ70" t="str">
            <v>2004</v>
          </cell>
          <cell r="BA70" t="str">
            <v>2004</v>
          </cell>
          <cell r="BB70" t="str">
            <v>2004</v>
          </cell>
          <cell r="BC70" t="str">
            <v>2004</v>
          </cell>
          <cell r="BD70" t="str">
            <v>2004</v>
          </cell>
          <cell r="BE70" t="str">
            <v>2004</v>
          </cell>
          <cell r="BF70" t="str">
            <v>2005</v>
          </cell>
          <cell r="BG70" t="str">
            <v>2005</v>
          </cell>
          <cell r="BH70" t="str">
            <v>2005</v>
          </cell>
          <cell r="BI70" t="str">
            <v>2005</v>
          </cell>
          <cell r="BJ70" t="str">
            <v>2005</v>
          </cell>
          <cell r="BK70" t="str">
            <v>2005</v>
          </cell>
          <cell r="BL70" t="str">
            <v>2005</v>
          </cell>
          <cell r="BM70" t="str">
            <v>2005</v>
          </cell>
          <cell r="BN70" t="str">
            <v>2005</v>
          </cell>
          <cell r="BO70" t="str">
            <v>2005</v>
          </cell>
          <cell r="BP70" t="str">
            <v>2005</v>
          </cell>
          <cell r="BQ70" t="str">
            <v>2005</v>
          </cell>
          <cell r="BR70" t="str">
            <v>2006</v>
          </cell>
          <cell r="BS70" t="str">
            <v>2006</v>
          </cell>
          <cell r="BT70" t="str">
            <v>2006</v>
          </cell>
          <cell r="BU70" t="str">
            <v>2006</v>
          </cell>
          <cell r="BV70" t="str">
            <v>2006</v>
          </cell>
          <cell r="BW70" t="str">
            <v>2006</v>
          </cell>
          <cell r="BX70" t="str">
            <v>2006</v>
          </cell>
          <cell r="BY70" t="str">
            <v>2006</v>
          </cell>
          <cell r="BZ70" t="str">
            <v>2006</v>
          </cell>
          <cell r="CA70" t="str">
            <v>2006</v>
          </cell>
          <cell r="CB70" t="str">
            <v>2006</v>
          </cell>
          <cell r="CC70" t="str">
            <v>2006</v>
          </cell>
          <cell r="CD70" t="str">
            <v>2007</v>
          </cell>
          <cell r="CE70" t="str">
            <v>2007</v>
          </cell>
          <cell r="CF70" t="str">
            <v>2007</v>
          </cell>
          <cell r="CG70" t="str">
            <v>2007</v>
          </cell>
          <cell r="CH70" t="str">
            <v>2007</v>
          </cell>
          <cell r="CI70" t="str">
            <v>2007</v>
          </cell>
          <cell r="CJ70" t="str">
            <v>2007</v>
          </cell>
          <cell r="CK70" t="str">
            <v>2007</v>
          </cell>
          <cell r="CL70" t="str">
            <v>2007</v>
          </cell>
          <cell r="CM70" t="str">
            <v>2007</v>
          </cell>
          <cell r="CN70" t="str">
            <v>2007</v>
          </cell>
          <cell r="CO70" t="str">
            <v>2007</v>
          </cell>
          <cell r="CP70" t="str">
            <v>2008</v>
          </cell>
          <cell r="CQ70" t="str">
            <v>2008</v>
          </cell>
          <cell r="CR70" t="str">
            <v>2008</v>
          </cell>
          <cell r="CS70" t="str">
            <v>2008</v>
          </cell>
          <cell r="CT70" t="str">
            <v>2008</v>
          </cell>
          <cell r="CU70" t="str">
            <v>2008</v>
          </cell>
          <cell r="CV70" t="str">
            <v>2008</v>
          </cell>
          <cell r="CW70" t="str">
            <v>2008</v>
          </cell>
          <cell r="CX70" t="str">
            <v>2008</v>
          </cell>
          <cell r="CY70" t="str">
            <v>2008</v>
          </cell>
          <cell r="CZ70" t="str">
            <v>2008</v>
          </cell>
          <cell r="DA70" t="str">
            <v>2008</v>
          </cell>
          <cell r="DB70" t="str">
            <v>2009</v>
          </cell>
          <cell r="DC70" t="str">
            <v>2009</v>
          </cell>
          <cell r="DD70" t="str">
            <v>2009</v>
          </cell>
          <cell r="DE70" t="str">
            <v>2009</v>
          </cell>
          <cell r="DF70" t="str">
            <v>2009</v>
          </cell>
          <cell r="DG70" t="str">
            <v>2009</v>
          </cell>
          <cell r="DH70" t="str">
            <v>2009</v>
          </cell>
          <cell r="DI70" t="str">
            <v>2009</v>
          </cell>
          <cell r="DJ70" t="str">
            <v>2009</v>
          </cell>
          <cell r="DK70" t="str">
            <v>2009</v>
          </cell>
          <cell r="DL70" t="str">
            <v>2009</v>
          </cell>
          <cell r="DM70" t="str">
            <v>2009</v>
          </cell>
          <cell r="DN70" t="str">
            <v>2010</v>
          </cell>
          <cell r="DO70" t="str">
            <v>2010</v>
          </cell>
          <cell r="DP70" t="str">
            <v>2010</v>
          </cell>
          <cell r="DQ70" t="str">
            <v>2010</v>
          </cell>
          <cell r="DR70" t="str">
            <v>2010</v>
          </cell>
          <cell r="DS70" t="str">
            <v>2010</v>
          </cell>
          <cell r="DT70" t="str">
            <v>2010</v>
          </cell>
          <cell r="DU70" t="str">
            <v>2010</v>
          </cell>
          <cell r="DV70" t="str">
            <v>2010</v>
          </cell>
          <cell r="DW70" t="str">
            <v>2010</v>
          </cell>
          <cell r="DX70" t="str">
            <v>2010</v>
          </cell>
          <cell r="DY70" t="str">
            <v>2010</v>
          </cell>
          <cell r="DZ70" t="str">
            <v>2011</v>
          </cell>
          <cell r="EA70" t="str">
            <v>2011</v>
          </cell>
          <cell r="EB70" t="str">
            <v>2011</v>
          </cell>
          <cell r="EC70" t="str">
            <v>2011</v>
          </cell>
          <cell r="ED70" t="str">
            <v>2011</v>
          </cell>
          <cell r="EE70" t="str">
            <v>2011</v>
          </cell>
          <cell r="EF70" t="str">
            <v>2011</v>
          </cell>
          <cell r="EG70" t="str">
            <v>2011</v>
          </cell>
          <cell r="EH70" t="str">
            <v>2011</v>
          </cell>
          <cell r="EI70" t="str">
            <v>2011</v>
          </cell>
          <cell r="EJ70" t="str">
            <v>2011</v>
          </cell>
          <cell r="EK70" t="str">
            <v>2011</v>
          </cell>
          <cell r="EL70" t="str">
            <v>2012</v>
          </cell>
          <cell r="EM70" t="str">
            <v>2012</v>
          </cell>
          <cell r="EN70" t="str">
            <v>2012</v>
          </cell>
          <cell r="EO70" t="str">
            <v>2012</v>
          </cell>
          <cell r="EP70" t="str">
            <v>2012</v>
          </cell>
          <cell r="EQ70" t="str">
            <v>2012</v>
          </cell>
          <cell r="ER70" t="str">
            <v>2012</v>
          </cell>
          <cell r="ES70" t="str">
            <v>2012</v>
          </cell>
          <cell r="ET70" t="str">
            <v>2012</v>
          </cell>
          <cell r="EU70" t="str">
            <v>2012</v>
          </cell>
          <cell r="EV70" t="str">
            <v>2012</v>
          </cell>
          <cell r="EW70" t="str">
            <v>2012</v>
          </cell>
          <cell r="EX70" t="str">
            <v>2013</v>
          </cell>
          <cell r="EY70" t="str">
            <v>2013</v>
          </cell>
          <cell r="EZ70" t="str">
            <v>2013</v>
          </cell>
          <cell r="FA70" t="str">
            <v>2013</v>
          </cell>
          <cell r="FB70" t="str">
            <v>2013</v>
          </cell>
          <cell r="FC70" t="str">
            <v>2013</v>
          </cell>
          <cell r="FD70" t="str">
            <v>2013</v>
          </cell>
          <cell r="FE70" t="str">
            <v>2013</v>
          </cell>
          <cell r="FF70" t="str">
            <v>2013</v>
          </cell>
          <cell r="FG70" t="str">
            <v>2013</v>
          </cell>
          <cell r="FH70" t="str">
            <v>2013</v>
          </cell>
          <cell r="FI70" t="str">
            <v>2013</v>
          </cell>
          <cell r="FJ70" t="str">
            <v>2014</v>
          </cell>
          <cell r="FK70" t="str">
            <v>2014</v>
          </cell>
          <cell r="FL70" t="str">
            <v>2014</v>
          </cell>
          <cell r="FM70" t="str">
            <v>2014</v>
          </cell>
          <cell r="FN70" t="str">
            <v>2014</v>
          </cell>
          <cell r="FO70" t="str">
            <v>2014</v>
          </cell>
          <cell r="FP70" t="str">
            <v>2014</v>
          </cell>
          <cell r="FQ70" t="str">
            <v>2014</v>
          </cell>
          <cell r="FR70" t="str">
            <v>2014</v>
          </cell>
          <cell r="FS70" t="str">
            <v>2014</v>
          </cell>
          <cell r="FT70" t="str">
            <v>2014</v>
          </cell>
          <cell r="FU70" t="str">
            <v>2014</v>
          </cell>
          <cell r="FV70" t="str">
            <v>2015</v>
          </cell>
          <cell r="FW70" t="str">
            <v>2015</v>
          </cell>
          <cell r="FX70" t="str">
            <v>2015</v>
          </cell>
          <cell r="FY70" t="str">
            <v>2015</v>
          </cell>
          <cell r="FZ70" t="str">
            <v>2015</v>
          </cell>
          <cell r="GA70" t="str">
            <v>2015</v>
          </cell>
          <cell r="GB70" t="str">
            <v>2015</v>
          </cell>
          <cell r="GC70" t="str">
            <v>2015</v>
          </cell>
          <cell r="GD70" t="str">
            <v>2015</v>
          </cell>
          <cell r="GE70" t="str">
            <v>2015</v>
          </cell>
          <cell r="GF70" t="str">
            <v>2015</v>
          </cell>
          <cell r="GG70" t="str">
            <v>2015</v>
          </cell>
        </row>
        <row r="71">
          <cell r="A71" t="str">
            <v>Agent Type Group</v>
          </cell>
          <cell r="B71"/>
          <cell r="E71" t="str">
            <v>Agent Type Group</v>
          </cell>
          <cell r="G71" t="str">
            <v>Input Id\Calendar month</v>
          </cell>
          <cell r="H71"/>
          <cell r="I71" t="str">
            <v>Input Id\Calendar month</v>
          </cell>
          <cell r="J71" t="str">
            <v>JAN</v>
          </cell>
          <cell r="K71" t="str">
            <v>FEB</v>
          </cell>
          <cell r="L71" t="str">
            <v>MAR</v>
          </cell>
          <cell r="M71" t="str">
            <v>APR</v>
          </cell>
          <cell r="N71" t="str">
            <v>MAY</v>
          </cell>
          <cell r="O71" t="str">
            <v>JUN</v>
          </cell>
          <cell r="P71" t="str">
            <v>JUL</v>
          </cell>
          <cell r="Q71" t="str">
            <v>AUG</v>
          </cell>
          <cell r="R71" t="str">
            <v>SEP</v>
          </cell>
          <cell r="S71" t="str">
            <v>OCT</v>
          </cell>
          <cell r="T71" t="str">
            <v>NOV</v>
          </cell>
          <cell r="U71" t="str">
            <v>DEC</v>
          </cell>
          <cell r="V71" t="str">
            <v>JAN</v>
          </cell>
          <cell r="W71" t="str">
            <v>FEB</v>
          </cell>
          <cell r="X71" t="str">
            <v>MAR</v>
          </cell>
          <cell r="Y71" t="str">
            <v>APR</v>
          </cell>
          <cell r="Z71" t="str">
            <v>MAY</v>
          </cell>
          <cell r="AA71" t="str">
            <v>JUN</v>
          </cell>
          <cell r="AB71" t="str">
            <v>JUL</v>
          </cell>
          <cell r="AC71" t="str">
            <v>AUG</v>
          </cell>
          <cell r="AD71" t="str">
            <v>SEP</v>
          </cell>
          <cell r="AE71" t="str">
            <v>OCT</v>
          </cell>
          <cell r="AF71" t="str">
            <v>NOV</v>
          </cell>
          <cell r="AG71" t="str">
            <v>DEC</v>
          </cell>
          <cell r="AH71" t="str">
            <v>JAN</v>
          </cell>
          <cell r="AI71" t="str">
            <v>FEB</v>
          </cell>
          <cell r="AJ71" t="str">
            <v>MAR</v>
          </cell>
          <cell r="AK71" t="str">
            <v>APR</v>
          </cell>
          <cell r="AL71" t="str">
            <v>MAY</v>
          </cell>
          <cell r="AM71" t="str">
            <v>JUN</v>
          </cell>
          <cell r="AN71" t="str">
            <v>JUL</v>
          </cell>
          <cell r="AO71" t="str">
            <v>AUG</v>
          </cell>
          <cell r="AP71" t="str">
            <v>SEP</v>
          </cell>
          <cell r="AQ71" t="str">
            <v>OCT</v>
          </cell>
          <cell r="AR71" t="str">
            <v>NOV</v>
          </cell>
          <cell r="AS71" t="str">
            <v>DEC</v>
          </cell>
          <cell r="AT71" t="str">
            <v>JAN</v>
          </cell>
          <cell r="AU71" t="str">
            <v>FEB</v>
          </cell>
          <cell r="AV71" t="str">
            <v>MAR</v>
          </cell>
          <cell r="AW71" t="str">
            <v>APR</v>
          </cell>
          <cell r="AX71" t="str">
            <v>MAY</v>
          </cell>
          <cell r="AY71" t="str">
            <v>JUN</v>
          </cell>
          <cell r="AZ71" t="str">
            <v>JUL</v>
          </cell>
          <cell r="BA71" t="str">
            <v>AUG</v>
          </cell>
          <cell r="BB71" t="str">
            <v>SEP</v>
          </cell>
          <cell r="BC71" t="str">
            <v>OCT</v>
          </cell>
          <cell r="BD71" t="str">
            <v>NOV</v>
          </cell>
          <cell r="BE71" t="str">
            <v>DEC</v>
          </cell>
          <cell r="BF71" t="str">
            <v>JAN</v>
          </cell>
          <cell r="BG71" t="str">
            <v>FEB</v>
          </cell>
          <cell r="BH71" t="str">
            <v>MAR</v>
          </cell>
          <cell r="BI71" t="str">
            <v>APR</v>
          </cell>
          <cell r="BJ71" t="str">
            <v>MAY</v>
          </cell>
          <cell r="BK71" t="str">
            <v>JUN</v>
          </cell>
          <cell r="BL71" t="str">
            <v>JUL</v>
          </cell>
          <cell r="BM71" t="str">
            <v>AUG</v>
          </cell>
          <cell r="BN71" t="str">
            <v>SEP</v>
          </cell>
          <cell r="BO71" t="str">
            <v>OCT</v>
          </cell>
          <cell r="BP71" t="str">
            <v>NOV</v>
          </cell>
          <cell r="BQ71" t="str">
            <v>DEC</v>
          </cell>
          <cell r="BR71" t="str">
            <v>JAN</v>
          </cell>
          <cell r="BS71" t="str">
            <v>FEB</v>
          </cell>
          <cell r="BT71" t="str">
            <v>MAR</v>
          </cell>
          <cell r="BU71" t="str">
            <v>APR</v>
          </cell>
          <cell r="BV71" t="str">
            <v>MAY</v>
          </cell>
          <cell r="BW71" t="str">
            <v>JUN</v>
          </cell>
          <cell r="BX71" t="str">
            <v>JUL</v>
          </cell>
          <cell r="BY71" t="str">
            <v>AUG</v>
          </cell>
          <cell r="BZ71" t="str">
            <v>SEP</v>
          </cell>
          <cell r="CA71" t="str">
            <v>OCT</v>
          </cell>
          <cell r="CB71" t="str">
            <v>NOV</v>
          </cell>
          <cell r="CC71" t="str">
            <v>DEC</v>
          </cell>
          <cell r="CD71" t="str">
            <v>JAN</v>
          </cell>
          <cell r="CE71" t="str">
            <v>FEB</v>
          </cell>
          <cell r="CF71" t="str">
            <v>MAR</v>
          </cell>
          <cell r="CG71" t="str">
            <v>APR</v>
          </cell>
          <cell r="CH71" t="str">
            <v>MAY</v>
          </cell>
          <cell r="CI71" t="str">
            <v>JUN</v>
          </cell>
          <cell r="CJ71" t="str">
            <v>JUL</v>
          </cell>
          <cell r="CK71" t="str">
            <v>AUG</v>
          </cell>
          <cell r="CL71" t="str">
            <v>SEP</v>
          </cell>
          <cell r="CM71" t="str">
            <v>OCT</v>
          </cell>
          <cell r="CN71" t="str">
            <v>NOV</v>
          </cell>
          <cell r="CO71" t="str">
            <v>DEC</v>
          </cell>
          <cell r="CP71" t="str">
            <v>JAN</v>
          </cell>
          <cell r="CQ71" t="str">
            <v>FEB</v>
          </cell>
          <cell r="CR71" t="str">
            <v>MAR</v>
          </cell>
          <cell r="CS71" t="str">
            <v>APR</v>
          </cell>
          <cell r="CT71" t="str">
            <v>MAY</v>
          </cell>
          <cell r="CU71" t="str">
            <v>JUN</v>
          </cell>
          <cell r="CV71" t="str">
            <v>JUL</v>
          </cell>
          <cell r="CW71" t="str">
            <v>AUG</v>
          </cell>
          <cell r="CX71" t="str">
            <v>SEP</v>
          </cell>
          <cell r="CY71" t="str">
            <v>OCT</v>
          </cell>
          <cell r="CZ71" t="str">
            <v>NOV</v>
          </cell>
          <cell r="DA71" t="str">
            <v>DEC</v>
          </cell>
          <cell r="DB71" t="str">
            <v>JAN</v>
          </cell>
          <cell r="DC71" t="str">
            <v>FEB</v>
          </cell>
          <cell r="DD71" t="str">
            <v>MAR</v>
          </cell>
          <cell r="DE71" t="str">
            <v>APR</v>
          </cell>
          <cell r="DF71" t="str">
            <v>MAY</v>
          </cell>
          <cell r="DG71" t="str">
            <v>JUN</v>
          </cell>
          <cell r="DH71" t="str">
            <v>JUL</v>
          </cell>
          <cell r="DI71" t="str">
            <v>AUG</v>
          </cell>
          <cell r="DJ71" t="str">
            <v>SEP</v>
          </cell>
          <cell r="DK71" t="str">
            <v>OCT</v>
          </cell>
          <cell r="DL71" t="str">
            <v>NOV</v>
          </cell>
          <cell r="DM71" t="str">
            <v>DEC</v>
          </cell>
          <cell r="DN71" t="str">
            <v>JAN</v>
          </cell>
          <cell r="DO71" t="str">
            <v>FEB</v>
          </cell>
          <cell r="DP71" t="str">
            <v>MAR</v>
          </cell>
          <cell r="DQ71" t="str">
            <v>APR</v>
          </cell>
          <cell r="DR71" t="str">
            <v>MAY</v>
          </cell>
          <cell r="DS71" t="str">
            <v>JUN</v>
          </cell>
          <cell r="DT71" t="str">
            <v>JUL</v>
          </cell>
          <cell r="DU71" t="str">
            <v>AUG</v>
          </cell>
          <cell r="DV71" t="str">
            <v>SEP</v>
          </cell>
          <cell r="DW71" t="str">
            <v>OCT</v>
          </cell>
          <cell r="DX71" t="str">
            <v>NOV</v>
          </cell>
          <cell r="DY71" t="str">
            <v>DEC</v>
          </cell>
          <cell r="DZ71" t="str">
            <v>JAN</v>
          </cell>
          <cell r="EA71" t="str">
            <v>FEB</v>
          </cell>
          <cell r="EB71" t="str">
            <v>MAR</v>
          </cell>
          <cell r="EC71" t="str">
            <v>APR</v>
          </cell>
          <cell r="ED71" t="str">
            <v>MAY</v>
          </cell>
          <cell r="EE71" t="str">
            <v>JUN</v>
          </cell>
          <cell r="EF71" t="str">
            <v>JUL</v>
          </cell>
          <cell r="EG71" t="str">
            <v>AUG</v>
          </cell>
          <cell r="EH71" t="str">
            <v>SEP</v>
          </cell>
          <cell r="EI71" t="str">
            <v>OCT</v>
          </cell>
          <cell r="EJ71" t="str">
            <v>NOV</v>
          </cell>
          <cell r="EK71" t="str">
            <v>DEC</v>
          </cell>
          <cell r="EL71" t="str">
            <v>JAN</v>
          </cell>
          <cell r="EM71" t="str">
            <v>FEB</v>
          </cell>
          <cell r="EN71" t="str">
            <v>MAR</v>
          </cell>
          <cell r="EO71" t="str">
            <v>APR</v>
          </cell>
          <cell r="EP71" t="str">
            <v>MAY</v>
          </cell>
          <cell r="EQ71" t="str">
            <v>JUN</v>
          </cell>
          <cell r="ER71" t="str">
            <v>JUL</v>
          </cell>
          <cell r="ES71" t="str">
            <v>AUG</v>
          </cell>
          <cell r="ET71" t="str">
            <v>SEP</v>
          </cell>
          <cell r="EU71" t="str">
            <v>OCT</v>
          </cell>
          <cell r="EV71" t="str">
            <v>NOV</v>
          </cell>
          <cell r="EW71" t="str">
            <v>DEC</v>
          </cell>
          <cell r="EX71" t="str">
            <v>JAN</v>
          </cell>
          <cell r="EY71" t="str">
            <v>FEB</v>
          </cell>
          <cell r="EZ71" t="str">
            <v>MAR</v>
          </cell>
          <cell r="FA71" t="str">
            <v>APR</v>
          </cell>
          <cell r="FB71" t="str">
            <v>MAY</v>
          </cell>
          <cell r="FC71" t="str">
            <v>JUN</v>
          </cell>
          <cell r="FD71" t="str">
            <v>JUL</v>
          </cell>
          <cell r="FE71" t="str">
            <v>AUG</v>
          </cell>
          <cell r="FF71" t="str">
            <v>SEP</v>
          </cell>
          <cell r="FG71" t="str">
            <v>OCT</v>
          </cell>
          <cell r="FH71" t="str">
            <v>NOV</v>
          </cell>
          <cell r="FI71" t="str">
            <v>DEC</v>
          </cell>
          <cell r="FJ71" t="str">
            <v>JAN</v>
          </cell>
          <cell r="FK71" t="str">
            <v>FEB</v>
          </cell>
          <cell r="FL71" t="str">
            <v>MAR</v>
          </cell>
          <cell r="FM71" t="str">
            <v>APR</v>
          </cell>
          <cell r="FN71" t="str">
            <v>MAY</v>
          </cell>
          <cell r="FO71" t="str">
            <v>JUN</v>
          </cell>
          <cell r="FP71" t="str">
            <v>JUL</v>
          </cell>
          <cell r="FQ71" t="str">
            <v>AUG</v>
          </cell>
          <cell r="FR71" t="str">
            <v>SEP</v>
          </cell>
          <cell r="FS71" t="str">
            <v>OCT</v>
          </cell>
          <cell r="FT71" t="str">
            <v>NOV</v>
          </cell>
          <cell r="FU71" t="str">
            <v>DEC</v>
          </cell>
          <cell r="FV71" t="str">
            <v>JAN</v>
          </cell>
          <cell r="FW71" t="str">
            <v>FEB</v>
          </cell>
          <cell r="FX71" t="str">
            <v>MAR</v>
          </cell>
          <cell r="FY71" t="str">
            <v>APR</v>
          </cell>
          <cell r="FZ71" t="str">
            <v>MAY</v>
          </cell>
          <cell r="GA71" t="str">
            <v>JUN</v>
          </cell>
          <cell r="GB71" t="str">
            <v>JUL</v>
          </cell>
          <cell r="GC71" t="str">
            <v>AUG</v>
          </cell>
          <cell r="GD71" t="str">
            <v>SEP</v>
          </cell>
          <cell r="GE71" t="str">
            <v>OCT</v>
          </cell>
          <cell r="GF71" t="str">
            <v>NOV</v>
          </cell>
          <cell r="GG71" t="str">
            <v>DEC</v>
          </cell>
        </row>
        <row r="72">
          <cell r="A72" t="str">
            <v>Agent Type</v>
          </cell>
          <cell r="B72"/>
          <cell r="E72" t="str">
            <v>Agent Type</v>
          </cell>
          <cell r="G72" t="str">
            <v>Gross Items ResultAIPSO (PREMIUMS)</v>
          </cell>
          <cell r="H72" t="str">
            <v>Gross Items Result</v>
          </cell>
          <cell r="I72" t="str">
            <v>AIPSO (PREMIUMS)</v>
          </cell>
          <cell r="BH72">
            <v>0</v>
          </cell>
          <cell r="BI72">
            <v>0</v>
          </cell>
          <cell r="BT72">
            <v>0</v>
          </cell>
          <cell r="BU72">
            <v>0</v>
          </cell>
          <cell r="BV72">
            <v>0</v>
          </cell>
          <cell r="BW72">
            <v>0</v>
          </cell>
          <cell r="BX72">
            <v>0</v>
          </cell>
          <cell r="BY72">
            <v>0</v>
          </cell>
          <cell r="BZ72">
            <v>0</v>
          </cell>
          <cell r="CI72">
            <v>0</v>
          </cell>
          <cell r="CJ72">
            <v>0</v>
          </cell>
          <cell r="CK72">
            <v>0</v>
          </cell>
          <cell r="CL72">
            <v>0</v>
          </cell>
          <cell r="CM72">
            <v>0</v>
          </cell>
          <cell r="CN72">
            <v>0</v>
          </cell>
          <cell r="CO72">
            <v>0</v>
          </cell>
          <cell r="CP72">
            <v>0</v>
          </cell>
          <cell r="CQ72">
            <v>0</v>
          </cell>
          <cell r="CR72">
            <v>0</v>
          </cell>
          <cell r="CS72">
            <v>0</v>
          </cell>
          <cell r="CT72">
            <v>0</v>
          </cell>
          <cell r="CU72">
            <v>0</v>
          </cell>
          <cell r="CV72">
            <v>0</v>
          </cell>
          <cell r="CW72">
            <v>0</v>
          </cell>
          <cell r="CX72">
            <v>0</v>
          </cell>
          <cell r="CY72">
            <v>0</v>
          </cell>
          <cell r="CZ72">
            <v>0</v>
          </cell>
          <cell r="DA72">
            <v>0</v>
          </cell>
        </row>
        <row r="73">
          <cell r="A73" t="str">
            <v>Business Product Grouping</v>
          </cell>
          <cell r="B73"/>
          <cell r="E73" t="str">
            <v>Business Product Grouping</v>
          </cell>
          <cell r="G73" t="str">
            <v>Gross Items ResultCANADIAN FACILITY AS</v>
          </cell>
          <cell r="H73" t="str">
            <v>Gross Items Result</v>
          </cell>
          <cell r="I73" t="str">
            <v>CANADIAN FACILITY AS</v>
          </cell>
          <cell r="J73">
            <v>0</v>
          </cell>
          <cell r="K73">
            <v>0</v>
          </cell>
          <cell r="L73">
            <v>0</v>
          </cell>
          <cell r="M73">
            <v>0</v>
          </cell>
          <cell r="N73">
            <v>0</v>
          </cell>
          <cell r="O73">
            <v>0</v>
          </cell>
          <cell r="P73">
            <v>0</v>
          </cell>
          <cell r="Q73">
            <v>0</v>
          </cell>
          <cell r="R73">
            <v>0</v>
          </cell>
          <cell r="S73">
            <v>0</v>
          </cell>
          <cell r="T73">
            <v>0</v>
          </cell>
          <cell r="U73">
            <v>0</v>
          </cell>
          <cell r="V73">
            <v>0</v>
          </cell>
          <cell r="W73">
            <v>0</v>
          </cell>
          <cell r="X73">
            <v>0</v>
          </cell>
          <cell r="Y73">
            <v>0</v>
          </cell>
          <cell r="Z73">
            <v>0</v>
          </cell>
          <cell r="AA73">
            <v>0</v>
          </cell>
          <cell r="AB73">
            <v>0</v>
          </cell>
          <cell r="AC73">
            <v>0</v>
          </cell>
          <cell r="AD73">
            <v>0</v>
          </cell>
          <cell r="AE73">
            <v>0</v>
          </cell>
          <cell r="AF73">
            <v>0</v>
          </cell>
          <cell r="AG73">
            <v>0</v>
          </cell>
          <cell r="AH73">
            <v>0</v>
          </cell>
          <cell r="AI73">
            <v>0</v>
          </cell>
          <cell r="AJ73">
            <v>0</v>
          </cell>
          <cell r="AK73">
            <v>0</v>
          </cell>
          <cell r="AL73">
            <v>0</v>
          </cell>
          <cell r="AM73">
            <v>0</v>
          </cell>
          <cell r="AN73">
            <v>0</v>
          </cell>
          <cell r="AO73">
            <v>0</v>
          </cell>
          <cell r="AP73">
            <v>0</v>
          </cell>
        </row>
        <row r="74">
          <cell r="A74" t="str">
            <v>Calendar month</v>
          </cell>
          <cell r="B74"/>
          <cell r="E74" t="str">
            <v>Calendar month</v>
          </cell>
          <cell r="G74" t="str">
            <v>Gross Items ResultCANADIAN FACILITY TR</v>
          </cell>
          <cell r="H74" t="str">
            <v>Gross Items Result</v>
          </cell>
          <cell r="I74" t="str">
            <v>CANADIAN FACILITY TR</v>
          </cell>
          <cell r="J74">
            <v>0</v>
          </cell>
          <cell r="K74">
            <v>0</v>
          </cell>
          <cell r="L74">
            <v>0</v>
          </cell>
          <cell r="M74">
            <v>0</v>
          </cell>
          <cell r="N74">
            <v>0</v>
          </cell>
          <cell r="O74">
            <v>0</v>
          </cell>
          <cell r="P74">
            <v>0</v>
          </cell>
          <cell r="Q74">
            <v>0</v>
          </cell>
          <cell r="R74">
            <v>0</v>
          </cell>
          <cell r="S74">
            <v>0</v>
          </cell>
          <cell r="T74">
            <v>0</v>
          </cell>
          <cell r="U74">
            <v>0</v>
          </cell>
          <cell r="V74">
            <v>0</v>
          </cell>
          <cell r="W74">
            <v>0</v>
          </cell>
          <cell r="X74">
            <v>0</v>
          </cell>
          <cell r="Y74">
            <v>0</v>
          </cell>
          <cell r="Z74">
            <v>0</v>
          </cell>
          <cell r="AA74">
            <v>0</v>
          </cell>
          <cell r="AB74">
            <v>0</v>
          </cell>
          <cell r="AC74">
            <v>0</v>
          </cell>
          <cell r="AD74">
            <v>0</v>
          </cell>
          <cell r="AE74">
            <v>0</v>
          </cell>
          <cell r="AF74">
            <v>0</v>
          </cell>
          <cell r="AG74">
            <v>0</v>
          </cell>
          <cell r="AH74">
            <v>0</v>
          </cell>
          <cell r="AI74">
            <v>0</v>
          </cell>
          <cell r="AJ74">
            <v>0</v>
          </cell>
          <cell r="AK74">
            <v>0</v>
          </cell>
          <cell r="AL74">
            <v>0</v>
          </cell>
          <cell r="AM74">
            <v>0</v>
          </cell>
          <cell r="AN74">
            <v>0</v>
          </cell>
          <cell r="AO74">
            <v>0</v>
          </cell>
          <cell r="AP74">
            <v>0</v>
          </cell>
        </row>
        <row r="75">
          <cell r="A75" t="str">
            <v>Category Group</v>
          </cell>
          <cell r="B75"/>
          <cell r="E75" t="str">
            <v>Category Group</v>
          </cell>
          <cell r="G75" t="str">
            <v>Gross Items ResultFLORIDA CATASTROPHE</v>
          </cell>
          <cell r="H75" t="str">
            <v>Gross Items Result</v>
          </cell>
          <cell r="I75" t="str">
            <v>FLORIDA CATASTROPHE</v>
          </cell>
          <cell r="BW75">
            <v>0</v>
          </cell>
          <cell r="BX75">
            <v>0</v>
          </cell>
          <cell r="BY75">
            <v>0</v>
          </cell>
          <cell r="BZ75">
            <v>0</v>
          </cell>
          <cell r="CA75">
            <v>0</v>
          </cell>
          <cell r="CB75">
            <v>0</v>
          </cell>
          <cell r="CC75">
            <v>0</v>
          </cell>
          <cell r="CD75">
            <v>0</v>
          </cell>
          <cell r="CE75">
            <v>0</v>
          </cell>
          <cell r="CF75">
            <v>0</v>
          </cell>
          <cell r="CG75">
            <v>0</v>
          </cell>
          <cell r="CH75">
            <v>0</v>
          </cell>
          <cell r="CI75">
            <v>0</v>
          </cell>
          <cell r="CJ75">
            <v>0</v>
          </cell>
          <cell r="CK75">
            <v>0</v>
          </cell>
          <cell r="CL75">
            <v>0</v>
          </cell>
          <cell r="CM75">
            <v>0</v>
          </cell>
          <cell r="CN75">
            <v>0</v>
          </cell>
          <cell r="CO75">
            <v>0</v>
          </cell>
          <cell r="CP75">
            <v>0</v>
          </cell>
          <cell r="CQ75">
            <v>0</v>
          </cell>
          <cell r="CR75">
            <v>0</v>
          </cell>
          <cell r="CS75">
            <v>0</v>
          </cell>
          <cell r="CT75">
            <v>0</v>
          </cell>
          <cell r="CU75">
            <v>0</v>
          </cell>
          <cell r="CV75">
            <v>0</v>
          </cell>
          <cell r="CW75">
            <v>0</v>
          </cell>
          <cell r="CX75">
            <v>0</v>
          </cell>
          <cell r="CY75">
            <v>0</v>
          </cell>
          <cell r="CZ75">
            <v>0</v>
          </cell>
          <cell r="DA75">
            <v>0</v>
          </cell>
          <cell r="DB75">
            <v>0</v>
          </cell>
          <cell r="DC75">
            <v>0</v>
          </cell>
          <cell r="DD75">
            <v>0</v>
          </cell>
          <cell r="DE75">
            <v>0</v>
          </cell>
          <cell r="DF75">
            <v>0</v>
          </cell>
          <cell r="DG75">
            <v>0</v>
          </cell>
          <cell r="DH75">
            <v>0</v>
          </cell>
          <cell r="DI75">
            <v>0</v>
          </cell>
          <cell r="DJ75">
            <v>0</v>
          </cell>
          <cell r="DK75">
            <v>0</v>
          </cell>
          <cell r="DL75">
            <v>0</v>
          </cell>
          <cell r="DM75">
            <v>0</v>
          </cell>
          <cell r="DN75">
            <v>0</v>
          </cell>
          <cell r="DO75">
            <v>0</v>
          </cell>
          <cell r="DP75">
            <v>0</v>
          </cell>
          <cell r="DQ75">
            <v>0</v>
          </cell>
          <cell r="DR75">
            <v>0</v>
          </cell>
          <cell r="DS75">
            <v>0</v>
          </cell>
          <cell r="DT75">
            <v>0</v>
          </cell>
          <cell r="DU75">
            <v>0</v>
          </cell>
          <cell r="DV75">
            <v>0</v>
          </cell>
          <cell r="DW75">
            <v>0</v>
          </cell>
          <cell r="DX75">
            <v>0</v>
          </cell>
          <cell r="DY75">
            <v>0</v>
          </cell>
          <cell r="DZ75">
            <v>0</v>
          </cell>
          <cell r="EA75">
            <v>0</v>
          </cell>
          <cell r="EB75">
            <v>0</v>
          </cell>
          <cell r="EC75">
            <v>0</v>
          </cell>
          <cell r="ED75">
            <v>0</v>
          </cell>
          <cell r="EE75">
            <v>0</v>
          </cell>
          <cell r="EF75">
            <v>0</v>
          </cell>
          <cell r="EG75">
            <v>0</v>
          </cell>
          <cell r="EH75">
            <v>0</v>
          </cell>
          <cell r="EI75">
            <v>0</v>
          </cell>
          <cell r="EJ75">
            <v>0</v>
          </cell>
          <cell r="EK75">
            <v>0</v>
          </cell>
          <cell r="EL75">
            <v>0</v>
          </cell>
          <cell r="EM75">
            <v>0</v>
          </cell>
          <cell r="EN75">
            <v>0</v>
          </cell>
          <cell r="EO75">
            <v>0</v>
          </cell>
          <cell r="EP75">
            <v>0</v>
          </cell>
          <cell r="EQ75">
            <v>0</v>
          </cell>
          <cell r="ER75">
            <v>0</v>
          </cell>
          <cell r="ES75">
            <v>0</v>
          </cell>
          <cell r="ET75">
            <v>0</v>
          </cell>
          <cell r="EU75">
            <v>0</v>
          </cell>
          <cell r="EV75">
            <v>0</v>
          </cell>
          <cell r="EW75">
            <v>0</v>
          </cell>
          <cell r="EX75">
            <v>0</v>
          </cell>
          <cell r="EY75">
            <v>0</v>
          </cell>
          <cell r="EZ75">
            <v>0</v>
          </cell>
          <cell r="FA75">
            <v>0</v>
          </cell>
          <cell r="FB75">
            <v>0</v>
          </cell>
          <cell r="FC75">
            <v>0</v>
          </cell>
          <cell r="FD75">
            <v>0</v>
          </cell>
          <cell r="FE75">
            <v>0</v>
          </cell>
          <cell r="FF75">
            <v>0</v>
          </cell>
          <cell r="FG75">
            <v>0</v>
          </cell>
          <cell r="FH75">
            <v>0</v>
          </cell>
          <cell r="FI75">
            <v>0</v>
          </cell>
          <cell r="FJ75">
            <v>0</v>
          </cell>
          <cell r="FK75">
            <v>0</v>
          </cell>
          <cell r="FL75">
            <v>0</v>
          </cell>
          <cell r="FM75">
            <v>0</v>
          </cell>
          <cell r="FN75">
            <v>0</v>
          </cell>
          <cell r="FO75">
            <v>0</v>
          </cell>
          <cell r="FP75">
            <v>0</v>
          </cell>
          <cell r="FQ75">
            <v>0</v>
          </cell>
          <cell r="FR75">
            <v>0</v>
          </cell>
          <cell r="FS75">
            <v>0</v>
          </cell>
          <cell r="FT75">
            <v>0</v>
          </cell>
          <cell r="FU75">
            <v>0</v>
          </cell>
          <cell r="FV75">
            <v>0</v>
          </cell>
          <cell r="FW75">
            <v>0</v>
          </cell>
          <cell r="FX75">
            <v>0</v>
          </cell>
          <cell r="FY75">
            <v>0</v>
          </cell>
          <cell r="FZ75">
            <v>0</v>
          </cell>
          <cell r="GA75">
            <v>0</v>
          </cell>
          <cell r="GB75">
            <v>0</v>
          </cell>
          <cell r="GC75">
            <v>0</v>
          </cell>
          <cell r="GD75">
            <v>0</v>
          </cell>
          <cell r="GE75">
            <v>0</v>
          </cell>
          <cell r="GF75">
            <v>0</v>
          </cell>
          <cell r="GG75">
            <v>0</v>
          </cell>
        </row>
        <row r="76">
          <cell r="A76" t="str">
            <v>Channel of Bind</v>
          </cell>
          <cell r="B76"/>
          <cell r="E76" t="str">
            <v>Channel of Bind</v>
          </cell>
          <cell r="G76" t="str">
            <v>Gross Items ResultBENFIELD REV SHARING</v>
          </cell>
          <cell r="H76" t="str">
            <v>Gross Items Result</v>
          </cell>
          <cell r="I76" t="str">
            <v>BENFIELD REV SHARING</v>
          </cell>
          <cell r="BW76">
            <v>0</v>
          </cell>
          <cell r="BX76">
            <v>0</v>
          </cell>
          <cell r="BZ76">
            <v>0</v>
          </cell>
          <cell r="CA76">
            <v>0</v>
          </cell>
          <cell r="CB76">
            <v>0</v>
          </cell>
          <cell r="CC76">
            <v>0</v>
          </cell>
          <cell r="CD76">
            <v>0</v>
          </cell>
          <cell r="CE76">
            <v>0</v>
          </cell>
          <cell r="CF76">
            <v>0</v>
          </cell>
          <cell r="CG76">
            <v>0</v>
          </cell>
          <cell r="CH76">
            <v>0</v>
          </cell>
          <cell r="CI76">
            <v>0</v>
          </cell>
          <cell r="CJ76">
            <v>0</v>
          </cell>
          <cell r="CK76">
            <v>0</v>
          </cell>
          <cell r="CL76">
            <v>0</v>
          </cell>
          <cell r="CM76">
            <v>0</v>
          </cell>
          <cell r="CN76">
            <v>0</v>
          </cell>
          <cell r="CO76">
            <v>0</v>
          </cell>
          <cell r="CP76">
            <v>0</v>
          </cell>
          <cell r="CQ76">
            <v>0</v>
          </cell>
          <cell r="CR76">
            <v>0</v>
          </cell>
          <cell r="CS76">
            <v>0</v>
          </cell>
          <cell r="CT76">
            <v>0</v>
          </cell>
          <cell r="CU76">
            <v>0</v>
          </cell>
          <cell r="CV76">
            <v>0</v>
          </cell>
          <cell r="CW76">
            <v>0</v>
          </cell>
          <cell r="CX76">
            <v>0</v>
          </cell>
          <cell r="CY76">
            <v>0</v>
          </cell>
          <cell r="CZ76">
            <v>0</v>
          </cell>
          <cell r="DA76">
            <v>0</v>
          </cell>
          <cell r="DB76">
            <v>0</v>
          </cell>
          <cell r="DC76">
            <v>0</v>
          </cell>
          <cell r="DD76">
            <v>0</v>
          </cell>
          <cell r="DE76">
            <v>0</v>
          </cell>
          <cell r="DF76">
            <v>0</v>
          </cell>
          <cell r="DG76">
            <v>0</v>
          </cell>
          <cell r="DH76">
            <v>0</v>
          </cell>
          <cell r="DI76">
            <v>0</v>
          </cell>
          <cell r="DJ76">
            <v>0</v>
          </cell>
          <cell r="DK76">
            <v>0</v>
          </cell>
          <cell r="DL76">
            <v>0</v>
          </cell>
          <cell r="DM76">
            <v>0</v>
          </cell>
          <cell r="DN76">
            <v>0</v>
          </cell>
          <cell r="DO76">
            <v>0</v>
          </cell>
          <cell r="DP76">
            <v>0</v>
          </cell>
          <cell r="DQ76">
            <v>0</v>
          </cell>
          <cell r="DR76">
            <v>0</v>
          </cell>
          <cell r="DS76">
            <v>0</v>
          </cell>
          <cell r="DT76">
            <v>0</v>
          </cell>
          <cell r="DU76">
            <v>0</v>
          </cell>
          <cell r="DV76">
            <v>0</v>
          </cell>
          <cell r="DW76">
            <v>0</v>
          </cell>
          <cell r="DX76">
            <v>0</v>
          </cell>
          <cell r="DY76">
            <v>0</v>
          </cell>
          <cell r="DZ76">
            <v>0</v>
          </cell>
          <cell r="EA76">
            <v>0</v>
          </cell>
          <cell r="EB76">
            <v>0</v>
          </cell>
          <cell r="EC76">
            <v>0</v>
          </cell>
          <cell r="ED76">
            <v>0</v>
          </cell>
          <cell r="EE76">
            <v>0</v>
          </cell>
          <cell r="EF76">
            <v>0</v>
          </cell>
          <cell r="EG76">
            <v>0</v>
          </cell>
          <cell r="EH76">
            <v>0</v>
          </cell>
          <cell r="EI76">
            <v>0</v>
          </cell>
          <cell r="EJ76">
            <v>0</v>
          </cell>
          <cell r="EK76">
            <v>0</v>
          </cell>
          <cell r="EL76">
            <v>0</v>
          </cell>
          <cell r="EM76">
            <v>0</v>
          </cell>
          <cell r="EN76">
            <v>0</v>
          </cell>
          <cell r="EO76">
            <v>0</v>
          </cell>
          <cell r="EP76">
            <v>0</v>
          </cell>
          <cell r="EQ76">
            <v>0</v>
          </cell>
          <cell r="ER76">
            <v>0</v>
          </cell>
          <cell r="ES76">
            <v>0</v>
          </cell>
          <cell r="ET76">
            <v>0</v>
          </cell>
          <cell r="EU76">
            <v>0</v>
          </cell>
          <cell r="EV76">
            <v>0</v>
          </cell>
          <cell r="EW76">
            <v>0</v>
          </cell>
          <cell r="EX76">
            <v>0</v>
          </cell>
          <cell r="EY76">
            <v>0</v>
          </cell>
          <cell r="EZ76">
            <v>0</v>
          </cell>
          <cell r="FA76">
            <v>0</v>
          </cell>
          <cell r="FB76">
            <v>0</v>
          </cell>
          <cell r="FC76">
            <v>0</v>
          </cell>
          <cell r="FD76">
            <v>0</v>
          </cell>
          <cell r="FE76">
            <v>0</v>
          </cell>
          <cell r="FF76">
            <v>0</v>
          </cell>
          <cell r="FG76">
            <v>0</v>
          </cell>
          <cell r="FH76">
            <v>0</v>
          </cell>
          <cell r="FI76">
            <v>0</v>
          </cell>
          <cell r="FJ76">
            <v>0</v>
          </cell>
          <cell r="FK76">
            <v>0</v>
          </cell>
          <cell r="FL76">
            <v>0</v>
          </cell>
          <cell r="FM76">
            <v>0</v>
          </cell>
          <cell r="FN76">
            <v>0</v>
          </cell>
          <cell r="FO76">
            <v>0</v>
          </cell>
          <cell r="FP76">
            <v>0</v>
          </cell>
          <cell r="FQ76">
            <v>0</v>
          </cell>
          <cell r="FR76">
            <v>0</v>
          </cell>
          <cell r="FS76">
            <v>0</v>
          </cell>
          <cell r="FT76">
            <v>0</v>
          </cell>
          <cell r="FU76">
            <v>0</v>
          </cell>
          <cell r="FV76">
            <v>0</v>
          </cell>
          <cell r="FW76">
            <v>0</v>
          </cell>
          <cell r="FX76">
            <v>0</v>
          </cell>
          <cell r="FY76">
            <v>0</v>
          </cell>
          <cell r="FZ76">
            <v>0</v>
          </cell>
          <cell r="GA76">
            <v>0</v>
          </cell>
          <cell r="GB76">
            <v>0</v>
          </cell>
          <cell r="GC76">
            <v>0</v>
          </cell>
          <cell r="GD76">
            <v>0</v>
          </cell>
          <cell r="GE76">
            <v>0</v>
          </cell>
          <cell r="GF76">
            <v>0</v>
          </cell>
          <cell r="GG76">
            <v>0</v>
          </cell>
        </row>
        <row r="77">
          <cell r="A77" t="str">
            <v>Company</v>
          </cell>
          <cell r="B77"/>
          <cell r="E77" t="str">
            <v>Company</v>
          </cell>
          <cell r="G77" t="str">
            <v>Gross Items ResultAIC ASSUMED PREMIUM</v>
          </cell>
          <cell r="H77" t="str">
            <v>Gross Items Result</v>
          </cell>
          <cell r="I77" t="str">
            <v>AIC ASSUMED PREMIUM</v>
          </cell>
          <cell r="J77">
            <v>0</v>
          </cell>
          <cell r="K77">
            <v>0</v>
          </cell>
          <cell r="L77">
            <v>0</v>
          </cell>
          <cell r="M77">
            <v>0</v>
          </cell>
          <cell r="N77">
            <v>0</v>
          </cell>
          <cell r="O77">
            <v>0</v>
          </cell>
          <cell r="P77">
            <v>0</v>
          </cell>
          <cell r="Q77">
            <v>0</v>
          </cell>
          <cell r="R77">
            <v>0</v>
          </cell>
          <cell r="S77">
            <v>0</v>
          </cell>
          <cell r="T77">
            <v>0</v>
          </cell>
          <cell r="U77">
            <v>0</v>
          </cell>
          <cell r="V77">
            <v>0</v>
          </cell>
          <cell r="X77">
            <v>0</v>
          </cell>
          <cell r="Y77">
            <v>0</v>
          </cell>
          <cell r="Z77">
            <v>0</v>
          </cell>
          <cell r="AA77">
            <v>0</v>
          </cell>
          <cell r="AB77">
            <v>0</v>
          </cell>
          <cell r="AC77">
            <v>0</v>
          </cell>
          <cell r="AD77">
            <v>0</v>
          </cell>
          <cell r="AE77">
            <v>0</v>
          </cell>
          <cell r="AF77">
            <v>0</v>
          </cell>
          <cell r="AG77">
            <v>0</v>
          </cell>
          <cell r="AH77">
            <v>0</v>
          </cell>
          <cell r="AI77">
            <v>0</v>
          </cell>
          <cell r="AJ77">
            <v>0</v>
          </cell>
          <cell r="AK77">
            <v>0</v>
          </cell>
        </row>
        <row r="78">
          <cell r="A78" t="str">
            <v>Financial Product</v>
          </cell>
          <cell r="B78"/>
          <cell r="E78" t="str">
            <v>Financial Product</v>
          </cell>
          <cell r="G78" t="str">
            <v>Gross Items ResultAIC ASSUMED PREMIUM</v>
          </cell>
          <cell r="H78" t="str">
            <v>Gross Items Result</v>
          </cell>
          <cell r="I78" t="str">
            <v>AIC ASSUMED PREMIUM</v>
          </cell>
          <cell r="J78">
            <v>0</v>
          </cell>
          <cell r="K78">
            <v>0</v>
          </cell>
          <cell r="L78">
            <v>0</v>
          </cell>
          <cell r="M78">
            <v>0</v>
          </cell>
          <cell r="N78">
            <v>0</v>
          </cell>
          <cell r="O78">
            <v>0</v>
          </cell>
          <cell r="P78">
            <v>0</v>
          </cell>
          <cell r="Q78">
            <v>0</v>
          </cell>
          <cell r="R78">
            <v>0</v>
          </cell>
          <cell r="S78">
            <v>0</v>
          </cell>
          <cell r="T78">
            <v>0</v>
          </cell>
        </row>
        <row r="79">
          <cell r="A79" t="str">
            <v>Fiscal year</v>
          </cell>
          <cell r="B79"/>
          <cell r="E79" t="str">
            <v>Fiscal year</v>
          </cell>
          <cell r="G79" t="str">
            <v>Gross Items ResultAMERICAN SURETY - PR</v>
          </cell>
          <cell r="H79" t="str">
            <v>Gross Items Result</v>
          </cell>
          <cell r="I79" t="str">
            <v>AMERICAN SURETY - PR</v>
          </cell>
          <cell r="S79">
            <v>0</v>
          </cell>
          <cell r="T79">
            <v>0</v>
          </cell>
        </row>
        <row r="80">
          <cell r="A80" t="str">
            <v>Geographic Location</v>
          </cell>
          <cell r="B80"/>
          <cell r="E80" t="str">
            <v>Geographic Location</v>
          </cell>
          <cell r="G80" t="str">
            <v>Gross Items ResultPAFCO - PREMIUMS COU</v>
          </cell>
          <cell r="H80" t="str">
            <v>Gross Items Result</v>
          </cell>
          <cell r="I80" t="str">
            <v>PAFCO - PREMIUMS COU</v>
          </cell>
          <cell r="J80">
            <v>0</v>
          </cell>
          <cell r="K80">
            <v>0</v>
          </cell>
          <cell r="L80">
            <v>0</v>
          </cell>
          <cell r="M80">
            <v>0</v>
          </cell>
          <cell r="N80">
            <v>0</v>
          </cell>
          <cell r="O80">
            <v>0</v>
          </cell>
          <cell r="P80">
            <v>0</v>
          </cell>
          <cell r="Q80">
            <v>0</v>
          </cell>
          <cell r="R80">
            <v>0</v>
          </cell>
          <cell r="S80">
            <v>0</v>
          </cell>
          <cell r="T80">
            <v>0</v>
          </cell>
          <cell r="U80">
            <v>0</v>
          </cell>
          <cell r="V80">
            <v>0</v>
          </cell>
          <cell r="W80">
            <v>0</v>
          </cell>
          <cell r="X80">
            <v>0</v>
          </cell>
          <cell r="Y80">
            <v>0</v>
          </cell>
          <cell r="Z80">
            <v>0</v>
          </cell>
          <cell r="AA80">
            <v>0</v>
          </cell>
          <cell r="AB80">
            <v>0</v>
          </cell>
          <cell r="AC80">
            <v>0</v>
          </cell>
          <cell r="AD80">
            <v>0</v>
          </cell>
          <cell r="AE80">
            <v>0</v>
          </cell>
          <cell r="AF80">
            <v>0</v>
          </cell>
          <cell r="AG80">
            <v>0</v>
          </cell>
          <cell r="AH80">
            <v>0</v>
          </cell>
          <cell r="AI80">
            <v>0</v>
          </cell>
          <cell r="AJ80">
            <v>0</v>
          </cell>
          <cell r="AK80">
            <v>0</v>
          </cell>
          <cell r="AL80">
            <v>0</v>
          </cell>
          <cell r="AM80">
            <v>0</v>
          </cell>
          <cell r="AN80">
            <v>0</v>
          </cell>
          <cell r="AO80">
            <v>0</v>
          </cell>
          <cell r="AP80">
            <v>0</v>
          </cell>
          <cell r="AQ80">
            <v>0</v>
          </cell>
          <cell r="AR80">
            <v>0</v>
          </cell>
          <cell r="AS80">
            <v>0</v>
          </cell>
          <cell r="AT80">
            <v>0</v>
          </cell>
          <cell r="AU80">
            <v>0</v>
          </cell>
          <cell r="AV80">
            <v>0</v>
          </cell>
          <cell r="AW80">
            <v>0</v>
          </cell>
          <cell r="AX80">
            <v>0</v>
          </cell>
          <cell r="AY80">
            <v>0</v>
          </cell>
          <cell r="AZ80">
            <v>0</v>
          </cell>
          <cell r="BA80">
            <v>0</v>
          </cell>
          <cell r="BB80">
            <v>0</v>
          </cell>
          <cell r="BC80">
            <v>0</v>
          </cell>
          <cell r="BD80">
            <v>0</v>
          </cell>
          <cell r="BE80">
            <v>0</v>
          </cell>
          <cell r="BF80">
            <v>0</v>
          </cell>
          <cell r="BG80">
            <v>0</v>
          </cell>
          <cell r="BH80">
            <v>0</v>
          </cell>
          <cell r="BI80">
            <v>0</v>
          </cell>
          <cell r="BJ80">
            <v>0</v>
          </cell>
          <cell r="BK80">
            <v>0</v>
          </cell>
          <cell r="BL80">
            <v>0</v>
          </cell>
          <cell r="BM80">
            <v>0</v>
          </cell>
          <cell r="BN80">
            <v>0</v>
          </cell>
          <cell r="BO80">
            <v>0</v>
          </cell>
          <cell r="BP80">
            <v>0</v>
          </cell>
          <cell r="BQ80">
            <v>0</v>
          </cell>
          <cell r="BR80">
            <v>0</v>
          </cell>
          <cell r="BS80">
            <v>0</v>
          </cell>
          <cell r="BT80">
            <v>0</v>
          </cell>
          <cell r="BU80">
            <v>0</v>
          </cell>
          <cell r="BV80">
            <v>0</v>
          </cell>
          <cell r="BW80">
            <v>0</v>
          </cell>
          <cell r="BX80">
            <v>0</v>
          </cell>
          <cell r="BY80">
            <v>0</v>
          </cell>
          <cell r="BZ80">
            <v>0</v>
          </cell>
          <cell r="CA80">
            <v>0</v>
          </cell>
          <cell r="CB80">
            <v>0</v>
          </cell>
          <cell r="CC80">
            <v>0</v>
          </cell>
          <cell r="CD80">
            <v>0</v>
          </cell>
          <cell r="CE80">
            <v>0</v>
          </cell>
          <cell r="CF80">
            <v>0</v>
          </cell>
          <cell r="CG80">
            <v>0</v>
          </cell>
          <cell r="CH80">
            <v>0</v>
          </cell>
          <cell r="CI80">
            <v>0</v>
          </cell>
          <cell r="CJ80">
            <v>0</v>
          </cell>
          <cell r="CK80">
            <v>0</v>
          </cell>
          <cell r="CL80">
            <v>0</v>
          </cell>
          <cell r="CM80">
            <v>0</v>
          </cell>
          <cell r="CN80">
            <v>0</v>
          </cell>
          <cell r="CO80">
            <v>0</v>
          </cell>
        </row>
        <row r="81">
          <cell r="A81" t="str">
            <v>Input Id</v>
          </cell>
          <cell r="B81" t="str">
            <v>]PREMIUM REFUNDS (ACCRUAL METHOD)[, ]PREMIUM REFUND[, ]PREMIUM REFUND ACCRUAL[</v>
          </cell>
          <cell r="E81" t="str">
            <v>Input Id</v>
          </cell>
          <cell r="F81" t="str">
            <v>]PREMIUM REFUNDS (ACCRUAL METHOD)[, ]PREMIUM REFUND[, ]PREMIUM REFUND ACCRUAL[</v>
          </cell>
          <cell r="G81" t="str">
            <v>Gross Items ResultFIELD PREMIUM (AMOUN</v>
          </cell>
          <cell r="H81" t="str">
            <v>Gross Items Result</v>
          </cell>
          <cell r="I81" t="str">
            <v>FIELD PREMIUM (AMOUN</v>
          </cell>
          <cell r="J81">
            <v>0</v>
          </cell>
          <cell r="K81">
            <v>0</v>
          </cell>
          <cell r="L81">
            <v>0</v>
          </cell>
          <cell r="M81">
            <v>0</v>
          </cell>
          <cell r="N81">
            <v>0</v>
          </cell>
          <cell r="O81">
            <v>0</v>
          </cell>
          <cell r="P81">
            <v>0</v>
          </cell>
          <cell r="Q81">
            <v>0</v>
          </cell>
          <cell r="R81">
            <v>0</v>
          </cell>
          <cell r="S81">
            <v>0</v>
          </cell>
          <cell r="T81">
            <v>0</v>
          </cell>
          <cell r="U81">
            <v>0</v>
          </cell>
          <cell r="V81">
            <v>0</v>
          </cell>
          <cell r="W81">
            <v>0</v>
          </cell>
          <cell r="X81">
            <v>0</v>
          </cell>
          <cell r="Y81">
            <v>0</v>
          </cell>
          <cell r="Z81">
            <v>0</v>
          </cell>
          <cell r="AA81">
            <v>0</v>
          </cell>
          <cell r="AB81">
            <v>0</v>
          </cell>
          <cell r="AC81">
            <v>0</v>
          </cell>
          <cell r="AD81">
            <v>0</v>
          </cell>
          <cell r="AE81">
            <v>0</v>
          </cell>
          <cell r="AF81">
            <v>0</v>
          </cell>
          <cell r="AG81">
            <v>0</v>
          </cell>
          <cell r="AH81">
            <v>0</v>
          </cell>
          <cell r="AI81">
            <v>0</v>
          </cell>
          <cell r="AJ81">
            <v>0</v>
          </cell>
          <cell r="AK81">
            <v>0</v>
          </cell>
          <cell r="AL81">
            <v>0</v>
          </cell>
          <cell r="AM81">
            <v>0</v>
          </cell>
          <cell r="AN81">
            <v>0</v>
          </cell>
          <cell r="AO81">
            <v>0</v>
          </cell>
          <cell r="AP81">
            <v>0</v>
          </cell>
          <cell r="AQ81">
            <v>0</v>
          </cell>
          <cell r="AR81">
            <v>0</v>
          </cell>
          <cell r="AS81">
            <v>0</v>
          </cell>
          <cell r="AT81">
            <v>0</v>
          </cell>
          <cell r="AU81">
            <v>0</v>
          </cell>
          <cell r="AV81">
            <v>0</v>
          </cell>
          <cell r="AW81">
            <v>0</v>
          </cell>
          <cell r="AX81">
            <v>0</v>
          </cell>
          <cell r="AY81">
            <v>0</v>
          </cell>
          <cell r="AZ81">
            <v>0</v>
          </cell>
          <cell r="BA81">
            <v>0</v>
          </cell>
          <cell r="BB81">
            <v>0</v>
          </cell>
          <cell r="BC81">
            <v>0</v>
          </cell>
          <cell r="BD81">
            <v>0</v>
          </cell>
          <cell r="BE81">
            <v>0</v>
          </cell>
          <cell r="BF81">
            <v>0</v>
          </cell>
          <cell r="BG81">
            <v>0</v>
          </cell>
          <cell r="BH81">
            <v>0</v>
          </cell>
          <cell r="BI81">
            <v>0</v>
          </cell>
          <cell r="BJ81">
            <v>0</v>
          </cell>
          <cell r="BK81">
            <v>0</v>
          </cell>
          <cell r="BL81">
            <v>0</v>
          </cell>
          <cell r="BM81">
            <v>0</v>
          </cell>
          <cell r="BN81">
            <v>0</v>
          </cell>
          <cell r="BO81">
            <v>0</v>
          </cell>
          <cell r="BP81">
            <v>0</v>
          </cell>
          <cell r="BQ81">
            <v>0</v>
          </cell>
          <cell r="BR81">
            <v>0</v>
          </cell>
          <cell r="BS81">
            <v>0</v>
          </cell>
          <cell r="BT81">
            <v>0</v>
          </cell>
          <cell r="BU81">
            <v>0</v>
          </cell>
          <cell r="BV81">
            <v>0</v>
          </cell>
          <cell r="BW81">
            <v>0</v>
          </cell>
          <cell r="BX81">
            <v>0</v>
          </cell>
          <cell r="BY81">
            <v>0</v>
          </cell>
          <cell r="BZ81">
            <v>0</v>
          </cell>
          <cell r="CA81">
            <v>0</v>
          </cell>
          <cell r="CB81">
            <v>0</v>
          </cell>
          <cell r="CC81">
            <v>0</v>
          </cell>
          <cell r="CD81">
            <v>0</v>
          </cell>
          <cell r="CE81">
            <v>0</v>
          </cell>
          <cell r="CF81">
            <v>0</v>
          </cell>
          <cell r="CG81">
            <v>0</v>
          </cell>
          <cell r="CH81">
            <v>0</v>
          </cell>
          <cell r="CI81">
            <v>0</v>
          </cell>
          <cell r="CJ81">
            <v>0</v>
          </cell>
          <cell r="CK81">
            <v>0</v>
          </cell>
          <cell r="CL81">
            <v>0</v>
          </cell>
          <cell r="CM81">
            <v>0</v>
          </cell>
          <cell r="CN81">
            <v>0</v>
          </cell>
          <cell r="CO81">
            <v>0</v>
          </cell>
          <cell r="CP81">
            <v>0</v>
          </cell>
          <cell r="CQ81">
            <v>0</v>
          </cell>
          <cell r="CR81">
            <v>0</v>
          </cell>
          <cell r="CS81">
            <v>0</v>
          </cell>
          <cell r="CT81">
            <v>0</v>
          </cell>
          <cell r="CU81">
            <v>0</v>
          </cell>
          <cell r="CV81">
            <v>0</v>
          </cell>
          <cell r="CW81">
            <v>0</v>
          </cell>
          <cell r="CX81">
            <v>0</v>
          </cell>
          <cell r="CY81">
            <v>0</v>
          </cell>
          <cell r="CZ81">
            <v>0</v>
          </cell>
          <cell r="DA81">
            <v>0</v>
          </cell>
          <cell r="DB81">
            <v>0</v>
          </cell>
          <cell r="DC81">
            <v>0</v>
          </cell>
          <cell r="DD81">
            <v>0</v>
          </cell>
          <cell r="DE81">
            <v>0</v>
          </cell>
          <cell r="DF81">
            <v>0</v>
          </cell>
          <cell r="DG81">
            <v>0</v>
          </cell>
          <cell r="DH81">
            <v>0</v>
          </cell>
          <cell r="DI81">
            <v>0</v>
          </cell>
          <cell r="DJ81">
            <v>0</v>
          </cell>
          <cell r="DK81">
            <v>0</v>
          </cell>
          <cell r="DL81">
            <v>0</v>
          </cell>
          <cell r="DM81">
            <v>0</v>
          </cell>
          <cell r="DN81">
            <v>0</v>
          </cell>
          <cell r="DO81">
            <v>0</v>
          </cell>
          <cell r="DP81">
            <v>0</v>
          </cell>
          <cell r="DQ81">
            <v>0</v>
          </cell>
          <cell r="DR81">
            <v>0</v>
          </cell>
          <cell r="DS81">
            <v>0</v>
          </cell>
          <cell r="DT81">
            <v>0</v>
          </cell>
          <cell r="DU81">
            <v>0</v>
          </cell>
          <cell r="DV81">
            <v>0</v>
          </cell>
          <cell r="DW81">
            <v>0</v>
          </cell>
          <cell r="DX81">
            <v>0</v>
          </cell>
          <cell r="DY81">
            <v>0</v>
          </cell>
          <cell r="DZ81">
            <v>0</v>
          </cell>
          <cell r="EA81">
            <v>0</v>
          </cell>
          <cell r="EB81">
            <v>0</v>
          </cell>
          <cell r="EC81">
            <v>0</v>
          </cell>
          <cell r="ED81">
            <v>0</v>
          </cell>
          <cell r="EE81">
            <v>0</v>
          </cell>
          <cell r="EF81">
            <v>0</v>
          </cell>
          <cell r="EG81">
            <v>0</v>
          </cell>
          <cell r="EH81">
            <v>0</v>
          </cell>
          <cell r="EI81">
            <v>0</v>
          </cell>
          <cell r="EJ81">
            <v>0</v>
          </cell>
          <cell r="EK81">
            <v>0</v>
          </cell>
          <cell r="EL81">
            <v>0</v>
          </cell>
          <cell r="EM81">
            <v>0</v>
          </cell>
          <cell r="EN81">
            <v>0</v>
          </cell>
          <cell r="EO81">
            <v>0</v>
          </cell>
          <cell r="EP81">
            <v>0</v>
          </cell>
          <cell r="EQ81">
            <v>0</v>
          </cell>
          <cell r="ER81">
            <v>0</v>
          </cell>
          <cell r="ES81">
            <v>0</v>
          </cell>
          <cell r="ET81">
            <v>0</v>
          </cell>
          <cell r="EU81">
            <v>0</v>
          </cell>
          <cell r="EV81">
            <v>0</v>
          </cell>
          <cell r="EW81">
            <v>0</v>
          </cell>
          <cell r="EX81">
            <v>0</v>
          </cell>
          <cell r="EY81">
            <v>0</v>
          </cell>
          <cell r="EZ81">
            <v>0</v>
          </cell>
          <cell r="FA81">
            <v>0</v>
          </cell>
          <cell r="FB81">
            <v>0</v>
          </cell>
          <cell r="FC81">
            <v>0</v>
          </cell>
          <cell r="FD81">
            <v>0</v>
          </cell>
          <cell r="FE81">
            <v>0</v>
          </cell>
          <cell r="FF81">
            <v>0</v>
          </cell>
          <cell r="FG81">
            <v>0</v>
          </cell>
          <cell r="FH81">
            <v>0</v>
          </cell>
          <cell r="FI81">
            <v>0</v>
          </cell>
          <cell r="FJ81">
            <v>0</v>
          </cell>
          <cell r="FK81">
            <v>0</v>
          </cell>
          <cell r="FL81">
            <v>0</v>
          </cell>
          <cell r="FM81">
            <v>0</v>
          </cell>
          <cell r="FN81">
            <v>0</v>
          </cell>
          <cell r="FO81">
            <v>0</v>
          </cell>
          <cell r="FP81">
            <v>0</v>
          </cell>
          <cell r="FQ81">
            <v>0</v>
          </cell>
          <cell r="FR81">
            <v>0</v>
          </cell>
          <cell r="FS81">
            <v>0</v>
          </cell>
          <cell r="FT81">
            <v>0</v>
          </cell>
          <cell r="FU81">
            <v>0</v>
          </cell>
          <cell r="FV81">
            <v>0</v>
          </cell>
          <cell r="FW81">
            <v>0</v>
          </cell>
          <cell r="FX81">
            <v>0</v>
          </cell>
          <cell r="FY81">
            <v>0</v>
          </cell>
          <cell r="FZ81">
            <v>0</v>
          </cell>
          <cell r="GA81">
            <v>0</v>
          </cell>
          <cell r="GB81">
            <v>0</v>
          </cell>
          <cell r="GC81">
            <v>0</v>
          </cell>
          <cell r="GD81">
            <v>0</v>
          </cell>
          <cell r="GE81">
            <v>0</v>
          </cell>
          <cell r="GF81">
            <v>0</v>
          </cell>
          <cell r="GG81">
            <v>0</v>
          </cell>
        </row>
        <row r="82">
          <cell r="A82" t="str">
            <v>Key Figure Structure</v>
          </cell>
          <cell r="B82" t="str">
            <v>,Gross Items Result,Gross Written Premium Result,Earned Premium</v>
          </cell>
          <cell r="E82" t="str">
            <v>Key Figure Structure</v>
          </cell>
          <cell r="F82" t="str">
            <v>,Gross Items Result,Gross Written Premium Result,Earned Premium</v>
          </cell>
          <cell r="G82" t="str">
            <v>Gross Items ResultFIELD PREMIUM (REINS</v>
          </cell>
          <cell r="H82" t="str">
            <v>Gross Items Result</v>
          </cell>
          <cell r="I82" t="str">
            <v>FIELD PREMIUM (REINS</v>
          </cell>
          <cell r="J82">
            <v>0</v>
          </cell>
          <cell r="K82">
            <v>0</v>
          </cell>
          <cell r="L82">
            <v>0</v>
          </cell>
          <cell r="M82">
            <v>0</v>
          </cell>
          <cell r="N82">
            <v>0</v>
          </cell>
          <cell r="O82">
            <v>0</v>
          </cell>
          <cell r="P82">
            <v>0</v>
          </cell>
          <cell r="Q82">
            <v>0</v>
          </cell>
          <cell r="R82">
            <v>0</v>
          </cell>
          <cell r="S82">
            <v>0</v>
          </cell>
          <cell r="T82">
            <v>0</v>
          </cell>
          <cell r="U82">
            <v>0</v>
          </cell>
          <cell r="V82">
            <v>0</v>
          </cell>
          <cell r="W82">
            <v>0</v>
          </cell>
          <cell r="X82">
            <v>0</v>
          </cell>
          <cell r="Y82">
            <v>0</v>
          </cell>
          <cell r="Z82">
            <v>0</v>
          </cell>
          <cell r="AA82">
            <v>0</v>
          </cell>
          <cell r="AB82">
            <v>0</v>
          </cell>
          <cell r="AC82">
            <v>0</v>
          </cell>
          <cell r="AD82">
            <v>0</v>
          </cell>
          <cell r="AE82">
            <v>0</v>
          </cell>
          <cell r="AF82">
            <v>0</v>
          </cell>
          <cell r="AG82">
            <v>0</v>
          </cell>
          <cell r="AH82">
            <v>0</v>
          </cell>
          <cell r="AI82">
            <v>0</v>
          </cell>
          <cell r="AJ82">
            <v>0</v>
          </cell>
          <cell r="AK82">
            <v>0</v>
          </cell>
          <cell r="AL82">
            <v>0</v>
          </cell>
          <cell r="AM82">
            <v>0</v>
          </cell>
          <cell r="AN82">
            <v>0</v>
          </cell>
          <cell r="AO82">
            <v>0</v>
          </cell>
          <cell r="AP82">
            <v>0</v>
          </cell>
          <cell r="AQ82">
            <v>0</v>
          </cell>
          <cell r="AR82">
            <v>0</v>
          </cell>
          <cell r="AS82">
            <v>0</v>
          </cell>
          <cell r="AT82">
            <v>0</v>
          </cell>
          <cell r="AU82">
            <v>0</v>
          </cell>
          <cell r="AV82">
            <v>0</v>
          </cell>
          <cell r="AW82">
            <v>0</v>
          </cell>
          <cell r="AX82">
            <v>0</v>
          </cell>
          <cell r="AY82">
            <v>0</v>
          </cell>
          <cell r="AZ82">
            <v>0</v>
          </cell>
          <cell r="BA82">
            <v>0</v>
          </cell>
          <cell r="BB82">
            <v>0</v>
          </cell>
          <cell r="BC82">
            <v>0</v>
          </cell>
          <cell r="BD82">
            <v>0</v>
          </cell>
          <cell r="BE82">
            <v>0</v>
          </cell>
          <cell r="BF82">
            <v>0</v>
          </cell>
          <cell r="BG82">
            <v>0</v>
          </cell>
          <cell r="BH82">
            <v>0</v>
          </cell>
          <cell r="BI82">
            <v>0</v>
          </cell>
          <cell r="BJ82">
            <v>0</v>
          </cell>
          <cell r="BK82">
            <v>0</v>
          </cell>
          <cell r="BL82">
            <v>0</v>
          </cell>
          <cell r="BM82">
            <v>0</v>
          </cell>
          <cell r="BN82">
            <v>0</v>
          </cell>
          <cell r="BO82">
            <v>0</v>
          </cell>
          <cell r="BP82">
            <v>0</v>
          </cell>
          <cell r="BQ82">
            <v>0</v>
          </cell>
          <cell r="BR82">
            <v>0</v>
          </cell>
          <cell r="BS82">
            <v>0</v>
          </cell>
          <cell r="BT82">
            <v>0</v>
          </cell>
          <cell r="BU82">
            <v>0</v>
          </cell>
          <cell r="BV82">
            <v>0</v>
          </cell>
          <cell r="BW82">
            <v>0</v>
          </cell>
          <cell r="BX82">
            <v>0</v>
          </cell>
          <cell r="BY82">
            <v>0</v>
          </cell>
          <cell r="BZ82">
            <v>0</v>
          </cell>
          <cell r="CA82">
            <v>0</v>
          </cell>
          <cell r="CB82">
            <v>0</v>
          </cell>
          <cell r="CC82">
            <v>0</v>
          </cell>
          <cell r="CD82">
            <v>0</v>
          </cell>
          <cell r="CE82">
            <v>0</v>
          </cell>
          <cell r="CF82">
            <v>0</v>
          </cell>
          <cell r="CG82">
            <v>0</v>
          </cell>
          <cell r="CH82">
            <v>0</v>
          </cell>
          <cell r="CI82">
            <v>0</v>
          </cell>
          <cell r="CJ82">
            <v>0</v>
          </cell>
          <cell r="CK82">
            <v>0</v>
          </cell>
          <cell r="CL82">
            <v>0</v>
          </cell>
          <cell r="CM82">
            <v>0</v>
          </cell>
          <cell r="CN82">
            <v>0</v>
          </cell>
          <cell r="CO82">
            <v>0</v>
          </cell>
          <cell r="CP82">
            <v>0</v>
          </cell>
          <cell r="CQ82">
            <v>0</v>
          </cell>
          <cell r="CR82">
            <v>0</v>
          </cell>
          <cell r="CS82">
            <v>0</v>
          </cell>
          <cell r="CT82">
            <v>0</v>
          </cell>
          <cell r="CU82">
            <v>0</v>
          </cell>
          <cell r="CV82">
            <v>0</v>
          </cell>
          <cell r="CW82">
            <v>0</v>
          </cell>
          <cell r="CX82">
            <v>0</v>
          </cell>
          <cell r="CY82">
            <v>0</v>
          </cell>
          <cell r="CZ82">
            <v>0</v>
          </cell>
          <cell r="DA82">
            <v>0</v>
          </cell>
          <cell r="DB82">
            <v>0</v>
          </cell>
          <cell r="DC82">
            <v>0</v>
          </cell>
          <cell r="DD82">
            <v>0</v>
          </cell>
          <cell r="DE82">
            <v>0</v>
          </cell>
          <cell r="DF82">
            <v>0</v>
          </cell>
          <cell r="DG82">
            <v>0</v>
          </cell>
          <cell r="DH82">
            <v>0</v>
          </cell>
          <cell r="DI82">
            <v>0</v>
          </cell>
          <cell r="DJ82">
            <v>0</v>
          </cell>
          <cell r="DK82">
            <v>0</v>
          </cell>
          <cell r="DL82">
            <v>0</v>
          </cell>
          <cell r="DM82">
            <v>0</v>
          </cell>
          <cell r="DN82">
            <v>0</v>
          </cell>
          <cell r="DO82">
            <v>0</v>
          </cell>
          <cell r="DP82">
            <v>0</v>
          </cell>
          <cell r="DQ82">
            <v>0</v>
          </cell>
          <cell r="DR82">
            <v>0</v>
          </cell>
          <cell r="DS82">
            <v>0</v>
          </cell>
          <cell r="DT82">
            <v>0</v>
          </cell>
          <cell r="DU82">
            <v>0</v>
          </cell>
          <cell r="DV82">
            <v>0</v>
          </cell>
          <cell r="DW82">
            <v>0</v>
          </cell>
          <cell r="DX82">
            <v>0</v>
          </cell>
          <cell r="DY82">
            <v>0</v>
          </cell>
          <cell r="DZ82">
            <v>0</v>
          </cell>
          <cell r="EA82">
            <v>0</v>
          </cell>
          <cell r="EB82">
            <v>0</v>
          </cell>
          <cell r="EC82">
            <v>0</v>
          </cell>
          <cell r="ED82">
            <v>0</v>
          </cell>
          <cell r="EE82">
            <v>0</v>
          </cell>
          <cell r="EF82">
            <v>0</v>
          </cell>
          <cell r="EG82">
            <v>0</v>
          </cell>
          <cell r="EH82">
            <v>0</v>
          </cell>
          <cell r="EI82">
            <v>0</v>
          </cell>
          <cell r="EJ82">
            <v>0</v>
          </cell>
          <cell r="EK82">
            <v>0</v>
          </cell>
          <cell r="EL82">
            <v>0</v>
          </cell>
          <cell r="EM82">
            <v>0</v>
          </cell>
          <cell r="EN82">
            <v>0</v>
          </cell>
          <cell r="EO82">
            <v>0</v>
          </cell>
          <cell r="EP82">
            <v>0</v>
          </cell>
          <cell r="EQ82">
            <v>0</v>
          </cell>
          <cell r="ER82">
            <v>0</v>
          </cell>
          <cell r="ES82">
            <v>0</v>
          </cell>
          <cell r="ET82">
            <v>0</v>
          </cell>
          <cell r="EU82">
            <v>0</v>
          </cell>
          <cell r="EV82">
            <v>0</v>
          </cell>
          <cell r="EW82">
            <v>0</v>
          </cell>
          <cell r="EX82">
            <v>0</v>
          </cell>
          <cell r="EY82">
            <v>0</v>
          </cell>
          <cell r="EZ82">
            <v>0</v>
          </cell>
          <cell r="FA82">
            <v>0</v>
          </cell>
          <cell r="FB82">
            <v>0</v>
          </cell>
          <cell r="FC82">
            <v>0</v>
          </cell>
          <cell r="FD82">
            <v>0</v>
          </cell>
          <cell r="FE82">
            <v>0</v>
          </cell>
          <cell r="FF82">
            <v>0</v>
          </cell>
          <cell r="FG82">
            <v>0</v>
          </cell>
          <cell r="FH82">
            <v>0</v>
          </cell>
          <cell r="FI82">
            <v>0</v>
          </cell>
          <cell r="FJ82">
            <v>0</v>
          </cell>
          <cell r="FK82">
            <v>0</v>
          </cell>
          <cell r="FL82">
            <v>0</v>
          </cell>
          <cell r="FM82">
            <v>0</v>
          </cell>
          <cell r="FN82">
            <v>0</v>
          </cell>
          <cell r="FO82">
            <v>0</v>
          </cell>
          <cell r="FP82">
            <v>0</v>
          </cell>
          <cell r="FQ82">
            <v>0</v>
          </cell>
          <cell r="FR82">
            <v>0</v>
          </cell>
          <cell r="FS82">
            <v>0</v>
          </cell>
          <cell r="FT82">
            <v>0</v>
          </cell>
          <cell r="FU82">
            <v>0</v>
          </cell>
          <cell r="FV82">
            <v>0</v>
          </cell>
          <cell r="FW82">
            <v>0</v>
          </cell>
          <cell r="FX82">
            <v>0</v>
          </cell>
          <cell r="FY82">
            <v>0</v>
          </cell>
          <cell r="FZ82">
            <v>0</v>
          </cell>
          <cell r="GA82">
            <v>0</v>
          </cell>
          <cell r="GB82">
            <v>0</v>
          </cell>
          <cell r="GC82">
            <v>0</v>
          </cell>
          <cell r="GD82">
            <v>0</v>
          </cell>
          <cell r="GE82">
            <v>0</v>
          </cell>
          <cell r="GF82">
            <v>0</v>
          </cell>
          <cell r="GG82">
            <v>0</v>
          </cell>
        </row>
        <row r="83">
          <cell r="A83" t="str">
            <v>Major Product</v>
          </cell>
          <cell r="B83"/>
          <cell r="E83" t="str">
            <v>Major Product</v>
          </cell>
          <cell r="G83" t="str">
            <v>Gross Items ResultFIELD PREMIUM ADJUST</v>
          </cell>
          <cell r="H83" t="str">
            <v>Gross Items Result</v>
          </cell>
          <cell r="I83" t="str">
            <v>FIELD PREMIUM ADJUST</v>
          </cell>
          <cell r="J83">
            <v>0</v>
          </cell>
          <cell r="K83">
            <v>0</v>
          </cell>
          <cell r="L83">
            <v>0</v>
          </cell>
          <cell r="M83">
            <v>0</v>
          </cell>
          <cell r="N83">
            <v>0</v>
          </cell>
          <cell r="O83">
            <v>0</v>
          </cell>
          <cell r="P83">
            <v>0</v>
          </cell>
          <cell r="Q83">
            <v>0</v>
          </cell>
          <cell r="R83">
            <v>0</v>
          </cell>
          <cell r="S83">
            <v>0</v>
          </cell>
          <cell r="T83">
            <v>0</v>
          </cell>
          <cell r="U83">
            <v>0</v>
          </cell>
          <cell r="V83">
            <v>0</v>
          </cell>
          <cell r="W83">
            <v>0</v>
          </cell>
          <cell r="X83">
            <v>0</v>
          </cell>
          <cell r="Y83">
            <v>0</v>
          </cell>
          <cell r="Z83">
            <v>0</v>
          </cell>
          <cell r="AA83">
            <v>0</v>
          </cell>
          <cell r="AB83">
            <v>0</v>
          </cell>
          <cell r="AC83">
            <v>0</v>
          </cell>
          <cell r="AD83">
            <v>0</v>
          </cell>
          <cell r="AE83">
            <v>0</v>
          </cell>
          <cell r="AF83">
            <v>0</v>
          </cell>
          <cell r="AG83">
            <v>0</v>
          </cell>
          <cell r="AH83">
            <v>0</v>
          </cell>
          <cell r="AI83">
            <v>0</v>
          </cell>
          <cell r="AJ83">
            <v>0</v>
          </cell>
          <cell r="AK83">
            <v>0</v>
          </cell>
          <cell r="AL83">
            <v>0</v>
          </cell>
          <cell r="AM83">
            <v>0</v>
          </cell>
          <cell r="AN83">
            <v>0</v>
          </cell>
          <cell r="AO83">
            <v>0</v>
          </cell>
          <cell r="AP83">
            <v>0</v>
          </cell>
          <cell r="AQ83">
            <v>0</v>
          </cell>
          <cell r="AR83">
            <v>0</v>
          </cell>
          <cell r="AS83">
            <v>0</v>
          </cell>
          <cell r="AT83">
            <v>0</v>
          </cell>
          <cell r="AU83">
            <v>0</v>
          </cell>
          <cell r="AV83">
            <v>0</v>
          </cell>
          <cell r="AW83">
            <v>0</v>
          </cell>
          <cell r="AX83">
            <v>0</v>
          </cell>
          <cell r="AY83">
            <v>0</v>
          </cell>
          <cell r="AZ83">
            <v>0</v>
          </cell>
          <cell r="BA83">
            <v>0</v>
          </cell>
          <cell r="BB83">
            <v>0</v>
          </cell>
          <cell r="BC83">
            <v>0</v>
          </cell>
          <cell r="BD83">
            <v>0</v>
          </cell>
          <cell r="BE83">
            <v>0</v>
          </cell>
          <cell r="BF83">
            <v>0</v>
          </cell>
          <cell r="BG83">
            <v>0</v>
          </cell>
          <cell r="BH83">
            <v>0</v>
          </cell>
          <cell r="BI83">
            <v>0</v>
          </cell>
          <cell r="BJ83">
            <v>0</v>
          </cell>
          <cell r="BK83">
            <v>0</v>
          </cell>
          <cell r="BL83">
            <v>0</v>
          </cell>
          <cell r="BM83">
            <v>0</v>
          </cell>
          <cell r="BN83">
            <v>0</v>
          </cell>
          <cell r="BO83">
            <v>0</v>
          </cell>
          <cell r="BP83">
            <v>0</v>
          </cell>
          <cell r="BQ83">
            <v>0</v>
          </cell>
          <cell r="BR83">
            <v>0</v>
          </cell>
          <cell r="BS83">
            <v>0</v>
          </cell>
          <cell r="BT83">
            <v>0</v>
          </cell>
          <cell r="BU83">
            <v>0</v>
          </cell>
          <cell r="BV83">
            <v>0</v>
          </cell>
          <cell r="BW83">
            <v>0</v>
          </cell>
          <cell r="BX83">
            <v>0</v>
          </cell>
          <cell r="BY83">
            <v>0</v>
          </cell>
          <cell r="BZ83">
            <v>0</v>
          </cell>
          <cell r="CA83">
            <v>0</v>
          </cell>
          <cell r="CB83">
            <v>0</v>
          </cell>
          <cell r="CC83">
            <v>0</v>
          </cell>
          <cell r="CD83">
            <v>0</v>
          </cell>
          <cell r="CE83">
            <v>0</v>
          </cell>
          <cell r="CF83">
            <v>0</v>
          </cell>
          <cell r="CG83">
            <v>0</v>
          </cell>
          <cell r="CH83">
            <v>0</v>
          </cell>
          <cell r="CI83">
            <v>0</v>
          </cell>
          <cell r="CJ83">
            <v>0</v>
          </cell>
          <cell r="CK83">
            <v>0</v>
          </cell>
          <cell r="CL83">
            <v>0</v>
          </cell>
          <cell r="CM83">
            <v>0</v>
          </cell>
          <cell r="CN83">
            <v>0</v>
          </cell>
          <cell r="CO83">
            <v>0</v>
          </cell>
          <cell r="CP83">
            <v>0</v>
          </cell>
          <cell r="CQ83">
            <v>0</v>
          </cell>
          <cell r="CR83">
            <v>0</v>
          </cell>
          <cell r="CS83">
            <v>0</v>
          </cell>
          <cell r="CT83">
            <v>0</v>
          </cell>
          <cell r="CU83">
            <v>0</v>
          </cell>
          <cell r="CV83">
            <v>0</v>
          </cell>
          <cell r="CW83">
            <v>0</v>
          </cell>
          <cell r="CX83">
            <v>0</v>
          </cell>
          <cell r="CY83">
            <v>0</v>
          </cell>
          <cell r="CZ83">
            <v>0</v>
          </cell>
          <cell r="DA83">
            <v>0</v>
          </cell>
          <cell r="DB83">
            <v>0</v>
          </cell>
          <cell r="DC83">
            <v>0</v>
          </cell>
          <cell r="DD83">
            <v>0</v>
          </cell>
          <cell r="DE83">
            <v>0</v>
          </cell>
          <cell r="DF83">
            <v>0</v>
          </cell>
          <cell r="DG83">
            <v>0</v>
          </cell>
          <cell r="DH83">
            <v>0</v>
          </cell>
          <cell r="DI83">
            <v>0</v>
          </cell>
          <cell r="DJ83">
            <v>0</v>
          </cell>
          <cell r="DK83">
            <v>0</v>
          </cell>
          <cell r="DL83">
            <v>0</v>
          </cell>
          <cell r="DM83">
            <v>0</v>
          </cell>
          <cell r="DN83">
            <v>0</v>
          </cell>
          <cell r="DO83">
            <v>0</v>
          </cell>
          <cell r="DP83">
            <v>0</v>
          </cell>
          <cell r="DQ83">
            <v>0</v>
          </cell>
          <cell r="DR83">
            <v>0</v>
          </cell>
          <cell r="DS83">
            <v>0</v>
          </cell>
          <cell r="DW83">
            <v>0</v>
          </cell>
          <cell r="DX83">
            <v>0</v>
          </cell>
          <cell r="DY83">
            <v>0</v>
          </cell>
          <cell r="EK83">
            <v>0</v>
          </cell>
          <cell r="EV83">
            <v>0</v>
          </cell>
          <cell r="EW83">
            <v>0</v>
          </cell>
          <cell r="FI83">
            <v>0</v>
          </cell>
          <cell r="FU83">
            <v>0</v>
          </cell>
          <cell r="FV83">
            <v>0</v>
          </cell>
          <cell r="FW83">
            <v>0</v>
          </cell>
          <cell r="FX83">
            <v>0</v>
          </cell>
          <cell r="FY83">
            <v>0</v>
          </cell>
          <cell r="FZ83">
            <v>0</v>
          </cell>
          <cell r="GA83">
            <v>0</v>
          </cell>
          <cell r="GB83">
            <v>0</v>
          </cell>
          <cell r="GE83">
            <v>0</v>
          </cell>
          <cell r="GF83">
            <v>0</v>
          </cell>
          <cell r="GG83">
            <v>0</v>
          </cell>
        </row>
        <row r="84">
          <cell r="A84" t="str">
            <v>Market Segment Group</v>
          </cell>
          <cell r="B84"/>
          <cell r="E84" t="str">
            <v>Market Segment Group</v>
          </cell>
          <cell r="G84" t="str">
            <v>Gross Items ResultPEMBRIDGE BWBNR</v>
          </cell>
          <cell r="H84" t="str">
            <v>Gross Items Result</v>
          </cell>
          <cell r="I84" t="str">
            <v>PEMBRIDGE BWBNR</v>
          </cell>
          <cell r="Q84">
            <v>0</v>
          </cell>
          <cell r="R84">
            <v>0</v>
          </cell>
          <cell r="S84">
            <v>0</v>
          </cell>
          <cell r="T84">
            <v>0</v>
          </cell>
          <cell r="U84">
            <v>0</v>
          </cell>
          <cell r="V84">
            <v>0</v>
          </cell>
          <cell r="W84">
            <v>0</v>
          </cell>
          <cell r="X84">
            <v>0</v>
          </cell>
          <cell r="Y84">
            <v>0</v>
          </cell>
          <cell r="Z84">
            <v>0</v>
          </cell>
          <cell r="AA84">
            <v>0</v>
          </cell>
          <cell r="AB84">
            <v>0</v>
          </cell>
          <cell r="AC84">
            <v>0</v>
          </cell>
          <cell r="AD84">
            <v>0</v>
          </cell>
          <cell r="AE84">
            <v>0</v>
          </cell>
          <cell r="AF84">
            <v>0</v>
          </cell>
          <cell r="AG84">
            <v>0</v>
          </cell>
          <cell r="AH84">
            <v>0</v>
          </cell>
          <cell r="AI84">
            <v>0</v>
          </cell>
          <cell r="AJ84">
            <v>0</v>
          </cell>
          <cell r="AK84">
            <v>0</v>
          </cell>
          <cell r="AL84">
            <v>0</v>
          </cell>
          <cell r="AM84">
            <v>0</v>
          </cell>
          <cell r="AN84">
            <v>0</v>
          </cell>
          <cell r="AO84">
            <v>0</v>
          </cell>
          <cell r="AP84">
            <v>0</v>
          </cell>
          <cell r="AQ84">
            <v>0</v>
          </cell>
          <cell r="AR84">
            <v>0</v>
          </cell>
          <cell r="AS84">
            <v>0</v>
          </cell>
          <cell r="AT84">
            <v>0</v>
          </cell>
          <cell r="AU84">
            <v>0</v>
          </cell>
          <cell r="AV84">
            <v>0</v>
          </cell>
          <cell r="AW84">
            <v>0</v>
          </cell>
          <cell r="AX84">
            <v>0</v>
          </cell>
          <cell r="AY84">
            <v>0</v>
          </cell>
          <cell r="AZ84">
            <v>0</v>
          </cell>
          <cell r="BA84">
            <v>0</v>
          </cell>
          <cell r="BB84">
            <v>0</v>
          </cell>
          <cell r="BC84">
            <v>0</v>
          </cell>
          <cell r="BD84">
            <v>0</v>
          </cell>
          <cell r="BE84">
            <v>0</v>
          </cell>
          <cell r="BF84">
            <v>0</v>
          </cell>
          <cell r="BG84">
            <v>0</v>
          </cell>
          <cell r="BH84">
            <v>0</v>
          </cell>
          <cell r="BI84">
            <v>0</v>
          </cell>
          <cell r="BJ84">
            <v>0</v>
          </cell>
          <cell r="BK84">
            <v>0</v>
          </cell>
          <cell r="BL84">
            <v>0</v>
          </cell>
          <cell r="BM84">
            <v>0</v>
          </cell>
          <cell r="BN84">
            <v>0</v>
          </cell>
          <cell r="BO84">
            <v>0</v>
          </cell>
          <cell r="BP84">
            <v>0</v>
          </cell>
          <cell r="BQ84">
            <v>0</v>
          </cell>
          <cell r="BR84">
            <v>0</v>
          </cell>
          <cell r="BS84">
            <v>0</v>
          </cell>
          <cell r="BT84">
            <v>0</v>
          </cell>
          <cell r="BU84">
            <v>0</v>
          </cell>
          <cell r="BV84">
            <v>0</v>
          </cell>
          <cell r="BW84">
            <v>0</v>
          </cell>
          <cell r="BX84">
            <v>0</v>
          </cell>
          <cell r="BY84">
            <v>0</v>
          </cell>
          <cell r="BZ84">
            <v>0</v>
          </cell>
          <cell r="CA84">
            <v>0</v>
          </cell>
          <cell r="CB84">
            <v>0</v>
          </cell>
          <cell r="CC84">
            <v>0</v>
          </cell>
          <cell r="CD84">
            <v>0</v>
          </cell>
          <cell r="CE84">
            <v>0</v>
          </cell>
          <cell r="CF84">
            <v>0</v>
          </cell>
          <cell r="CG84">
            <v>0</v>
          </cell>
          <cell r="CH84">
            <v>0</v>
          </cell>
          <cell r="CI84">
            <v>0</v>
          </cell>
          <cell r="CJ84">
            <v>0</v>
          </cell>
          <cell r="CK84">
            <v>0</v>
          </cell>
          <cell r="CL84">
            <v>0</v>
          </cell>
          <cell r="CM84">
            <v>0</v>
          </cell>
          <cell r="CN84">
            <v>0</v>
          </cell>
          <cell r="CO84">
            <v>0</v>
          </cell>
          <cell r="CP84">
            <v>0</v>
          </cell>
          <cell r="CQ84">
            <v>0</v>
          </cell>
          <cell r="CR84">
            <v>0</v>
          </cell>
          <cell r="CS84">
            <v>0</v>
          </cell>
          <cell r="CT84">
            <v>0</v>
          </cell>
          <cell r="CU84">
            <v>0</v>
          </cell>
          <cell r="CV84">
            <v>0</v>
          </cell>
          <cell r="CW84">
            <v>0</v>
          </cell>
          <cell r="CX84">
            <v>0</v>
          </cell>
          <cell r="CY84">
            <v>0</v>
          </cell>
          <cell r="CZ84">
            <v>0</v>
          </cell>
          <cell r="DA84">
            <v>0</v>
          </cell>
          <cell r="DB84">
            <v>0</v>
          </cell>
          <cell r="DC84">
            <v>0</v>
          </cell>
          <cell r="DD84">
            <v>0</v>
          </cell>
          <cell r="DE84">
            <v>0</v>
          </cell>
          <cell r="DF84">
            <v>0</v>
          </cell>
          <cell r="DG84">
            <v>0</v>
          </cell>
          <cell r="DH84">
            <v>0</v>
          </cell>
          <cell r="DI84">
            <v>0</v>
          </cell>
          <cell r="DJ84">
            <v>0</v>
          </cell>
          <cell r="DK84">
            <v>0</v>
          </cell>
          <cell r="DL84">
            <v>0</v>
          </cell>
          <cell r="DM84">
            <v>0</v>
          </cell>
          <cell r="DN84">
            <v>0</v>
          </cell>
          <cell r="DO84">
            <v>0</v>
          </cell>
          <cell r="DP84">
            <v>0</v>
          </cell>
          <cell r="DQ84">
            <v>0</v>
          </cell>
          <cell r="DR84">
            <v>0</v>
          </cell>
          <cell r="DS84">
            <v>0</v>
          </cell>
          <cell r="DT84">
            <v>0</v>
          </cell>
          <cell r="DU84">
            <v>0</v>
          </cell>
          <cell r="DV84">
            <v>0</v>
          </cell>
          <cell r="DW84">
            <v>0</v>
          </cell>
          <cell r="DX84">
            <v>0</v>
          </cell>
          <cell r="DY84">
            <v>0</v>
          </cell>
          <cell r="DZ84">
            <v>0</v>
          </cell>
          <cell r="EA84">
            <v>0</v>
          </cell>
          <cell r="EB84">
            <v>0</v>
          </cell>
          <cell r="EC84">
            <v>0</v>
          </cell>
          <cell r="ED84">
            <v>0</v>
          </cell>
          <cell r="EE84">
            <v>0</v>
          </cell>
          <cell r="EF84">
            <v>0</v>
          </cell>
          <cell r="EG84">
            <v>0</v>
          </cell>
          <cell r="EH84">
            <v>0</v>
          </cell>
          <cell r="EI84">
            <v>0</v>
          </cell>
          <cell r="EJ84">
            <v>0</v>
          </cell>
          <cell r="EK84">
            <v>0</v>
          </cell>
          <cell r="EL84">
            <v>0</v>
          </cell>
          <cell r="EM84">
            <v>0</v>
          </cell>
          <cell r="EN84">
            <v>0</v>
          </cell>
          <cell r="EO84">
            <v>0</v>
          </cell>
          <cell r="EP84">
            <v>0</v>
          </cell>
          <cell r="EQ84">
            <v>0</v>
          </cell>
          <cell r="ER84">
            <v>0</v>
          </cell>
          <cell r="ES84">
            <v>0</v>
          </cell>
          <cell r="ET84">
            <v>0</v>
          </cell>
          <cell r="EU84">
            <v>0</v>
          </cell>
          <cell r="EV84">
            <v>0</v>
          </cell>
          <cell r="EW84">
            <v>0</v>
          </cell>
        </row>
        <row r="85">
          <cell r="A85" t="str">
            <v>Market Segment Summary</v>
          </cell>
          <cell r="B85"/>
          <cell r="E85" t="str">
            <v>Market Segment Summary</v>
          </cell>
          <cell r="G85" t="str">
            <v>Gross Items ResultNEW PROJECT</v>
          </cell>
          <cell r="H85" t="str">
            <v>Gross Items Result</v>
          </cell>
          <cell r="I85" t="str">
            <v>NEW PROJECT</v>
          </cell>
          <cell r="DV85">
            <v>0</v>
          </cell>
          <cell r="DW85">
            <v>0</v>
          </cell>
          <cell r="DX85">
            <v>0</v>
          </cell>
          <cell r="DY85">
            <v>0</v>
          </cell>
          <cell r="DZ85">
            <v>0</v>
          </cell>
          <cell r="EA85">
            <v>0</v>
          </cell>
          <cell r="EB85">
            <v>0</v>
          </cell>
          <cell r="EC85">
            <v>0</v>
          </cell>
          <cell r="ED85">
            <v>0</v>
          </cell>
          <cell r="EE85">
            <v>0</v>
          </cell>
          <cell r="EF85">
            <v>0</v>
          </cell>
          <cell r="EG85">
            <v>0</v>
          </cell>
          <cell r="EH85">
            <v>0</v>
          </cell>
          <cell r="EI85">
            <v>0</v>
          </cell>
          <cell r="EJ85">
            <v>0</v>
          </cell>
          <cell r="EK85">
            <v>0</v>
          </cell>
          <cell r="EL85">
            <v>0</v>
          </cell>
          <cell r="EM85">
            <v>0</v>
          </cell>
          <cell r="EN85">
            <v>0</v>
          </cell>
          <cell r="EO85">
            <v>0</v>
          </cell>
          <cell r="EP85">
            <v>0</v>
          </cell>
          <cell r="EQ85">
            <v>0</v>
          </cell>
          <cell r="ER85">
            <v>0</v>
          </cell>
          <cell r="ES85">
            <v>0</v>
          </cell>
          <cell r="ET85">
            <v>0</v>
          </cell>
          <cell r="EU85">
            <v>0</v>
          </cell>
          <cell r="EV85">
            <v>0</v>
          </cell>
          <cell r="EW85">
            <v>0</v>
          </cell>
          <cell r="EX85">
            <v>0</v>
          </cell>
          <cell r="EY85">
            <v>0</v>
          </cell>
          <cell r="EZ85">
            <v>0</v>
          </cell>
          <cell r="FA85">
            <v>0</v>
          </cell>
          <cell r="FB85">
            <v>0</v>
          </cell>
          <cell r="FC85">
            <v>0</v>
          </cell>
          <cell r="FD85">
            <v>0</v>
          </cell>
          <cell r="FE85">
            <v>0</v>
          </cell>
          <cell r="FF85">
            <v>0</v>
          </cell>
          <cell r="FG85">
            <v>0</v>
          </cell>
          <cell r="FH85">
            <v>0</v>
          </cell>
          <cell r="FI85">
            <v>0</v>
          </cell>
          <cell r="FJ85">
            <v>0</v>
          </cell>
          <cell r="FK85">
            <v>0</v>
          </cell>
          <cell r="FL85">
            <v>0</v>
          </cell>
          <cell r="FM85">
            <v>0</v>
          </cell>
          <cell r="FN85">
            <v>0</v>
          </cell>
          <cell r="FO85">
            <v>0</v>
          </cell>
          <cell r="FP85">
            <v>0</v>
          </cell>
          <cell r="FQ85">
            <v>0</v>
          </cell>
          <cell r="FR85">
            <v>0</v>
          </cell>
          <cell r="FS85">
            <v>0</v>
          </cell>
          <cell r="FT85">
            <v>0</v>
          </cell>
          <cell r="FU85">
            <v>0</v>
          </cell>
          <cell r="FV85">
            <v>0</v>
          </cell>
          <cell r="FW85">
            <v>0</v>
          </cell>
          <cell r="FX85">
            <v>0</v>
          </cell>
          <cell r="FY85">
            <v>0</v>
          </cell>
          <cell r="FZ85">
            <v>0</v>
          </cell>
          <cell r="GA85">
            <v>0</v>
          </cell>
          <cell r="GB85">
            <v>0</v>
          </cell>
          <cell r="GC85">
            <v>0</v>
          </cell>
          <cell r="GD85">
            <v>0</v>
          </cell>
          <cell r="GE85">
            <v>0</v>
          </cell>
          <cell r="GF85">
            <v>0</v>
          </cell>
          <cell r="GG85">
            <v>0</v>
          </cell>
        </row>
        <row r="86">
          <cell r="A86" t="str">
            <v>Market Segment</v>
          </cell>
          <cell r="B86" t="str">
            <v>PPA STD AUTO (VOLUNTARY), PPA NON-STD AUTO, OTHER STD AUTO, OTHER AUTO NON-STD</v>
          </cell>
          <cell r="E86" t="str">
            <v>Market Segment</v>
          </cell>
          <cell r="F86" t="str">
            <v>PPA STD AUTO (VOLUNTARY), PPA NON-STD AUTO, OTHER STD AUTO, OTHER AUTO NON-STD</v>
          </cell>
          <cell r="G86" t="str">
            <v>Gross Items ResultLOYALTYBONUS ACCRUAL</v>
          </cell>
          <cell r="H86" t="str">
            <v>Gross Items Result</v>
          </cell>
          <cell r="I86" t="str">
            <v>LOYALTYBONUS ACCRUAL</v>
          </cell>
          <cell r="CE86">
            <v>0</v>
          </cell>
          <cell r="CF86">
            <v>0</v>
          </cell>
          <cell r="CG86">
            <v>0</v>
          </cell>
          <cell r="CH86">
            <v>0</v>
          </cell>
          <cell r="CI86">
            <v>0</v>
          </cell>
          <cell r="CJ86">
            <v>0</v>
          </cell>
          <cell r="CK86">
            <v>0</v>
          </cell>
          <cell r="CL86">
            <v>0</v>
          </cell>
          <cell r="CM86">
            <v>0</v>
          </cell>
          <cell r="CN86">
            <v>0</v>
          </cell>
          <cell r="CO86">
            <v>0</v>
          </cell>
          <cell r="CP86">
            <v>0</v>
          </cell>
          <cell r="CQ86">
            <v>0</v>
          </cell>
          <cell r="CR86">
            <v>0</v>
          </cell>
          <cell r="CS86">
            <v>0</v>
          </cell>
          <cell r="CT86">
            <v>0</v>
          </cell>
          <cell r="CU86">
            <v>0</v>
          </cell>
          <cell r="CV86">
            <v>0</v>
          </cell>
          <cell r="CW86">
            <v>0</v>
          </cell>
          <cell r="CX86">
            <v>0</v>
          </cell>
          <cell r="CY86">
            <v>0</v>
          </cell>
          <cell r="CZ86">
            <v>0</v>
          </cell>
          <cell r="DA86">
            <v>0</v>
          </cell>
          <cell r="DB86">
            <v>0</v>
          </cell>
          <cell r="DC86">
            <v>0</v>
          </cell>
          <cell r="DD86">
            <v>0</v>
          </cell>
          <cell r="DE86">
            <v>0</v>
          </cell>
          <cell r="DF86">
            <v>0</v>
          </cell>
          <cell r="DG86">
            <v>0</v>
          </cell>
          <cell r="DH86">
            <v>0</v>
          </cell>
          <cell r="DI86">
            <v>0</v>
          </cell>
          <cell r="DJ86">
            <v>0</v>
          </cell>
          <cell r="DK86">
            <v>0</v>
          </cell>
          <cell r="DL86">
            <v>0</v>
          </cell>
          <cell r="DM86">
            <v>0</v>
          </cell>
          <cell r="DN86">
            <v>0</v>
          </cell>
          <cell r="DO86">
            <v>0</v>
          </cell>
          <cell r="DP86">
            <v>0</v>
          </cell>
          <cell r="DQ86">
            <v>0</v>
          </cell>
          <cell r="DR86">
            <v>0</v>
          </cell>
          <cell r="DS86">
            <v>0</v>
          </cell>
          <cell r="DT86">
            <v>0</v>
          </cell>
          <cell r="DU86">
            <v>0</v>
          </cell>
          <cell r="DV86">
            <v>0</v>
          </cell>
          <cell r="DW86">
            <v>0</v>
          </cell>
          <cell r="DX86">
            <v>0</v>
          </cell>
          <cell r="DY86">
            <v>0</v>
          </cell>
          <cell r="DZ86">
            <v>0</v>
          </cell>
          <cell r="EA86">
            <v>0</v>
          </cell>
          <cell r="EB86">
            <v>0</v>
          </cell>
          <cell r="EC86">
            <v>0</v>
          </cell>
          <cell r="ED86">
            <v>0</v>
          </cell>
          <cell r="EE86">
            <v>0</v>
          </cell>
          <cell r="EF86">
            <v>0</v>
          </cell>
          <cell r="EG86">
            <v>0</v>
          </cell>
          <cell r="EH86">
            <v>0</v>
          </cell>
          <cell r="EI86">
            <v>0</v>
          </cell>
          <cell r="EJ86">
            <v>0</v>
          </cell>
          <cell r="EK86">
            <v>0</v>
          </cell>
          <cell r="EL86">
            <v>0</v>
          </cell>
          <cell r="EM86">
            <v>0</v>
          </cell>
          <cell r="EN86">
            <v>0</v>
          </cell>
          <cell r="EO86">
            <v>0</v>
          </cell>
          <cell r="EP86">
            <v>0</v>
          </cell>
          <cell r="EQ86">
            <v>0</v>
          </cell>
          <cell r="ER86">
            <v>0</v>
          </cell>
          <cell r="ES86">
            <v>0</v>
          </cell>
          <cell r="ET86">
            <v>0</v>
          </cell>
          <cell r="EU86">
            <v>0</v>
          </cell>
          <cell r="EV86">
            <v>0</v>
          </cell>
          <cell r="EW86">
            <v>0</v>
          </cell>
          <cell r="EX86">
            <v>0</v>
          </cell>
          <cell r="EY86">
            <v>0</v>
          </cell>
          <cell r="EZ86">
            <v>0</v>
          </cell>
          <cell r="FA86">
            <v>0</v>
          </cell>
          <cell r="FB86">
            <v>0</v>
          </cell>
          <cell r="FC86">
            <v>0</v>
          </cell>
          <cell r="FD86">
            <v>0</v>
          </cell>
          <cell r="FE86">
            <v>0</v>
          </cell>
          <cell r="FF86">
            <v>0</v>
          </cell>
          <cell r="FG86">
            <v>0</v>
          </cell>
          <cell r="FH86">
            <v>0</v>
          </cell>
          <cell r="FI86">
            <v>0</v>
          </cell>
          <cell r="FJ86">
            <v>0</v>
          </cell>
          <cell r="FK86">
            <v>0</v>
          </cell>
          <cell r="FL86">
            <v>0</v>
          </cell>
          <cell r="FM86">
            <v>0</v>
          </cell>
          <cell r="FN86">
            <v>0</v>
          </cell>
          <cell r="FO86">
            <v>0</v>
          </cell>
          <cell r="FP86">
            <v>0</v>
          </cell>
          <cell r="FQ86">
            <v>0</v>
          </cell>
          <cell r="FR86">
            <v>0</v>
          </cell>
          <cell r="FS86">
            <v>0</v>
          </cell>
          <cell r="FT86">
            <v>0</v>
          </cell>
          <cell r="FU86">
            <v>0</v>
          </cell>
          <cell r="FV86">
            <v>0</v>
          </cell>
          <cell r="FW86">
            <v>0</v>
          </cell>
          <cell r="FX86">
            <v>0</v>
          </cell>
          <cell r="FY86">
            <v>0</v>
          </cell>
          <cell r="FZ86">
            <v>0</v>
          </cell>
          <cell r="GA86">
            <v>0</v>
          </cell>
          <cell r="GB86">
            <v>0</v>
          </cell>
          <cell r="GC86">
            <v>0</v>
          </cell>
          <cell r="GD86">
            <v>0</v>
          </cell>
          <cell r="GE86">
            <v>0</v>
          </cell>
          <cell r="GF86">
            <v>0</v>
          </cell>
          <cell r="GG86">
            <v>0</v>
          </cell>
        </row>
        <row r="87">
          <cell r="A87" t="str">
            <v>New/Renewal Indicator</v>
          </cell>
          <cell r="B87"/>
          <cell r="E87" t="str">
            <v>New/Renewal Indicator</v>
          </cell>
          <cell r="G87" t="str">
            <v>Gross Items ResultCLM SAT GUAR PMT</v>
          </cell>
          <cell r="H87" t="str">
            <v>Gross Items Result</v>
          </cell>
          <cell r="I87" t="str">
            <v>CLM SAT GUAR PMT</v>
          </cell>
          <cell r="DZ87">
            <v>0</v>
          </cell>
          <cell r="EA87">
            <v>0</v>
          </cell>
          <cell r="EB87">
            <v>0</v>
          </cell>
          <cell r="EC87">
            <v>0</v>
          </cell>
          <cell r="ED87">
            <v>0</v>
          </cell>
          <cell r="EE87">
            <v>0</v>
          </cell>
          <cell r="EF87">
            <v>0</v>
          </cell>
          <cell r="EG87">
            <v>0</v>
          </cell>
          <cell r="EH87">
            <v>0</v>
          </cell>
          <cell r="EI87">
            <v>0</v>
          </cell>
          <cell r="EJ87">
            <v>0</v>
          </cell>
          <cell r="EK87">
            <v>0</v>
          </cell>
          <cell r="EL87">
            <v>0</v>
          </cell>
          <cell r="EM87">
            <v>0</v>
          </cell>
          <cell r="EN87">
            <v>0</v>
          </cell>
          <cell r="EO87">
            <v>0</v>
          </cell>
          <cell r="EP87">
            <v>0</v>
          </cell>
          <cell r="EQ87">
            <v>0</v>
          </cell>
          <cell r="ER87">
            <v>0</v>
          </cell>
          <cell r="ES87">
            <v>0</v>
          </cell>
          <cell r="ET87">
            <v>0</v>
          </cell>
          <cell r="EU87">
            <v>0</v>
          </cell>
          <cell r="EV87">
            <v>0</v>
          </cell>
          <cell r="EW87">
            <v>0</v>
          </cell>
          <cell r="EX87">
            <v>0</v>
          </cell>
          <cell r="EY87">
            <v>0</v>
          </cell>
          <cell r="EZ87">
            <v>0</v>
          </cell>
          <cell r="FA87">
            <v>0</v>
          </cell>
          <cell r="FB87">
            <v>0</v>
          </cell>
          <cell r="FC87">
            <v>0</v>
          </cell>
          <cell r="FD87">
            <v>0</v>
          </cell>
          <cell r="FE87">
            <v>0</v>
          </cell>
          <cell r="FF87">
            <v>0</v>
          </cell>
          <cell r="FG87">
            <v>0</v>
          </cell>
          <cell r="FH87">
            <v>0</v>
          </cell>
          <cell r="FI87">
            <v>0</v>
          </cell>
          <cell r="FJ87">
            <v>0</v>
          </cell>
          <cell r="FK87">
            <v>0</v>
          </cell>
          <cell r="FL87">
            <v>0</v>
          </cell>
          <cell r="FM87">
            <v>0</v>
          </cell>
          <cell r="FN87">
            <v>0</v>
          </cell>
          <cell r="FO87">
            <v>0</v>
          </cell>
          <cell r="FP87">
            <v>0</v>
          </cell>
          <cell r="FQ87">
            <v>0</v>
          </cell>
          <cell r="FR87">
            <v>0</v>
          </cell>
          <cell r="FS87">
            <v>0</v>
          </cell>
          <cell r="FT87">
            <v>0</v>
          </cell>
          <cell r="FU87">
            <v>0</v>
          </cell>
          <cell r="FV87">
            <v>0</v>
          </cell>
          <cell r="FW87">
            <v>0</v>
          </cell>
          <cell r="FX87">
            <v>0</v>
          </cell>
          <cell r="FY87">
            <v>0</v>
          </cell>
          <cell r="FZ87">
            <v>0</v>
          </cell>
          <cell r="GA87">
            <v>0</v>
          </cell>
          <cell r="GB87">
            <v>0</v>
          </cell>
          <cell r="GC87">
            <v>0</v>
          </cell>
          <cell r="GD87">
            <v>0</v>
          </cell>
          <cell r="GE87">
            <v>0</v>
          </cell>
          <cell r="GF87">
            <v>0</v>
          </cell>
          <cell r="GG87">
            <v>0</v>
          </cell>
        </row>
        <row r="88">
          <cell r="A88" t="str">
            <v>Organizational Unit</v>
          </cell>
          <cell r="B88"/>
          <cell r="E88" t="str">
            <v>Organizational Unit</v>
          </cell>
          <cell r="G88" t="str">
            <v>Gross Items ResultCLM SAT GUAR ACCRUAL</v>
          </cell>
          <cell r="H88" t="str">
            <v>Gross Items Result</v>
          </cell>
          <cell r="I88" t="str">
            <v>CLM SAT GUAR ACCRUAL</v>
          </cell>
          <cell r="DY88">
            <v>0</v>
          </cell>
          <cell r="DZ88">
            <v>0</v>
          </cell>
          <cell r="EA88">
            <v>0</v>
          </cell>
          <cell r="EB88">
            <v>0</v>
          </cell>
          <cell r="EC88">
            <v>0</v>
          </cell>
          <cell r="ED88">
            <v>0</v>
          </cell>
          <cell r="EE88">
            <v>0</v>
          </cell>
          <cell r="EF88">
            <v>0</v>
          </cell>
          <cell r="EG88">
            <v>0</v>
          </cell>
          <cell r="EH88">
            <v>0</v>
          </cell>
          <cell r="EI88">
            <v>0</v>
          </cell>
          <cell r="EJ88">
            <v>0</v>
          </cell>
          <cell r="EK88">
            <v>0</v>
          </cell>
          <cell r="EL88">
            <v>0</v>
          </cell>
          <cell r="EM88">
            <v>0</v>
          </cell>
          <cell r="EN88">
            <v>0</v>
          </cell>
          <cell r="EO88">
            <v>0</v>
          </cell>
          <cell r="EP88">
            <v>0</v>
          </cell>
          <cell r="EQ88">
            <v>0</v>
          </cell>
          <cell r="ER88">
            <v>0</v>
          </cell>
          <cell r="ES88">
            <v>0</v>
          </cell>
          <cell r="ET88">
            <v>0</v>
          </cell>
          <cell r="EU88">
            <v>0</v>
          </cell>
          <cell r="EV88">
            <v>0</v>
          </cell>
          <cell r="EW88">
            <v>0</v>
          </cell>
          <cell r="EX88">
            <v>0</v>
          </cell>
          <cell r="EY88">
            <v>0</v>
          </cell>
          <cell r="EZ88">
            <v>0</v>
          </cell>
          <cell r="FA88">
            <v>0</v>
          </cell>
          <cell r="FB88">
            <v>0</v>
          </cell>
          <cell r="FC88">
            <v>0</v>
          </cell>
          <cell r="FD88">
            <v>0</v>
          </cell>
          <cell r="FE88">
            <v>0</v>
          </cell>
          <cell r="FF88">
            <v>0</v>
          </cell>
          <cell r="FG88">
            <v>0</v>
          </cell>
          <cell r="FH88">
            <v>0</v>
          </cell>
          <cell r="FI88">
            <v>0</v>
          </cell>
          <cell r="FJ88">
            <v>0</v>
          </cell>
          <cell r="FK88">
            <v>0</v>
          </cell>
          <cell r="FL88">
            <v>0</v>
          </cell>
          <cell r="FM88">
            <v>0</v>
          </cell>
          <cell r="FN88">
            <v>0</v>
          </cell>
          <cell r="FO88">
            <v>0</v>
          </cell>
          <cell r="FP88">
            <v>0</v>
          </cell>
          <cell r="FQ88">
            <v>0</v>
          </cell>
          <cell r="FR88">
            <v>0</v>
          </cell>
          <cell r="FS88">
            <v>0</v>
          </cell>
          <cell r="FT88">
            <v>0</v>
          </cell>
          <cell r="FU88">
            <v>0</v>
          </cell>
          <cell r="FV88">
            <v>0</v>
          </cell>
          <cell r="FW88">
            <v>0</v>
          </cell>
          <cell r="FX88">
            <v>0</v>
          </cell>
          <cell r="FY88">
            <v>0</v>
          </cell>
          <cell r="FZ88">
            <v>0</v>
          </cell>
          <cell r="GA88">
            <v>0</v>
          </cell>
          <cell r="GB88">
            <v>0</v>
          </cell>
          <cell r="GC88">
            <v>0</v>
          </cell>
          <cell r="GD88">
            <v>0</v>
          </cell>
          <cell r="GE88">
            <v>0</v>
          </cell>
          <cell r="GF88">
            <v>0</v>
          </cell>
          <cell r="GG88">
            <v>0</v>
          </cell>
        </row>
        <row r="89">
          <cell r="A89" t="str">
            <v>Package</v>
          </cell>
          <cell r="B89"/>
          <cell r="E89" t="str">
            <v>Package</v>
          </cell>
          <cell r="G89" t="str">
            <v>Gross Items ResultDrivewise</v>
          </cell>
          <cell r="H89" t="str">
            <v>Gross Items Result</v>
          </cell>
          <cell r="I89" t="str">
            <v>Drivewise</v>
          </cell>
          <cell r="FF89">
            <v>0</v>
          </cell>
          <cell r="FG89">
            <v>0</v>
          </cell>
          <cell r="FH89">
            <v>0</v>
          </cell>
          <cell r="FI89">
            <v>0</v>
          </cell>
          <cell r="FJ89">
            <v>0</v>
          </cell>
          <cell r="FK89">
            <v>0</v>
          </cell>
          <cell r="FL89">
            <v>0</v>
          </cell>
          <cell r="FM89">
            <v>0</v>
          </cell>
          <cell r="FN89">
            <v>0</v>
          </cell>
          <cell r="FO89">
            <v>0</v>
          </cell>
          <cell r="FP89">
            <v>0</v>
          </cell>
          <cell r="FQ89">
            <v>0</v>
          </cell>
          <cell r="FR89">
            <v>0</v>
          </cell>
          <cell r="FS89">
            <v>0</v>
          </cell>
          <cell r="FT89">
            <v>0</v>
          </cell>
          <cell r="FU89">
            <v>0</v>
          </cell>
          <cell r="FV89">
            <v>0</v>
          </cell>
          <cell r="FW89">
            <v>0</v>
          </cell>
          <cell r="FX89">
            <v>0</v>
          </cell>
          <cell r="FY89">
            <v>0</v>
          </cell>
          <cell r="FZ89">
            <v>0</v>
          </cell>
          <cell r="GA89">
            <v>0</v>
          </cell>
          <cell r="GB89">
            <v>0</v>
          </cell>
          <cell r="GC89">
            <v>0</v>
          </cell>
          <cell r="GD89">
            <v>0</v>
          </cell>
          <cell r="GE89">
            <v>0</v>
          </cell>
          <cell r="GF89">
            <v>0</v>
          </cell>
          <cell r="GG89">
            <v>0</v>
          </cell>
        </row>
        <row r="90">
          <cell r="A90" t="str">
            <v>Policy Option Package</v>
          </cell>
          <cell r="B90"/>
          <cell r="E90" t="str">
            <v>Policy Option Package</v>
          </cell>
          <cell r="G90" t="str">
            <v>Gross Items ResultDrive Wise Accruals</v>
          </cell>
          <cell r="H90" t="str">
            <v>Gross Items Result</v>
          </cell>
          <cell r="I90" t="str">
            <v>Drive Wise Accruals</v>
          </cell>
          <cell r="FL90">
            <v>0</v>
          </cell>
          <cell r="FM90">
            <v>0</v>
          </cell>
          <cell r="FN90">
            <v>0</v>
          </cell>
          <cell r="FO90">
            <v>0</v>
          </cell>
          <cell r="FP90">
            <v>0</v>
          </cell>
          <cell r="FQ90">
            <v>0</v>
          </cell>
          <cell r="FR90">
            <v>0</v>
          </cell>
          <cell r="FS90">
            <v>0</v>
          </cell>
          <cell r="FT90">
            <v>0</v>
          </cell>
          <cell r="FU90">
            <v>0</v>
          </cell>
          <cell r="FV90">
            <v>0</v>
          </cell>
          <cell r="FW90">
            <v>0</v>
          </cell>
          <cell r="FX90">
            <v>0</v>
          </cell>
          <cell r="FY90">
            <v>0</v>
          </cell>
          <cell r="FZ90">
            <v>0</v>
          </cell>
          <cell r="GA90">
            <v>0</v>
          </cell>
          <cell r="GB90">
            <v>0</v>
          </cell>
          <cell r="GC90">
            <v>0</v>
          </cell>
          <cell r="GD90">
            <v>0</v>
          </cell>
          <cell r="GE90">
            <v>0</v>
          </cell>
          <cell r="GF90">
            <v>0</v>
          </cell>
          <cell r="GG90">
            <v>0</v>
          </cell>
        </row>
        <row r="91">
          <cell r="A91" t="str">
            <v>Product Type</v>
          </cell>
          <cell r="B91"/>
          <cell r="E91" t="str">
            <v>Product Type</v>
          </cell>
          <cell r="G91" t="str">
            <v>Gross Items ResultEMPLOYERS ACCRUAL (P</v>
          </cell>
          <cell r="H91" t="str">
            <v>Gross Items Result</v>
          </cell>
          <cell r="I91" t="str">
            <v>EMPLOYERS ACCRUAL (P</v>
          </cell>
          <cell r="J91">
            <v>0</v>
          </cell>
          <cell r="K91">
            <v>0</v>
          </cell>
          <cell r="N91">
            <v>0</v>
          </cell>
          <cell r="O91">
            <v>0</v>
          </cell>
          <cell r="Q91">
            <v>0</v>
          </cell>
          <cell r="R91">
            <v>0</v>
          </cell>
          <cell r="S91">
            <v>0</v>
          </cell>
          <cell r="T91">
            <v>0</v>
          </cell>
          <cell r="U91">
            <v>0</v>
          </cell>
          <cell r="W91">
            <v>0</v>
          </cell>
          <cell r="X91">
            <v>0</v>
          </cell>
          <cell r="Y91">
            <v>0</v>
          </cell>
          <cell r="Z91">
            <v>0</v>
          </cell>
          <cell r="AA91">
            <v>0</v>
          </cell>
          <cell r="AB91">
            <v>0</v>
          </cell>
          <cell r="AH91">
            <v>0</v>
          </cell>
          <cell r="AI91">
            <v>0</v>
          </cell>
          <cell r="AJ91">
            <v>0</v>
          </cell>
          <cell r="AK91">
            <v>0</v>
          </cell>
          <cell r="AL91">
            <v>0</v>
          </cell>
          <cell r="AM91">
            <v>0</v>
          </cell>
          <cell r="AN91">
            <v>0</v>
          </cell>
          <cell r="AO91">
            <v>0</v>
          </cell>
        </row>
        <row r="92">
          <cell r="A92" t="str">
            <v>Product/Coverage</v>
          </cell>
          <cell r="B92"/>
          <cell r="E92" t="str">
            <v>Product/Coverage</v>
          </cell>
          <cell r="G92" t="str">
            <v>Gross Items ResultGUY CARPENTER CATAST</v>
          </cell>
          <cell r="H92" t="str">
            <v>Gross Items Result</v>
          </cell>
          <cell r="I92" t="str">
            <v>GUY CARPENTER CATAST</v>
          </cell>
          <cell r="J92">
            <v>0</v>
          </cell>
          <cell r="K92">
            <v>0</v>
          </cell>
          <cell r="L92">
            <v>0</v>
          </cell>
          <cell r="M92">
            <v>0</v>
          </cell>
          <cell r="N92">
            <v>0</v>
          </cell>
          <cell r="O92">
            <v>0</v>
          </cell>
          <cell r="P92">
            <v>0</v>
          </cell>
          <cell r="Q92">
            <v>0</v>
          </cell>
          <cell r="R92">
            <v>0</v>
          </cell>
          <cell r="S92">
            <v>0</v>
          </cell>
          <cell r="T92">
            <v>0</v>
          </cell>
          <cell r="U92">
            <v>0</v>
          </cell>
          <cell r="V92">
            <v>0</v>
          </cell>
          <cell r="W92">
            <v>0</v>
          </cell>
          <cell r="X92">
            <v>0</v>
          </cell>
          <cell r="Y92">
            <v>0</v>
          </cell>
          <cell r="Z92">
            <v>0</v>
          </cell>
          <cell r="AA92">
            <v>0</v>
          </cell>
          <cell r="AB92">
            <v>0</v>
          </cell>
          <cell r="AC92">
            <v>0</v>
          </cell>
          <cell r="AD92">
            <v>0</v>
          </cell>
          <cell r="AE92">
            <v>0</v>
          </cell>
          <cell r="AF92">
            <v>0</v>
          </cell>
          <cell r="AG92">
            <v>0</v>
          </cell>
          <cell r="AH92">
            <v>0</v>
          </cell>
          <cell r="AI92">
            <v>0</v>
          </cell>
          <cell r="AJ92">
            <v>0</v>
          </cell>
          <cell r="BD92">
            <v>0</v>
          </cell>
          <cell r="BE92">
            <v>0</v>
          </cell>
          <cell r="BF92">
            <v>0</v>
          </cell>
          <cell r="BQ92">
            <v>0</v>
          </cell>
          <cell r="BV92">
            <v>0</v>
          </cell>
          <cell r="BW92">
            <v>0</v>
          </cell>
          <cell r="BX92">
            <v>0</v>
          </cell>
          <cell r="CF92">
            <v>0</v>
          </cell>
          <cell r="CL92">
            <v>0</v>
          </cell>
          <cell r="DD92">
            <v>0</v>
          </cell>
          <cell r="DE92">
            <v>0</v>
          </cell>
          <cell r="DG92">
            <v>0</v>
          </cell>
          <cell r="DI92">
            <v>0</v>
          </cell>
          <cell r="DN92">
            <v>0</v>
          </cell>
          <cell r="DR92">
            <v>0</v>
          </cell>
          <cell r="DT92">
            <v>0</v>
          </cell>
          <cell r="DX92">
            <v>0</v>
          </cell>
          <cell r="EC92">
            <v>0</v>
          </cell>
          <cell r="ED92">
            <v>0</v>
          </cell>
          <cell r="EN92">
            <v>0</v>
          </cell>
        </row>
        <row r="93">
          <cell r="A93" t="str">
            <v>Profit Center Region</v>
          </cell>
          <cell r="B93"/>
          <cell r="E93" t="str">
            <v>Profit Center Region</v>
          </cell>
          <cell r="G93" t="str">
            <v>Gross Items ResultCANADA GUY CARPENTER</v>
          </cell>
          <cell r="H93" t="str">
            <v>Gross Items Result</v>
          </cell>
          <cell r="I93" t="str">
            <v>CANADA GUY CARPENTER</v>
          </cell>
          <cell r="J93">
            <v>0</v>
          </cell>
          <cell r="K93">
            <v>0</v>
          </cell>
          <cell r="L93">
            <v>0</v>
          </cell>
          <cell r="M93">
            <v>0</v>
          </cell>
          <cell r="N93">
            <v>0</v>
          </cell>
          <cell r="O93">
            <v>0</v>
          </cell>
          <cell r="P93">
            <v>0</v>
          </cell>
          <cell r="Q93">
            <v>0</v>
          </cell>
          <cell r="R93">
            <v>0</v>
          </cell>
          <cell r="S93">
            <v>0</v>
          </cell>
          <cell r="T93">
            <v>0</v>
          </cell>
          <cell r="U93">
            <v>0</v>
          </cell>
          <cell r="V93">
            <v>0</v>
          </cell>
          <cell r="W93">
            <v>0</v>
          </cell>
          <cell r="X93">
            <v>0</v>
          </cell>
          <cell r="Y93">
            <v>0</v>
          </cell>
          <cell r="AC93">
            <v>0</v>
          </cell>
          <cell r="AD93">
            <v>0</v>
          </cell>
          <cell r="AE93">
            <v>0</v>
          </cell>
          <cell r="AF93">
            <v>0</v>
          </cell>
          <cell r="AG93">
            <v>0</v>
          </cell>
          <cell r="AH93">
            <v>0</v>
          </cell>
          <cell r="AI93">
            <v>0</v>
          </cell>
          <cell r="AJ93">
            <v>0</v>
          </cell>
          <cell r="AK93">
            <v>0</v>
          </cell>
          <cell r="AL93">
            <v>0</v>
          </cell>
          <cell r="AM93">
            <v>0</v>
          </cell>
          <cell r="AN93">
            <v>0</v>
          </cell>
          <cell r="AO93">
            <v>0</v>
          </cell>
          <cell r="AP93">
            <v>0</v>
          </cell>
          <cell r="AQ93">
            <v>0</v>
          </cell>
          <cell r="AR93">
            <v>0</v>
          </cell>
          <cell r="AS93">
            <v>0</v>
          </cell>
          <cell r="AT93">
            <v>0</v>
          </cell>
          <cell r="AU93">
            <v>0</v>
          </cell>
          <cell r="AV93">
            <v>0</v>
          </cell>
          <cell r="AW93">
            <v>0</v>
          </cell>
          <cell r="AX93">
            <v>0</v>
          </cell>
          <cell r="AY93">
            <v>0</v>
          </cell>
          <cell r="AZ93">
            <v>0</v>
          </cell>
          <cell r="BA93">
            <v>0</v>
          </cell>
          <cell r="BB93">
            <v>0</v>
          </cell>
          <cell r="BC93">
            <v>0</v>
          </cell>
          <cell r="BD93">
            <v>0</v>
          </cell>
          <cell r="BE93">
            <v>0</v>
          </cell>
          <cell r="BF93">
            <v>0</v>
          </cell>
          <cell r="BG93">
            <v>0</v>
          </cell>
          <cell r="BH93">
            <v>0</v>
          </cell>
          <cell r="BI93">
            <v>0</v>
          </cell>
          <cell r="BJ93">
            <v>0</v>
          </cell>
          <cell r="BK93">
            <v>0</v>
          </cell>
          <cell r="BL93">
            <v>0</v>
          </cell>
          <cell r="BM93">
            <v>0</v>
          </cell>
          <cell r="BN93">
            <v>0</v>
          </cell>
          <cell r="BO93">
            <v>0</v>
          </cell>
          <cell r="BP93">
            <v>0</v>
          </cell>
          <cell r="BQ93">
            <v>0</v>
          </cell>
          <cell r="BR93">
            <v>0</v>
          </cell>
          <cell r="BS93">
            <v>0</v>
          </cell>
          <cell r="BT93">
            <v>0</v>
          </cell>
          <cell r="BU93">
            <v>0</v>
          </cell>
          <cell r="BV93">
            <v>0</v>
          </cell>
          <cell r="BW93">
            <v>0</v>
          </cell>
          <cell r="BX93">
            <v>0</v>
          </cell>
          <cell r="BY93">
            <v>0</v>
          </cell>
          <cell r="BZ93">
            <v>0</v>
          </cell>
          <cell r="CA93">
            <v>0</v>
          </cell>
          <cell r="CB93">
            <v>0</v>
          </cell>
          <cell r="CC93">
            <v>0</v>
          </cell>
          <cell r="CD93">
            <v>0</v>
          </cell>
          <cell r="CE93">
            <v>0</v>
          </cell>
          <cell r="CF93">
            <v>0</v>
          </cell>
          <cell r="CG93">
            <v>0</v>
          </cell>
          <cell r="CH93">
            <v>0</v>
          </cell>
          <cell r="CI93">
            <v>0</v>
          </cell>
          <cell r="CJ93">
            <v>0</v>
          </cell>
          <cell r="CK93">
            <v>0</v>
          </cell>
          <cell r="CL93">
            <v>0</v>
          </cell>
          <cell r="CM93">
            <v>0</v>
          </cell>
          <cell r="CN93">
            <v>0</v>
          </cell>
          <cell r="CO93">
            <v>0</v>
          </cell>
          <cell r="CP93">
            <v>0</v>
          </cell>
          <cell r="CQ93">
            <v>0</v>
          </cell>
          <cell r="CR93">
            <v>0</v>
          </cell>
          <cell r="CS93">
            <v>0</v>
          </cell>
          <cell r="CT93">
            <v>0</v>
          </cell>
          <cell r="CU93">
            <v>0</v>
          </cell>
          <cell r="CV93">
            <v>0</v>
          </cell>
          <cell r="CW93">
            <v>0</v>
          </cell>
          <cell r="CX93">
            <v>0</v>
          </cell>
          <cell r="CY93">
            <v>0</v>
          </cell>
          <cell r="CZ93">
            <v>0</v>
          </cell>
          <cell r="DA93">
            <v>0</v>
          </cell>
          <cell r="DB93">
            <v>0</v>
          </cell>
          <cell r="DC93">
            <v>0</v>
          </cell>
          <cell r="DD93">
            <v>0</v>
          </cell>
          <cell r="DE93">
            <v>0</v>
          </cell>
          <cell r="DF93">
            <v>0</v>
          </cell>
          <cell r="DG93">
            <v>0</v>
          </cell>
          <cell r="DH93">
            <v>0</v>
          </cell>
          <cell r="DI93">
            <v>0</v>
          </cell>
          <cell r="DJ93">
            <v>0</v>
          </cell>
          <cell r="DK93">
            <v>0</v>
          </cell>
          <cell r="DL93">
            <v>0</v>
          </cell>
          <cell r="DM93">
            <v>0</v>
          </cell>
          <cell r="DN93">
            <v>0</v>
          </cell>
          <cell r="DO93">
            <v>0</v>
          </cell>
          <cell r="DP93">
            <v>0</v>
          </cell>
          <cell r="DQ93">
            <v>0</v>
          </cell>
          <cell r="FS93">
            <v>0</v>
          </cell>
          <cell r="GE93">
            <v>0</v>
          </cell>
        </row>
        <row r="94">
          <cell r="A94" t="str">
            <v>Profit Center</v>
          </cell>
          <cell r="B94"/>
          <cell r="E94" t="str">
            <v>Profit Center</v>
          </cell>
          <cell r="G94" t="str">
            <v>Gross Items ResultCANADIAN REINSURANCE</v>
          </cell>
          <cell r="H94" t="str">
            <v>Gross Items Result</v>
          </cell>
          <cell r="I94" t="str">
            <v>CANADIAN REINSURANCE</v>
          </cell>
          <cell r="AD94">
            <v>0</v>
          </cell>
          <cell r="AE94">
            <v>0</v>
          </cell>
          <cell r="AF94">
            <v>0</v>
          </cell>
          <cell r="AG94">
            <v>0</v>
          </cell>
          <cell r="AH94">
            <v>0</v>
          </cell>
        </row>
        <row r="95">
          <cell r="A95" t="str">
            <v>PVP Territory</v>
          </cell>
          <cell r="B95"/>
          <cell r="E95" t="str">
            <v>PVP Territory</v>
          </cell>
          <cell r="G95" t="str">
            <v>Gross Items ResultMICHIGAN CATASTROPHI</v>
          </cell>
          <cell r="H95" t="str">
            <v>Gross Items Result</v>
          </cell>
          <cell r="I95" t="str">
            <v>MICHIGAN CATASTROPHI</v>
          </cell>
          <cell r="J95">
            <v>0</v>
          </cell>
          <cell r="K95">
            <v>0</v>
          </cell>
          <cell r="L95">
            <v>0</v>
          </cell>
          <cell r="M95">
            <v>0</v>
          </cell>
          <cell r="N95">
            <v>0</v>
          </cell>
          <cell r="O95">
            <v>0</v>
          </cell>
          <cell r="P95">
            <v>0</v>
          </cell>
          <cell r="Q95">
            <v>0</v>
          </cell>
          <cell r="R95">
            <v>0</v>
          </cell>
          <cell r="S95">
            <v>0</v>
          </cell>
          <cell r="T95">
            <v>0</v>
          </cell>
          <cell r="U95">
            <v>0</v>
          </cell>
          <cell r="V95">
            <v>0</v>
          </cell>
          <cell r="W95">
            <v>0</v>
          </cell>
          <cell r="X95">
            <v>0</v>
          </cell>
          <cell r="Y95">
            <v>0</v>
          </cell>
          <cell r="Z95">
            <v>0</v>
          </cell>
          <cell r="AA95">
            <v>0</v>
          </cell>
          <cell r="AB95">
            <v>0</v>
          </cell>
          <cell r="AC95">
            <v>0</v>
          </cell>
          <cell r="AD95">
            <v>0</v>
          </cell>
          <cell r="AE95">
            <v>0</v>
          </cell>
          <cell r="AF95">
            <v>0</v>
          </cell>
          <cell r="AG95">
            <v>0</v>
          </cell>
          <cell r="AH95">
            <v>0</v>
          </cell>
          <cell r="AI95">
            <v>0</v>
          </cell>
          <cell r="AJ95">
            <v>0</v>
          </cell>
          <cell r="AK95">
            <v>0</v>
          </cell>
          <cell r="AL95">
            <v>0</v>
          </cell>
          <cell r="AM95">
            <v>0</v>
          </cell>
          <cell r="AN95">
            <v>0</v>
          </cell>
          <cell r="AO95">
            <v>0</v>
          </cell>
          <cell r="AP95">
            <v>0</v>
          </cell>
          <cell r="AQ95">
            <v>0</v>
          </cell>
          <cell r="AR95">
            <v>0</v>
          </cell>
          <cell r="AS95">
            <v>0</v>
          </cell>
          <cell r="AT95">
            <v>0</v>
          </cell>
          <cell r="AU95">
            <v>0</v>
          </cell>
          <cell r="AV95">
            <v>0</v>
          </cell>
          <cell r="AW95">
            <v>0</v>
          </cell>
          <cell r="AX95">
            <v>0</v>
          </cell>
          <cell r="AY95">
            <v>0</v>
          </cell>
          <cell r="AZ95">
            <v>0</v>
          </cell>
          <cell r="BA95">
            <v>0</v>
          </cell>
          <cell r="BB95">
            <v>0</v>
          </cell>
          <cell r="BC95">
            <v>0</v>
          </cell>
          <cell r="BD95">
            <v>0</v>
          </cell>
          <cell r="BE95">
            <v>0</v>
          </cell>
          <cell r="BF95">
            <v>0</v>
          </cell>
          <cell r="BG95">
            <v>0</v>
          </cell>
          <cell r="BH95">
            <v>0</v>
          </cell>
          <cell r="BI95">
            <v>0</v>
          </cell>
          <cell r="BJ95">
            <v>0</v>
          </cell>
          <cell r="BK95">
            <v>0</v>
          </cell>
          <cell r="BL95">
            <v>0</v>
          </cell>
          <cell r="BM95">
            <v>0</v>
          </cell>
          <cell r="BN95">
            <v>0</v>
          </cell>
          <cell r="BO95">
            <v>0</v>
          </cell>
          <cell r="BP95">
            <v>0</v>
          </cell>
          <cell r="BQ95">
            <v>0</v>
          </cell>
          <cell r="BR95">
            <v>0</v>
          </cell>
          <cell r="BS95">
            <v>0</v>
          </cell>
          <cell r="BT95">
            <v>0</v>
          </cell>
          <cell r="BU95">
            <v>0</v>
          </cell>
          <cell r="BV95">
            <v>0</v>
          </cell>
          <cell r="BW95">
            <v>0</v>
          </cell>
          <cell r="BX95">
            <v>0</v>
          </cell>
          <cell r="BY95">
            <v>0</v>
          </cell>
          <cell r="BZ95">
            <v>0</v>
          </cell>
          <cell r="CA95">
            <v>0</v>
          </cell>
          <cell r="CB95">
            <v>0</v>
          </cell>
          <cell r="CC95">
            <v>0</v>
          </cell>
          <cell r="CD95">
            <v>0</v>
          </cell>
          <cell r="CE95">
            <v>0</v>
          </cell>
          <cell r="CF95">
            <v>0</v>
          </cell>
          <cell r="CG95">
            <v>0</v>
          </cell>
          <cell r="CH95">
            <v>0</v>
          </cell>
          <cell r="CI95">
            <v>0</v>
          </cell>
          <cell r="CJ95">
            <v>0</v>
          </cell>
          <cell r="CK95">
            <v>0</v>
          </cell>
          <cell r="CL95">
            <v>0</v>
          </cell>
          <cell r="CM95">
            <v>0</v>
          </cell>
          <cell r="CN95">
            <v>0</v>
          </cell>
          <cell r="CO95">
            <v>0</v>
          </cell>
          <cell r="CP95">
            <v>0</v>
          </cell>
          <cell r="CQ95">
            <v>0</v>
          </cell>
          <cell r="CR95">
            <v>0</v>
          </cell>
          <cell r="CS95">
            <v>0</v>
          </cell>
          <cell r="CT95">
            <v>0</v>
          </cell>
          <cell r="CU95">
            <v>0</v>
          </cell>
          <cell r="CV95">
            <v>0</v>
          </cell>
          <cell r="CW95">
            <v>0</v>
          </cell>
          <cell r="CX95">
            <v>0</v>
          </cell>
          <cell r="CY95">
            <v>0</v>
          </cell>
          <cell r="CZ95">
            <v>0</v>
          </cell>
          <cell r="DA95">
            <v>0</v>
          </cell>
          <cell r="DB95">
            <v>0</v>
          </cell>
          <cell r="DC95">
            <v>0</v>
          </cell>
          <cell r="DD95">
            <v>0</v>
          </cell>
          <cell r="DE95">
            <v>0</v>
          </cell>
          <cell r="DF95">
            <v>0</v>
          </cell>
          <cell r="DG95">
            <v>0</v>
          </cell>
          <cell r="DH95">
            <v>0</v>
          </cell>
          <cell r="DI95">
            <v>0</v>
          </cell>
          <cell r="DJ95">
            <v>0</v>
          </cell>
          <cell r="DK95">
            <v>0</v>
          </cell>
          <cell r="DL95">
            <v>0</v>
          </cell>
          <cell r="DM95">
            <v>0</v>
          </cell>
          <cell r="DN95">
            <v>0</v>
          </cell>
          <cell r="DO95">
            <v>0</v>
          </cell>
          <cell r="DP95">
            <v>0</v>
          </cell>
          <cell r="DQ95">
            <v>0</v>
          </cell>
          <cell r="DR95">
            <v>0</v>
          </cell>
          <cell r="DS95">
            <v>0</v>
          </cell>
          <cell r="DT95">
            <v>0</v>
          </cell>
          <cell r="DU95">
            <v>0</v>
          </cell>
          <cell r="DV95">
            <v>0</v>
          </cell>
          <cell r="DW95">
            <v>0</v>
          </cell>
          <cell r="DX95">
            <v>0</v>
          </cell>
          <cell r="DY95">
            <v>0</v>
          </cell>
          <cell r="DZ95">
            <v>0</v>
          </cell>
          <cell r="EA95">
            <v>0</v>
          </cell>
          <cell r="EB95">
            <v>0</v>
          </cell>
          <cell r="EC95">
            <v>0</v>
          </cell>
          <cell r="ED95">
            <v>0</v>
          </cell>
          <cell r="EE95">
            <v>0</v>
          </cell>
          <cell r="EF95">
            <v>0</v>
          </cell>
          <cell r="EG95">
            <v>0</v>
          </cell>
          <cell r="EH95">
            <v>0</v>
          </cell>
          <cell r="EI95">
            <v>0</v>
          </cell>
          <cell r="EJ95">
            <v>0</v>
          </cell>
          <cell r="EK95">
            <v>0</v>
          </cell>
          <cell r="EL95">
            <v>0</v>
          </cell>
          <cell r="EM95">
            <v>0</v>
          </cell>
          <cell r="EN95">
            <v>0</v>
          </cell>
          <cell r="EO95">
            <v>0</v>
          </cell>
          <cell r="EP95">
            <v>0</v>
          </cell>
          <cell r="EQ95">
            <v>0</v>
          </cell>
          <cell r="ER95">
            <v>0</v>
          </cell>
          <cell r="ES95">
            <v>0</v>
          </cell>
          <cell r="ET95">
            <v>0</v>
          </cell>
          <cell r="EU95">
            <v>0</v>
          </cell>
          <cell r="EV95">
            <v>0</v>
          </cell>
          <cell r="EW95">
            <v>0</v>
          </cell>
          <cell r="EX95">
            <v>0</v>
          </cell>
          <cell r="EY95">
            <v>0</v>
          </cell>
          <cell r="EZ95">
            <v>0</v>
          </cell>
          <cell r="FA95">
            <v>0</v>
          </cell>
          <cell r="FB95">
            <v>0</v>
          </cell>
          <cell r="FC95">
            <v>0</v>
          </cell>
          <cell r="FD95">
            <v>0</v>
          </cell>
          <cell r="FE95">
            <v>0</v>
          </cell>
          <cell r="FF95">
            <v>0</v>
          </cell>
          <cell r="FG95">
            <v>0</v>
          </cell>
          <cell r="FH95">
            <v>0</v>
          </cell>
          <cell r="FI95">
            <v>0</v>
          </cell>
          <cell r="FJ95">
            <v>0</v>
          </cell>
          <cell r="FK95">
            <v>0</v>
          </cell>
          <cell r="FL95">
            <v>0</v>
          </cell>
          <cell r="FM95">
            <v>0</v>
          </cell>
          <cell r="FN95">
            <v>0</v>
          </cell>
          <cell r="FO95">
            <v>0</v>
          </cell>
          <cell r="FP95">
            <v>0</v>
          </cell>
          <cell r="FQ95">
            <v>0</v>
          </cell>
          <cell r="FR95">
            <v>0</v>
          </cell>
          <cell r="FS95">
            <v>0</v>
          </cell>
          <cell r="FT95">
            <v>0</v>
          </cell>
          <cell r="FU95">
            <v>0</v>
          </cell>
          <cell r="FV95">
            <v>0</v>
          </cell>
          <cell r="FW95">
            <v>0</v>
          </cell>
          <cell r="FX95">
            <v>0</v>
          </cell>
          <cell r="FY95">
            <v>0</v>
          </cell>
          <cell r="FZ95">
            <v>0</v>
          </cell>
          <cell r="GA95">
            <v>0</v>
          </cell>
          <cell r="GB95">
            <v>0</v>
          </cell>
          <cell r="GC95">
            <v>0</v>
          </cell>
          <cell r="GD95">
            <v>0</v>
          </cell>
          <cell r="GE95">
            <v>0</v>
          </cell>
          <cell r="GF95">
            <v>0</v>
          </cell>
          <cell r="GG95">
            <v>0</v>
          </cell>
        </row>
        <row r="96">
          <cell r="A96" t="str">
            <v>Reinsurance Company</v>
          </cell>
          <cell r="B96"/>
          <cell r="E96" t="str">
            <v>Reinsurance Company</v>
          </cell>
          <cell r="G96" t="str">
            <v>Gross Items ResultFACILITY ERROR CORRE</v>
          </cell>
          <cell r="H96" t="str">
            <v>Gross Items Result</v>
          </cell>
          <cell r="I96" t="str">
            <v>FACILITY ERROR CORRE</v>
          </cell>
          <cell r="O96">
            <v>0</v>
          </cell>
          <cell r="P96">
            <v>0</v>
          </cell>
          <cell r="U96">
            <v>0</v>
          </cell>
          <cell r="V96">
            <v>0</v>
          </cell>
          <cell r="Y96">
            <v>0</v>
          </cell>
          <cell r="Z96">
            <v>0</v>
          </cell>
          <cell r="AA96">
            <v>0</v>
          </cell>
          <cell r="AB96">
            <v>0</v>
          </cell>
          <cell r="AC96">
            <v>0</v>
          </cell>
          <cell r="AD96">
            <v>0</v>
          </cell>
          <cell r="AE96">
            <v>0</v>
          </cell>
          <cell r="AF96">
            <v>0</v>
          </cell>
          <cell r="AG96">
            <v>0</v>
          </cell>
          <cell r="AH96">
            <v>0</v>
          </cell>
          <cell r="AI96">
            <v>0</v>
          </cell>
          <cell r="AJ96">
            <v>0</v>
          </cell>
          <cell r="AK96">
            <v>0</v>
          </cell>
          <cell r="AL96">
            <v>0</v>
          </cell>
          <cell r="AM96">
            <v>0</v>
          </cell>
          <cell r="AN96">
            <v>0</v>
          </cell>
          <cell r="AO96">
            <v>0</v>
          </cell>
          <cell r="AP96">
            <v>0</v>
          </cell>
          <cell r="AS96">
            <v>0</v>
          </cell>
          <cell r="AT96">
            <v>0</v>
          </cell>
          <cell r="AU96">
            <v>0</v>
          </cell>
          <cell r="BC96">
            <v>0</v>
          </cell>
          <cell r="BD96">
            <v>0</v>
          </cell>
          <cell r="BE96">
            <v>0</v>
          </cell>
          <cell r="CD96">
            <v>0</v>
          </cell>
          <cell r="DW96">
            <v>0</v>
          </cell>
          <cell r="DZ96">
            <v>0</v>
          </cell>
          <cell r="EB96">
            <v>0</v>
          </cell>
          <cell r="EC96">
            <v>0</v>
          </cell>
          <cell r="EG96">
            <v>0</v>
          </cell>
          <cell r="EH96">
            <v>0</v>
          </cell>
          <cell r="EK96">
            <v>0</v>
          </cell>
          <cell r="EL96">
            <v>0</v>
          </cell>
          <cell r="EM96">
            <v>0</v>
          </cell>
          <cell r="EN96">
            <v>0</v>
          </cell>
          <cell r="EP96">
            <v>0</v>
          </cell>
          <cell r="EQ96">
            <v>0</v>
          </cell>
          <cell r="ER96">
            <v>0</v>
          </cell>
          <cell r="ES96">
            <v>0</v>
          </cell>
          <cell r="EU96">
            <v>0</v>
          </cell>
          <cell r="EV96">
            <v>0</v>
          </cell>
          <cell r="EW96">
            <v>0</v>
          </cell>
          <cell r="EX96">
            <v>0</v>
          </cell>
          <cell r="EY96">
            <v>0</v>
          </cell>
          <cell r="EZ96">
            <v>0</v>
          </cell>
          <cell r="FA96">
            <v>0</v>
          </cell>
          <cell r="FB96">
            <v>0</v>
          </cell>
          <cell r="FC96">
            <v>0</v>
          </cell>
          <cell r="FD96">
            <v>0</v>
          </cell>
          <cell r="FE96">
            <v>0</v>
          </cell>
          <cell r="FF96">
            <v>0</v>
          </cell>
          <cell r="FG96">
            <v>0</v>
          </cell>
          <cell r="FH96">
            <v>0</v>
          </cell>
          <cell r="FI96">
            <v>0</v>
          </cell>
          <cell r="FJ96">
            <v>0</v>
          </cell>
          <cell r="FK96">
            <v>0</v>
          </cell>
          <cell r="FL96">
            <v>0</v>
          </cell>
          <cell r="FM96">
            <v>0</v>
          </cell>
          <cell r="FN96">
            <v>0</v>
          </cell>
          <cell r="FO96">
            <v>0</v>
          </cell>
          <cell r="FQ96">
            <v>0</v>
          </cell>
          <cell r="FR96">
            <v>0</v>
          </cell>
          <cell r="FS96">
            <v>0</v>
          </cell>
          <cell r="FT96">
            <v>0</v>
          </cell>
          <cell r="FU96">
            <v>0</v>
          </cell>
          <cell r="FV96">
            <v>0</v>
          </cell>
          <cell r="FW96">
            <v>0</v>
          </cell>
          <cell r="FX96">
            <v>0</v>
          </cell>
          <cell r="FY96">
            <v>0</v>
          </cell>
          <cell r="FZ96">
            <v>0</v>
          </cell>
          <cell r="GA96">
            <v>0</v>
          </cell>
          <cell r="GB96">
            <v>0</v>
          </cell>
          <cell r="GC96">
            <v>0</v>
          </cell>
          <cell r="GD96">
            <v>0</v>
          </cell>
          <cell r="GE96">
            <v>0</v>
          </cell>
          <cell r="GF96">
            <v>0</v>
          </cell>
          <cell r="GG96">
            <v>0</v>
          </cell>
        </row>
        <row r="97">
          <cell r="A97" t="str">
            <v>Status</v>
          </cell>
          <cell r="B97"/>
          <cell r="E97" t="str">
            <v>Status</v>
          </cell>
          <cell r="G97" t="str">
            <v>Gross Items ResultNEW JERSEY AIRE REIN</v>
          </cell>
          <cell r="H97" t="str">
            <v>Gross Items Result</v>
          </cell>
          <cell r="I97" t="str">
            <v>NEW JERSEY AIRE REIN</v>
          </cell>
          <cell r="J97">
            <v>0</v>
          </cell>
          <cell r="K97">
            <v>0</v>
          </cell>
          <cell r="N97">
            <v>0</v>
          </cell>
          <cell r="O97">
            <v>0</v>
          </cell>
          <cell r="Q97">
            <v>0</v>
          </cell>
          <cell r="R97">
            <v>0</v>
          </cell>
          <cell r="S97">
            <v>0</v>
          </cell>
          <cell r="T97">
            <v>0</v>
          </cell>
          <cell r="U97">
            <v>0</v>
          </cell>
          <cell r="W97">
            <v>0</v>
          </cell>
          <cell r="X97">
            <v>0</v>
          </cell>
          <cell r="Z97">
            <v>0</v>
          </cell>
          <cell r="AA97">
            <v>0</v>
          </cell>
          <cell r="AC97">
            <v>0</v>
          </cell>
          <cell r="AD97">
            <v>0</v>
          </cell>
          <cell r="AF97">
            <v>0</v>
          </cell>
          <cell r="AG97">
            <v>0</v>
          </cell>
          <cell r="AI97">
            <v>0</v>
          </cell>
          <cell r="AJ97">
            <v>0</v>
          </cell>
          <cell r="AL97">
            <v>0</v>
          </cell>
          <cell r="AM97">
            <v>0</v>
          </cell>
          <cell r="AO97">
            <v>0</v>
          </cell>
          <cell r="AP97">
            <v>0</v>
          </cell>
          <cell r="AR97">
            <v>0</v>
          </cell>
          <cell r="AS97">
            <v>0</v>
          </cell>
          <cell r="AU97">
            <v>0</v>
          </cell>
          <cell r="AV97">
            <v>0</v>
          </cell>
          <cell r="AX97">
            <v>0</v>
          </cell>
          <cell r="AY97">
            <v>0</v>
          </cell>
          <cell r="BA97">
            <v>0</v>
          </cell>
          <cell r="BB97">
            <v>0</v>
          </cell>
          <cell r="BD97">
            <v>0</v>
          </cell>
          <cell r="BE97">
            <v>0</v>
          </cell>
          <cell r="BG97">
            <v>0</v>
          </cell>
          <cell r="BH97">
            <v>0</v>
          </cell>
          <cell r="BJ97">
            <v>0</v>
          </cell>
          <cell r="BK97">
            <v>0</v>
          </cell>
          <cell r="BM97">
            <v>0</v>
          </cell>
          <cell r="BN97">
            <v>0</v>
          </cell>
          <cell r="BO97">
            <v>0</v>
          </cell>
          <cell r="BP97">
            <v>0</v>
          </cell>
          <cell r="BS97">
            <v>0</v>
          </cell>
          <cell r="BV97">
            <v>0</v>
          </cell>
          <cell r="BY97">
            <v>0</v>
          </cell>
          <cell r="BZ97">
            <v>0</v>
          </cell>
          <cell r="CA97">
            <v>0</v>
          </cell>
          <cell r="CB97">
            <v>0</v>
          </cell>
          <cell r="CC97">
            <v>0</v>
          </cell>
          <cell r="CE97">
            <v>0</v>
          </cell>
          <cell r="CH97">
            <v>0</v>
          </cell>
          <cell r="CK97">
            <v>0</v>
          </cell>
          <cell r="CL97">
            <v>0</v>
          </cell>
          <cell r="CM97">
            <v>0</v>
          </cell>
          <cell r="CN97">
            <v>0</v>
          </cell>
          <cell r="CO97">
            <v>0</v>
          </cell>
          <cell r="CQ97">
            <v>0</v>
          </cell>
          <cell r="CT97">
            <v>0</v>
          </cell>
          <cell r="CW97">
            <v>0</v>
          </cell>
          <cell r="CX97">
            <v>0</v>
          </cell>
          <cell r="CY97">
            <v>0</v>
          </cell>
          <cell r="CZ97">
            <v>0</v>
          </cell>
          <cell r="DA97">
            <v>0</v>
          </cell>
          <cell r="DC97">
            <v>0</v>
          </cell>
          <cell r="DF97">
            <v>0</v>
          </cell>
          <cell r="DI97">
            <v>0</v>
          </cell>
          <cell r="DL97">
            <v>0</v>
          </cell>
          <cell r="DO97">
            <v>0</v>
          </cell>
          <cell r="DR97">
            <v>0</v>
          </cell>
          <cell r="DU97">
            <v>0</v>
          </cell>
          <cell r="DW97">
            <v>0</v>
          </cell>
          <cell r="DX97">
            <v>0</v>
          </cell>
          <cell r="EA97">
            <v>0</v>
          </cell>
          <cell r="ED97">
            <v>0</v>
          </cell>
          <cell r="EG97">
            <v>0</v>
          </cell>
          <cell r="EI97">
            <v>0</v>
          </cell>
          <cell r="EJ97">
            <v>0</v>
          </cell>
          <cell r="EM97">
            <v>0</v>
          </cell>
          <cell r="EP97">
            <v>0</v>
          </cell>
          <cell r="ES97">
            <v>0</v>
          </cell>
          <cell r="EV97">
            <v>0</v>
          </cell>
          <cell r="EW97">
            <v>0</v>
          </cell>
          <cell r="EY97">
            <v>0</v>
          </cell>
          <cell r="FB97">
            <v>0</v>
          </cell>
          <cell r="FE97">
            <v>0</v>
          </cell>
          <cell r="FG97">
            <v>0</v>
          </cell>
          <cell r="FH97">
            <v>0</v>
          </cell>
          <cell r="FK97">
            <v>0</v>
          </cell>
          <cell r="FN97">
            <v>0</v>
          </cell>
          <cell r="FQ97">
            <v>0</v>
          </cell>
          <cell r="FT97">
            <v>0</v>
          </cell>
          <cell r="FW97">
            <v>0</v>
          </cell>
          <cell r="FX97">
            <v>0</v>
          </cell>
          <cell r="FZ97">
            <v>0</v>
          </cell>
          <cell r="GA97">
            <v>0</v>
          </cell>
          <cell r="GC97">
            <v>0</v>
          </cell>
          <cell r="GE97">
            <v>0</v>
          </cell>
          <cell r="GF97">
            <v>0</v>
          </cell>
          <cell r="GG97">
            <v>0</v>
          </cell>
        </row>
        <row r="98">
          <cell r="A98" t="str">
            <v>Vehicle Type Group</v>
          </cell>
          <cell r="B98"/>
          <cell r="E98" t="str">
            <v>Vehicle Type Group</v>
          </cell>
          <cell r="G98" t="str">
            <v>Gross Items ResultCAN REINS PREMIUMS</v>
          </cell>
          <cell r="H98" t="str">
            <v>Gross Items Result</v>
          </cell>
          <cell r="I98" t="str">
            <v>CAN REINS PREMIUMS</v>
          </cell>
          <cell r="CQ98">
            <v>0</v>
          </cell>
          <cell r="CR98">
            <v>0</v>
          </cell>
          <cell r="CS98">
            <v>0</v>
          </cell>
          <cell r="CT98">
            <v>0</v>
          </cell>
          <cell r="CU98">
            <v>0</v>
          </cell>
          <cell r="CV98">
            <v>0</v>
          </cell>
          <cell r="CW98">
            <v>0</v>
          </cell>
          <cell r="CX98">
            <v>0</v>
          </cell>
          <cell r="CY98">
            <v>0</v>
          </cell>
          <cell r="CZ98">
            <v>0</v>
          </cell>
          <cell r="DA98">
            <v>0</v>
          </cell>
          <cell r="DB98">
            <v>0</v>
          </cell>
          <cell r="DC98">
            <v>0</v>
          </cell>
          <cell r="DD98">
            <v>0</v>
          </cell>
          <cell r="DE98">
            <v>0</v>
          </cell>
          <cell r="DF98">
            <v>0</v>
          </cell>
          <cell r="DG98">
            <v>0</v>
          </cell>
          <cell r="DH98">
            <v>0</v>
          </cell>
          <cell r="DI98">
            <v>0</v>
          </cell>
          <cell r="DJ98">
            <v>0</v>
          </cell>
          <cell r="DK98">
            <v>0</v>
          </cell>
          <cell r="DL98">
            <v>0</v>
          </cell>
          <cell r="DM98">
            <v>0</v>
          </cell>
          <cell r="DN98">
            <v>0</v>
          </cell>
          <cell r="DO98">
            <v>0</v>
          </cell>
          <cell r="DP98">
            <v>0</v>
          </cell>
          <cell r="DQ98">
            <v>0</v>
          </cell>
          <cell r="DR98">
            <v>0</v>
          </cell>
          <cell r="DS98">
            <v>0</v>
          </cell>
          <cell r="DT98">
            <v>0</v>
          </cell>
          <cell r="DU98">
            <v>0</v>
          </cell>
          <cell r="DV98">
            <v>0</v>
          </cell>
          <cell r="DW98">
            <v>0</v>
          </cell>
          <cell r="DX98">
            <v>0</v>
          </cell>
          <cell r="DY98">
            <v>0</v>
          </cell>
          <cell r="DZ98">
            <v>0</v>
          </cell>
          <cell r="EA98">
            <v>0</v>
          </cell>
          <cell r="EB98">
            <v>0</v>
          </cell>
          <cell r="EC98">
            <v>0</v>
          </cell>
          <cell r="ED98">
            <v>0</v>
          </cell>
          <cell r="EE98">
            <v>0</v>
          </cell>
          <cell r="EF98">
            <v>0</v>
          </cell>
          <cell r="EG98">
            <v>0</v>
          </cell>
          <cell r="EH98">
            <v>0</v>
          </cell>
          <cell r="EI98">
            <v>0</v>
          </cell>
          <cell r="EJ98">
            <v>0</v>
          </cell>
          <cell r="EK98">
            <v>0</v>
          </cell>
          <cell r="EL98">
            <v>0</v>
          </cell>
          <cell r="EM98">
            <v>0</v>
          </cell>
          <cell r="EN98">
            <v>0</v>
          </cell>
          <cell r="EO98">
            <v>0</v>
          </cell>
          <cell r="EP98">
            <v>0</v>
          </cell>
          <cell r="EQ98">
            <v>0</v>
          </cell>
          <cell r="ER98">
            <v>0</v>
          </cell>
          <cell r="ES98">
            <v>0</v>
          </cell>
          <cell r="ET98">
            <v>0</v>
          </cell>
          <cell r="EU98">
            <v>0</v>
          </cell>
          <cell r="EV98">
            <v>0</v>
          </cell>
          <cell r="EW98">
            <v>0</v>
          </cell>
          <cell r="EX98">
            <v>0</v>
          </cell>
          <cell r="EY98">
            <v>0</v>
          </cell>
          <cell r="EZ98">
            <v>0</v>
          </cell>
          <cell r="FA98">
            <v>0</v>
          </cell>
          <cell r="FB98">
            <v>0</v>
          </cell>
          <cell r="FC98">
            <v>0</v>
          </cell>
          <cell r="FD98">
            <v>0</v>
          </cell>
          <cell r="FE98">
            <v>0</v>
          </cell>
          <cell r="FF98">
            <v>0</v>
          </cell>
          <cell r="FG98">
            <v>0</v>
          </cell>
          <cell r="FH98">
            <v>0</v>
          </cell>
          <cell r="FI98">
            <v>0</v>
          </cell>
          <cell r="FJ98">
            <v>0</v>
          </cell>
          <cell r="FK98">
            <v>0</v>
          </cell>
          <cell r="FL98">
            <v>0</v>
          </cell>
          <cell r="FM98">
            <v>0</v>
          </cell>
          <cell r="FN98">
            <v>0</v>
          </cell>
          <cell r="FO98">
            <v>0</v>
          </cell>
          <cell r="FP98">
            <v>0</v>
          </cell>
          <cell r="FQ98">
            <v>0</v>
          </cell>
          <cell r="FR98">
            <v>0</v>
          </cell>
          <cell r="FS98">
            <v>0</v>
          </cell>
          <cell r="FT98">
            <v>0</v>
          </cell>
          <cell r="FU98">
            <v>0</v>
          </cell>
          <cell r="FV98">
            <v>0</v>
          </cell>
          <cell r="FW98">
            <v>0</v>
          </cell>
          <cell r="FX98">
            <v>0</v>
          </cell>
          <cell r="FY98">
            <v>0</v>
          </cell>
          <cell r="FZ98">
            <v>0</v>
          </cell>
          <cell r="GA98">
            <v>0</v>
          </cell>
          <cell r="GB98">
            <v>0</v>
          </cell>
          <cell r="GC98">
            <v>0</v>
          </cell>
          <cell r="GD98">
            <v>0</v>
          </cell>
          <cell r="GE98">
            <v>0</v>
          </cell>
          <cell r="GF98">
            <v>0</v>
          </cell>
          <cell r="GG98">
            <v>0</v>
          </cell>
        </row>
        <row r="99">
          <cell r="A99" t="str">
            <v>Vehicle Type</v>
          </cell>
          <cell r="B99"/>
          <cell r="E99" t="str">
            <v>Vehicle Type</v>
          </cell>
          <cell r="G99" t="str">
            <v>Gross Items ResultNEW JERSEY UNSATISFI</v>
          </cell>
          <cell r="H99" t="str">
            <v>Gross Items Result</v>
          </cell>
          <cell r="I99" t="str">
            <v>NEW JERSEY UNSATISFI</v>
          </cell>
          <cell r="J99">
            <v>0</v>
          </cell>
          <cell r="K99">
            <v>0</v>
          </cell>
          <cell r="L99">
            <v>0</v>
          </cell>
          <cell r="M99">
            <v>0</v>
          </cell>
          <cell r="N99">
            <v>0</v>
          </cell>
          <cell r="O99">
            <v>0</v>
          </cell>
          <cell r="P99">
            <v>0</v>
          </cell>
          <cell r="Q99">
            <v>0</v>
          </cell>
          <cell r="R99">
            <v>0</v>
          </cell>
          <cell r="S99">
            <v>0</v>
          </cell>
          <cell r="T99">
            <v>0</v>
          </cell>
          <cell r="U99">
            <v>0</v>
          </cell>
          <cell r="V99">
            <v>0</v>
          </cell>
          <cell r="W99">
            <v>0</v>
          </cell>
          <cell r="X99">
            <v>0</v>
          </cell>
          <cell r="Y99">
            <v>0</v>
          </cell>
          <cell r="Z99">
            <v>0</v>
          </cell>
          <cell r="AA99">
            <v>0</v>
          </cell>
          <cell r="AB99">
            <v>0</v>
          </cell>
          <cell r="AC99">
            <v>0</v>
          </cell>
          <cell r="AD99">
            <v>0</v>
          </cell>
          <cell r="AE99">
            <v>0</v>
          </cell>
          <cell r="AF99">
            <v>0</v>
          </cell>
          <cell r="AG99">
            <v>0</v>
          </cell>
          <cell r="AH99">
            <v>0</v>
          </cell>
          <cell r="AI99">
            <v>0</v>
          </cell>
          <cell r="AJ99">
            <v>0</v>
          </cell>
          <cell r="AK99">
            <v>0</v>
          </cell>
          <cell r="AL99">
            <v>0</v>
          </cell>
          <cell r="AM99">
            <v>0</v>
          </cell>
          <cell r="AN99">
            <v>0</v>
          </cell>
          <cell r="AO99">
            <v>0</v>
          </cell>
          <cell r="AP99">
            <v>0</v>
          </cell>
          <cell r="AQ99">
            <v>0</v>
          </cell>
          <cell r="AR99">
            <v>0</v>
          </cell>
          <cell r="AS99">
            <v>0</v>
          </cell>
          <cell r="AT99">
            <v>0</v>
          </cell>
          <cell r="AU99">
            <v>0</v>
          </cell>
          <cell r="AV99">
            <v>0</v>
          </cell>
          <cell r="AW99">
            <v>0</v>
          </cell>
          <cell r="AY99">
            <v>0</v>
          </cell>
          <cell r="AZ99">
            <v>0</v>
          </cell>
          <cell r="BB99">
            <v>0</v>
          </cell>
          <cell r="BC99">
            <v>0</v>
          </cell>
          <cell r="BD99">
            <v>0</v>
          </cell>
          <cell r="BE99">
            <v>0</v>
          </cell>
          <cell r="BF99">
            <v>0</v>
          </cell>
          <cell r="BH99">
            <v>0</v>
          </cell>
          <cell r="BI99">
            <v>0</v>
          </cell>
          <cell r="BK99">
            <v>0</v>
          </cell>
          <cell r="BL99">
            <v>0</v>
          </cell>
          <cell r="BN99">
            <v>0</v>
          </cell>
          <cell r="BQ99">
            <v>0</v>
          </cell>
          <cell r="BT99">
            <v>0</v>
          </cell>
          <cell r="BW99">
            <v>0</v>
          </cell>
          <cell r="BX99">
            <v>0</v>
          </cell>
          <cell r="BZ99">
            <v>0</v>
          </cell>
          <cell r="CA99">
            <v>0</v>
          </cell>
          <cell r="CC99">
            <v>0</v>
          </cell>
          <cell r="CF99">
            <v>0</v>
          </cell>
          <cell r="CI99">
            <v>0</v>
          </cell>
          <cell r="CL99">
            <v>0</v>
          </cell>
          <cell r="CM99">
            <v>0</v>
          </cell>
          <cell r="CO99">
            <v>0</v>
          </cell>
          <cell r="CR99">
            <v>0</v>
          </cell>
          <cell r="CU99">
            <v>0</v>
          </cell>
          <cell r="CX99">
            <v>0</v>
          </cell>
          <cell r="CY99">
            <v>0</v>
          </cell>
          <cell r="DA99">
            <v>0</v>
          </cell>
          <cell r="DD99">
            <v>0</v>
          </cell>
          <cell r="DG99">
            <v>0</v>
          </cell>
          <cell r="DJ99">
            <v>0</v>
          </cell>
          <cell r="DM99">
            <v>0</v>
          </cell>
          <cell r="DP99">
            <v>0</v>
          </cell>
          <cell r="DS99">
            <v>0</v>
          </cell>
          <cell r="DV99">
            <v>0</v>
          </cell>
          <cell r="DY99">
            <v>0</v>
          </cell>
          <cell r="EB99">
            <v>0</v>
          </cell>
          <cell r="EE99">
            <v>0</v>
          </cell>
          <cell r="EH99">
            <v>0</v>
          </cell>
          <cell r="EK99">
            <v>0</v>
          </cell>
          <cell r="EN99">
            <v>0</v>
          </cell>
          <cell r="EQ99">
            <v>0</v>
          </cell>
          <cell r="ET99">
            <v>0</v>
          </cell>
          <cell r="EW99">
            <v>0</v>
          </cell>
          <cell r="EZ99">
            <v>0</v>
          </cell>
          <cell r="FC99">
            <v>0</v>
          </cell>
          <cell r="FF99">
            <v>0</v>
          </cell>
          <cell r="FI99">
            <v>0</v>
          </cell>
          <cell r="FL99">
            <v>0</v>
          </cell>
          <cell r="FO99">
            <v>0</v>
          </cell>
          <cell r="FR99">
            <v>0</v>
          </cell>
          <cell r="FU99">
            <v>0</v>
          </cell>
          <cell r="FX99">
            <v>0</v>
          </cell>
          <cell r="FY99">
            <v>0</v>
          </cell>
          <cell r="GA99">
            <v>0</v>
          </cell>
          <cell r="GB99">
            <v>0</v>
          </cell>
          <cell r="GD99">
            <v>0</v>
          </cell>
          <cell r="GG99">
            <v>0</v>
          </cell>
        </row>
        <row r="100">
          <cell r="G100" t="str">
            <v>Gross Items ResultPROVISION FOR DIVIDE</v>
          </cell>
          <cell r="H100" t="str">
            <v>Gross Items Result</v>
          </cell>
          <cell r="I100" t="str">
            <v>PROVISION FOR DIVIDE</v>
          </cell>
          <cell r="AY100">
            <v>0</v>
          </cell>
          <cell r="AZ100">
            <v>0</v>
          </cell>
        </row>
        <row r="101">
          <cell r="G101" t="str">
            <v>Gross Items ResultWEEKLY ITEMS INFORCE</v>
          </cell>
          <cell r="H101" t="str">
            <v>Gross Items Result</v>
          </cell>
          <cell r="I101" t="str">
            <v>WEEKLY ITEMS INFORCE</v>
          </cell>
          <cell r="BE101">
            <v>0</v>
          </cell>
          <cell r="BF101">
            <v>0</v>
          </cell>
          <cell r="BG101">
            <v>0</v>
          </cell>
          <cell r="BH101">
            <v>0</v>
          </cell>
          <cell r="BI101">
            <v>0</v>
          </cell>
          <cell r="BJ101">
            <v>0</v>
          </cell>
          <cell r="BK101">
            <v>0</v>
          </cell>
          <cell r="BL101">
            <v>0</v>
          </cell>
          <cell r="BM101">
            <v>0</v>
          </cell>
          <cell r="BN101">
            <v>0</v>
          </cell>
          <cell r="BO101">
            <v>0</v>
          </cell>
          <cell r="BP101">
            <v>0</v>
          </cell>
          <cell r="BQ101">
            <v>0</v>
          </cell>
          <cell r="BR101">
            <v>0</v>
          </cell>
          <cell r="BS101">
            <v>0</v>
          </cell>
          <cell r="BT101">
            <v>0</v>
          </cell>
          <cell r="BU101">
            <v>0</v>
          </cell>
          <cell r="BV101">
            <v>0</v>
          </cell>
          <cell r="BW101">
            <v>0</v>
          </cell>
          <cell r="BX101">
            <v>0</v>
          </cell>
          <cell r="BY101">
            <v>0</v>
          </cell>
          <cell r="BZ101">
            <v>0</v>
          </cell>
          <cell r="CA101">
            <v>0</v>
          </cell>
          <cell r="CB101">
            <v>0</v>
          </cell>
          <cell r="CC101">
            <v>0</v>
          </cell>
          <cell r="CD101">
            <v>0</v>
          </cell>
          <cell r="CE101">
            <v>0</v>
          </cell>
          <cell r="CF101">
            <v>0</v>
          </cell>
          <cell r="CG101">
            <v>0</v>
          </cell>
          <cell r="CH101">
            <v>0</v>
          </cell>
          <cell r="CI101">
            <v>0</v>
          </cell>
          <cell r="CJ101">
            <v>0</v>
          </cell>
          <cell r="CK101">
            <v>0</v>
          </cell>
          <cell r="CL101">
            <v>0</v>
          </cell>
          <cell r="CM101">
            <v>0</v>
          </cell>
          <cell r="CN101">
            <v>0</v>
          </cell>
          <cell r="CO101">
            <v>0</v>
          </cell>
          <cell r="CP101">
            <v>0</v>
          </cell>
          <cell r="CQ101">
            <v>0</v>
          </cell>
          <cell r="CR101">
            <v>0</v>
          </cell>
          <cell r="CS101">
            <v>0</v>
          </cell>
          <cell r="CT101">
            <v>0</v>
          </cell>
          <cell r="CU101">
            <v>0</v>
          </cell>
          <cell r="CV101">
            <v>0</v>
          </cell>
          <cell r="CW101">
            <v>0</v>
          </cell>
          <cell r="CX101">
            <v>0</v>
          </cell>
          <cell r="CY101">
            <v>0</v>
          </cell>
          <cell r="CZ101">
            <v>0</v>
          </cell>
          <cell r="DA101">
            <v>0</v>
          </cell>
          <cell r="DB101">
            <v>0</v>
          </cell>
          <cell r="DC101">
            <v>0</v>
          </cell>
          <cell r="DD101">
            <v>0</v>
          </cell>
          <cell r="DE101">
            <v>0</v>
          </cell>
          <cell r="DF101">
            <v>0</v>
          </cell>
          <cell r="DG101">
            <v>0</v>
          </cell>
          <cell r="DH101">
            <v>0</v>
          </cell>
          <cell r="DI101">
            <v>0</v>
          </cell>
          <cell r="DJ101">
            <v>0</v>
          </cell>
          <cell r="DK101">
            <v>0</v>
          </cell>
          <cell r="DL101">
            <v>0</v>
          </cell>
          <cell r="DM101">
            <v>0</v>
          </cell>
          <cell r="DN101">
            <v>0</v>
          </cell>
          <cell r="DO101">
            <v>0</v>
          </cell>
          <cell r="DP101">
            <v>0</v>
          </cell>
          <cell r="DQ101">
            <v>0</v>
          </cell>
          <cell r="DR101">
            <v>0</v>
          </cell>
          <cell r="DS101">
            <v>0</v>
          </cell>
          <cell r="DT101">
            <v>0</v>
          </cell>
          <cell r="DU101">
            <v>0</v>
          </cell>
          <cell r="DV101">
            <v>0</v>
          </cell>
          <cell r="DW101">
            <v>0</v>
          </cell>
          <cell r="DX101">
            <v>0</v>
          </cell>
          <cell r="DY101">
            <v>0</v>
          </cell>
          <cell r="DZ101">
            <v>0</v>
          </cell>
          <cell r="EA101">
            <v>0</v>
          </cell>
          <cell r="EB101">
            <v>0</v>
          </cell>
          <cell r="EC101">
            <v>0</v>
          </cell>
          <cell r="ED101">
            <v>0</v>
          </cell>
          <cell r="EE101">
            <v>0</v>
          </cell>
          <cell r="EF101">
            <v>0</v>
          </cell>
          <cell r="EG101">
            <v>0</v>
          </cell>
          <cell r="EH101">
            <v>0</v>
          </cell>
          <cell r="EI101">
            <v>0</v>
          </cell>
          <cell r="EJ101">
            <v>0</v>
          </cell>
          <cell r="EK101">
            <v>0</v>
          </cell>
          <cell r="EL101">
            <v>0</v>
          </cell>
          <cell r="EM101">
            <v>0</v>
          </cell>
          <cell r="EN101">
            <v>0</v>
          </cell>
          <cell r="EO101">
            <v>0</v>
          </cell>
          <cell r="EP101">
            <v>0</v>
          </cell>
          <cell r="EQ101">
            <v>0</v>
          </cell>
          <cell r="ER101">
            <v>0</v>
          </cell>
          <cell r="ES101">
            <v>0</v>
          </cell>
          <cell r="ET101">
            <v>0</v>
          </cell>
          <cell r="EU101">
            <v>0</v>
          </cell>
          <cell r="EV101">
            <v>0</v>
          </cell>
          <cell r="EW101">
            <v>0</v>
          </cell>
          <cell r="EX101">
            <v>0</v>
          </cell>
          <cell r="EY101">
            <v>0</v>
          </cell>
          <cell r="EZ101">
            <v>0</v>
          </cell>
          <cell r="FA101">
            <v>0</v>
          </cell>
          <cell r="FB101">
            <v>0</v>
          </cell>
          <cell r="FC101">
            <v>0</v>
          </cell>
          <cell r="FD101">
            <v>0</v>
          </cell>
          <cell r="FE101">
            <v>0</v>
          </cell>
          <cell r="FF101">
            <v>0</v>
          </cell>
          <cell r="FG101">
            <v>0</v>
          </cell>
          <cell r="FH101">
            <v>0</v>
          </cell>
          <cell r="FI101">
            <v>0</v>
          </cell>
          <cell r="FJ101">
            <v>0</v>
          </cell>
          <cell r="FK101">
            <v>0</v>
          </cell>
          <cell r="FL101">
            <v>0</v>
          </cell>
          <cell r="FM101">
            <v>0</v>
          </cell>
          <cell r="FN101">
            <v>0</v>
          </cell>
          <cell r="FO101">
            <v>0</v>
          </cell>
          <cell r="FP101">
            <v>0</v>
          </cell>
          <cell r="FQ101">
            <v>0</v>
          </cell>
          <cell r="FR101">
            <v>0</v>
          </cell>
          <cell r="FS101">
            <v>0</v>
          </cell>
          <cell r="FT101">
            <v>0</v>
          </cell>
          <cell r="FU101">
            <v>0</v>
          </cell>
          <cell r="FV101">
            <v>0</v>
          </cell>
          <cell r="FW101">
            <v>0</v>
          </cell>
          <cell r="FX101">
            <v>0</v>
          </cell>
          <cell r="FY101">
            <v>0</v>
          </cell>
          <cell r="FZ101">
            <v>0</v>
          </cell>
          <cell r="GA101">
            <v>0</v>
          </cell>
          <cell r="GB101">
            <v>0</v>
          </cell>
          <cell r="GC101">
            <v>0</v>
          </cell>
          <cell r="GD101">
            <v>0</v>
          </cell>
          <cell r="GE101">
            <v>0</v>
          </cell>
          <cell r="GF101">
            <v>0</v>
          </cell>
          <cell r="GG101">
            <v>0</v>
          </cell>
        </row>
        <row r="102">
          <cell r="G102" t="str">
            <v>Gross Items ResultFIELD PREMIUMS (ITEM</v>
          </cell>
          <cell r="H102" t="str">
            <v>Gross Items Result</v>
          </cell>
          <cell r="I102" t="str">
            <v>FIELD PREMIUMS (ITEM</v>
          </cell>
          <cell r="J102">
            <v>3639945</v>
          </cell>
          <cell r="K102">
            <v>3553056</v>
          </cell>
          <cell r="L102">
            <v>3870250</v>
          </cell>
          <cell r="M102">
            <v>3749991</v>
          </cell>
          <cell r="N102">
            <v>3647787</v>
          </cell>
          <cell r="O102">
            <v>3428304</v>
          </cell>
          <cell r="P102">
            <v>3712002</v>
          </cell>
          <cell r="Q102">
            <v>3719341</v>
          </cell>
          <cell r="R102">
            <v>3689426</v>
          </cell>
          <cell r="S102">
            <v>3887976</v>
          </cell>
          <cell r="T102">
            <v>3530533</v>
          </cell>
          <cell r="U102">
            <v>3348217</v>
          </cell>
          <cell r="V102">
            <v>3586969</v>
          </cell>
          <cell r="W102">
            <v>3524140</v>
          </cell>
          <cell r="X102">
            <v>3749929</v>
          </cell>
          <cell r="Y102">
            <v>3699611</v>
          </cell>
          <cell r="Z102">
            <v>3516298</v>
          </cell>
          <cell r="AA102">
            <v>3227688</v>
          </cell>
          <cell r="AB102">
            <v>3576940</v>
          </cell>
          <cell r="AC102">
            <v>3511325</v>
          </cell>
          <cell r="AD102">
            <v>3588494</v>
          </cell>
          <cell r="AE102">
            <v>3589155</v>
          </cell>
          <cell r="AF102">
            <v>3208588</v>
          </cell>
          <cell r="AG102">
            <v>3205624</v>
          </cell>
          <cell r="AH102">
            <v>3355563</v>
          </cell>
          <cell r="AI102">
            <v>3289330</v>
          </cell>
          <cell r="AJ102">
            <v>3556152</v>
          </cell>
          <cell r="AK102">
            <v>3474632</v>
          </cell>
          <cell r="AL102">
            <v>3306164</v>
          </cell>
          <cell r="AM102">
            <v>3207450</v>
          </cell>
          <cell r="AN102">
            <v>3458952</v>
          </cell>
          <cell r="AO102">
            <v>3395195</v>
          </cell>
          <cell r="AP102">
            <v>3557189</v>
          </cell>
          <cell r="AQ102">
            <v>3554698</v>
          </cell>
          <cell r="AR102">
            <v>3167083</v>
          </cell>
          <cell r="AS102">
            <v>3211873</v>
          </cell>
          <cell r="AT102">
            <v>3353674</v>
          </cell>
          <cell r="AU102">
            <v>3360890</v>
          </cell>
          <cell r="AV102">
            <v>3703155</v>
          </cell>
          <cell r="AW102">
            <v>3569339</v>
          </cell>
          <cell r="AX102">
            <v>3327083</v>
          </cell>
          <cell r="AY102">
            <v>3349481</v>
          </cell>
          <cell r="AZ102">
            <v>3507260</v>
          </cell>
          <cell r="BA102">
            <v>3572071</v>
          </cell>
          <cell r="BB102">
            <v>3652212</v>
          </cell>
          <cell r="BC102">
            <v>3608319</v>
          </cell>
          <cell r="BD102">
            <v>3400840</v>
          </cell>
          <cell r="BE102">
            <v>3299116</v>
          </cell>
          <cell r="BF102">
            <v>3474562</v>
          </cell>
          <cell r="BG102">
            <v>3475780</v>
          </cell>
          <cell r="BH102">
            <v>3783441</v>
          </cell>
          <cell r="BI102">
            <v>3633187</v>
          </cell>
          <cell r="BJ102">
            <v>3508527</v>
          </cell>
          <cell r="BK102">
            <v>3393501</v>
          </cell>
          <cell r="BL102">
            <v>3550122</v>
          </cell>
          <cell r="BM102">
            <v>3714399</v>
          </cell>
          <cell r="BN102">
            <v>3733792</v>
          </cell>
          <cell r="BO102">
            <v>3685453</v>
          </cell>
          <cell r="BP102">
            <v>3445821</v>
          </cell>
          <cell r="BQ102">
            <v>3340452</v>
          </cell>
          <cell r="BR102">
            <v>3572192</v>
          </cell>
          <cell r="BS102">
            <v>3545460</v>
          </cell>
          <cell r="BT102">
            <v>3861538</v>
          </cell>
          <cell r="BU102">
            <v>3652756</v>
          </cell>
          <cell r="BV102">
            <v>3629201</v>
          </cell>
          <cell r="BW102">
            <v>3464915</v>
          </cell>
          <cell r="BX102">
            <v>3636538</v>
          </cell>
          <cell r="BY102">
            <v>3737406</v>
          </cell>
          <cell r="BZ102">
            <v>3754705</v>
          </cell>
          <cell r="CA102">
            <v>3798233</v>
          </cell>
          <cell r="CB102">
            <v>3501516</v>
          </cell>
          <cell r="CC102">
            <v>3355747</v>
          </cell>
          <cell r="CD102">
            <v>3664256</v>
          </cell>
          <cell r="CE102">
            <v>3617295</v>
          </cell>
          <cell r="CF102">
            <v>3882611</v>
          </cell>
          <cell r="CG102">
            <v>3785377</v>
          </cell>
          <cell r="CH102">
            <v>3636497</v>
          </cell>
          <cell r="CI102">
            <v>3462995</v>
          </cell>
          <cell r="CJ102">
            <v>3702458</v>
          </cell>
          <cell r="CK102">
            <v>3780855</v>
          </cell>
          <cell r="CL102">
            <v>3717958</v>
          </cell>
          <cell r="CM102">
            <v>3857615</v>
          </cell>
          <cell r="CN102">
            <v>3518320</v>
          </cell>
          <cell r="CO102">
            <v>3395458</v>
          </cell>
          <cell r="CP102">
            <v>3600442</v>
          </cell>
          <cell r="CQ102">
            <v>3647142</v>
          </cell>
          <cell r="CR102">
            <v>3807915</v>
          </cell>
          <cell r="CS102">
            <v>3742047</v>
          </cell>
          <cell r="CT102">
            <v>3565943</v>
          </cell>
          <cell r="CU102">
            <v>3458216</v>
          </cell>
          <cell r="CV102">
            <v>3661326</v>
          </cell>
          <cell r="CW102">
            <v>3645869</v>
          </cell>
          <cell r="CX102">
            <v>3754318</v>
          </cell>
          <cell r="CY102">
            <v>3701194</v>
          </cell>
          <cell r="CZ102">
            <v>3333443</v>
          </cell>
          <cell r="DA102">
            <v>3398868</v>
          </cell>
          <cell r="DB102">
            <v>3489300</v>
          </cell>
          <cell r="DC102">
            <v>3558097</v>
          </cell>
          <cell r="DD102">
            <v>3795846</v>
          </cell>
          <cell r="DE102">
            <v>3668512</v>
          </cell>
          <cell r="DF102">
            <v>3455161</v>
          </cell>
          <cell r="DG102">
            <v>3402272</v>
          </cell>
          <cell r="DH102">
            <v>3593813</v>
          </cell>
          <cell r="DI102">
            <v>3625242</v>
          </cell>
          <cell r="DJ102">
            <v>3676393</v>
          </cell>
          <cell r="DK102">
            <v>3620878</v>
          </cell>
          <cell r="DL102">
            <v>3382756</v>
          </cell>
          <cell r="DM102">
            <v>3307250</v>
          </cell>
          <cell r="DN102">
            <v>3419933</v>
          </cell>
          <cell r="DO102">
            <v>3495271</v>
          </cell>
          <cell r="DP102">
            <v>3795165</v>
          </cell>
          <cell r="DQ102">
            <v>3644205</v>
          </cell>
          <cell r="DR102">
            <v>3389641</v>
          </cell>
          <cell r="DS102">
            <v>3397142</v>
          </cell>
          <cell r="DT102">
            <v>3487963</v>
          </cell>
          <cell r="DU102">
            <v>3605039</v>
          </cell>
          <cell r="DV102">
            <v>3625864</v>
          </cell>
          <cell r="DW102">
            <v>3558649</v>
          </cell>
          <cell r="DX102">
            <v>3388003</v>
          </cell>
          <cell r="DY102">
            <v>3272733</v>
          </cell>
          <cell r="DZ102">
            <v>3388472</v>
          </cell>
          <cell r="EA102">
            <v>3469037</v>
          </cell>
          <cell r="EB102">
            <v>3722665</v>
          </cell>
          <cell r="EC102">
            <v>3570747</v>
          </cell>
          <cell r="ED102">
            <v>3424004</v>
          </cell>
          <cell r="EE102">
            <v>3304988</v>
          </cell>
          <cell r="EF102">
            <v>3394248</v>
          </cell>
          <cell r="EG102">
            <v>3583636</v>
          </cell>
          <cell r="EH102">
            <v>3558286</v>
          </cell>
          <cell r="EI102">
            <v>3502422</v>
          </cell>
          <cell r="EJ102">
            <v>3299906</v>
          </cell>
          <cell r="EK102">
            <v>3188468</v>
          </cell>
          <cell r="EL102">
            <v>3315477</v>
          </cell>
          <cell r="EM102">
            <v>3428762</v>
          </cell>
          <cell r="EN102">
            <v>3585252</v>
          </cell>
          <cell r="EO102">
            <v>3506980</v>
          </cell>
          <cell r="EP102">
            <v>3359471</v>
          </cell>
          <cell r="EQ102">
            <v>3206343</v>
          </cell>
          <cell r="ER102">
            <v>3353041</v>
          </cell>
          <cell r="ES102">
            <v>3464631</v>
          </cell>
          <cell r="ET102">
            <v>3429128</v>
          </cell>
          <cell r="EU102">
            <v>3473094</v>
          </cell>
          <cell r="EV102">
            <v>3231938</v>
          </cell>
          <cell r="EW102">
            <v>3130947</v>
          </cell>
          <cell r="EX102">
            <v>3254442</v>
          </cell>
          <cell r="EY102">
            <v>3352420</v>
          </cell>
          <cell r="EZ102">
            <v>3536358</v>
          </cell>
          <cell r="FA102">
            <v>3526383</v>
          </cell>
          <cell r="FB102">
            <v>3372511</v>
          </cell>
          <cell r="FC102">
            <v>3184863</v>
          </cell>
          <cell r="FD102">
            <v>3370515</v>
          </cell>
          <cell r="FE102">
            <v>3473927</v>
          </cell>
          <cell r="FF102">
            <v>3508875</v>
          </cell>
          <cell r="FG102">
            <v>3500252</v>
          </cell>
          <cell r="FH102">
            <v>3249207</v>
          </cell>
          <cell r="FI102">
            <v>3199825</v>
          </cell>
          <cell r="FJ102">
            <v>3263342</v>
          </cell>
          <cell r="FK102">
            <v>3404742</v>
          </cell>
          <cell r="FL102">
            <v>3610368</v>
          </cell>
          <cell r="FM102">
            <v>3568886</v>
          </cell>
          <cell r="FN102">
            <v>3430307</v>
          </cell>
          <cell r="FO102">
            <v>3304073</v>
          </cell>
          <cell r="FP102">
            <v>3422900</v>
          </cell>
          <cell r="FQ102">
            <v>3547418</v>
          </cell>
          <cell r="FR102">
            <v>3642382</v>
          </cell>
          <cell r="FS102">
            <v>3611811</v>
          </cell>
          <cell r="FT102">
            <v>3327386</v>
          </cell>
          <cell r="FU102">
            <v>3320573</v>
          </cell>
          <cell r="FV102">
            <v>3340787</v>
          </cell>
          <cell r="FW102">
            <v>3516553</v>
          </cell>
          <cell r="FX102">
            <v>3759369</v>
          </cell>
          <cell r="FY102">
            <v>3689665</v>
          </cell>
          <cell r="FZ102">
            <v>3518271</v>
          </cell>
          <cell r="GA102">
            <v>3443826</v>
          </cell>
          <cell r="GB102">
            <v>0</v>
          </cell>
          <cell r="GC102">
            <v>3679767</v>
          </cell>
          <cell r="GD102">
            <v>3714526</v>
          </cell>
          <cell r="GE102">
            <v>3646860</v>
          </cell>
          <cell r="GF102">
            <v>3424927</v>
          </cell>
          <cell r="GG102">
            <v>3338448</v>
          </cell>
        </row>
        <row r="103">
          <cell r="G103" t="str">
            <v>Gross Items ResultFIELD PREMIUMS (COUN</v>
          </cell>
          <cell r="H103" t="str">
            <v>Gross Items Result</v>
          </cell>
          <cell r="I103" t="str">
            <v>FIELD PREMIUMS (COUN</v>
          </cell>
          <cell r="FZ103">
            <v>9855</v>
          </cell>
          <cell r="GA103">
            <v>-9855</v>
          </cell>
          <cell r="GB103">
            <v>0</v>
          </cell>
          <cell r="GE103">
            <v>11431</v>
          </cell>
          <cell r="GF103">
            <v>-11431</v>
          </cell>
          <cell r="GG103">
            <v>0</v>
          </cell>
        </row>
        <row r="104">
          <cell r="G104" t="str">
            <v>Gross Items ResultFIELD PREMIUMS (POLI</v>
          </cell>
          <cell r="H104" t="str">
            <v>Gross Items Result</v>
          </cell>
          <cell r="I104" t="str">
            <v>FIELD PREMIUMS (POLI</v>
          </cell>
          <cell r="J104">
            <v>0</v>
          </cell>
          <cell r="K104">
            <v>0</v>
          </cell>
          <cell r="L104">
            <v>0</v>
          </cell>
          <cell r="M104">
            <v>0</v>
          </cell>
          <cell r="N104">
            <v>0</v>
          </cell>
          <cell r="O104">
            <v>0</v>
          </cell>
          <cell r="P104">
            <v>0</v>
          </cell>
          <cell r="Q104">
            <v>0</v>
          </cell>
          <cell r="R104">
            <v>0</v>
          </cell>
          <cell r="S104">
            <v>0</v>
          </cell>
          <cell r="T104">
            <v>0</v>
          </cell>
          <cell r="U104">
            <v>0</v>
          </cell>
          <cell r="V104">
            <v>0</v>
          </cell>
          <cell r="W104">
            <v>0</v>
          </cell>
          <cell r="X104">
            <v>0</v>
          </cell>
          <cell r="Y104">
            <v>0</v>
          </cell>
          <cell r="Z104">
            <v>0</v>
          </cell>
          <cell r="AA104">
            <v>0</v>
          </cell>
          <cell r="AB104">
            <v>0</v>
          </cell>
          <cell r="AC104">
            <v>0</v>
          </cell>
          <cell r="AD104">
            <v>0</v>
          </cell>
          <cell r="AE104">
            <v>0</v>
          </cell>
          <cell r="AF104">
            <v>0</v>
          </cell>
          <cell r="AG104">
            <v>0</v>
          </cell>
          <cell r="AH104">
            <v>0</v>
          </cell>
          <cell r="AI104">
            <v>0</v>
          </cell>
          <cell r="AJ104">
            <v>0</v>
          </cell>
          <cell r="AK104">
            <v>0</v>
          </cell>
          <cell r="AL104">
            <v>0</v>
          </cell>
          <cell r="AM104">
            <v>0</v>
          </cell>
          <cell r="AN104">
            <v>0</v>
          </cell>
          <cell r="AO104">
            <v>0</v>
          </cell>
          <cell r="AP104">
            <v>0</v>
          </cell>
          <cell r="AQ104">
            <v>0</v>
          </cell>
          <cell r="AR104">
            <v>0</v>
          </cell>
          <cell r="AS104">
            <v>0</v>
          </cell>
          <cell r="AT104">
            <v>0</v>
          </cell>
          <cell r="AU104">
            <v>0</v>
          </cell>
          <cell r="AV104">
            <v>0</v>
          </cell>
          <cell r="AW104">
            <v>0</v>
          </cell>
          <cell r="AX104">
            <v>0</v>
          </cell>
          <cell r="AY104">
            <v>0</v>
          </cell>
          <cell r="AZ104">
            <v>0</v>
          </cell>
          <cell r="BA104">
            <v>0</v>
          </cell>
          <cell r="BB104">
            <v>0</v>
          </cell>
          <cell r="BC104">
            <v>0</v>
          </cell>
          <cell r="BD104">
            <v>0</v>
          </cell>
          <cell r="BE104">
            <v>0</v>
          </cell>
          <cell r="BF104">
            <v>0</v>
          </cell>
          <cell r="BG104">
            <v>0</v>
          </cell>
          <cell r="BH104">
            <v>0</v>
          </cell>
          <cell r="BI104">
            <v>0</v>
          </cell>
          <cell r="BJ104">
            <v>0</v>
          </cell>
          <cell r="BK104">
            <v>0</v>
          </cell>
          <cell r="BL104">
            <v>0</v>
          </cell>
          <cell r="BM104">
            <v>0</v>
          </cell>
          <cell r="BN104">
            <v>0</v>
          </cell>
          <cell r="BO104">
            <v>0</v>
          </cell>
          <cell r="BP104">
            <v>0</v>
          </cell>
          <cell r="BQ104">
            <v>0</v>
          </cell>
          <cell r="BR104">
            <v>0</v>
          </cell>
          <cell r="BS104">
            <v>0</v>
          </cell>
          <cell r="BT104">
            <v>0</v>
          </cell>
          <cell r="BU104">
            <v>0</v>
          </cell>
          <cell r="BV104">
            <v>0</v>
          </cell>
          <cell r="BW104">
            <v>0</v>
          </cell>
          <cell r="BX104">
            <v>0</v>
          </cell>
          <cell r="BY104">
            <v>0</v>
          </cell>
          <cell r="BZ104">
            <v>0</v>
          </cell>
          <cell r="CA104">
            <v>0</v>
          </cell>
          <cell r="CB104">
            <v>0</v>
          </cell>
          <cell r="CC104">
            <v>0</v>
          </cell>
          <cell r="CD104">
            <v>0</v>
          </cell>
          <cell r="CE104">
            <v>0</v>
          </cell>
          <cell r="CF104">
            <v>0</v>
          </cell>
          <cell r="CG104">
            <v>0</v>
          </cell>
          <cell r="CH104">
            <v>0</v>
          </cell>
          <cell r="CI104">
            <v>0</v>
          </cell>
          <cell r="CJ104">
            <v>0</v>
          </cell>
          <cell r="CK104">
            <v>0</v>
          </cell>
          <cell r="CL104">
            <v>0</v>
          </cell>
          <cell r="CM104">
            <v>0</v>
          </cell>
          <cell r="CN104">
            <v>0</v>
          </cell>
          <cell r="CO104">
            <v>0</v>
          </cell>
          <cell r="CP104">
            <v>0</v>
          </cell>
          <cell r="CQ104">
            <v>0</v>
          </cell>
          <cell r="CR104">
            <v>0</v>
          </cell>
          <cell r="CS104">
            <v>0</v>
          </cell>
          <cell r="CT104">
            <v>0</v>
          </cell>
          <cell r="CU104">
            <v>0</v>
          </cell>
          <cell r="CV104">
            <v>0</v>
          </cell>
          <cell r="CW104">
            <v>0</v>
          </cell>
          <cell r="CX104">
            <v>0</v>
          </cell>
          <cell r="CY104">
            <v>0</v>
          </cell>
          <cell r="CZ104">
            <v>0</v>
          </cell>
          <cell r="DA104">
            <v>0</v>
          </cell>
          <cell r="DB104">
            <v>0</v>
          </cell>
          <cell r="DC104">
            <v>0</v>
          </cell>
          <cell r="DD104">
            <v>0</v>
          </cell>
          <cell r="DE104">
            <v>0</v>
          </cell>
          <cell r="DF104">
            <v>0</v>
          </cell>
          <cell r="DG104">
            <v>0</v>
          </cell>
          <cell r="DH104">
            <v>0</v>
          </cell>
          <cell r="DI104">
            <v>0</v>
          </cell>
          <cell r="DJ104">
            <v>0</v>
          </cell>
          <cell r="DK104">
            <v>0</v>
          </cell>
          <cell r="DL104">
            <v>0</v>
          </cell>
          <cell r="DM104">
            <v>0</v>
          </cell>
          <cell r="DN104">
            <v>0</v>
          </cell>
          <cell r="DO104">
            <v>0</v>
          </cell>
          <cell r="DP104">
            <v>0</v>
          </cell>
          <cell r="DQ104">
            <v>0</v>
          </cell>
          <cell r="DR104">
            <v>0</v>
          </cell>
          <cell r="DS104">
            <v>0</v>
          </cell>
          <cell r="DT104">
            <v>0</v>
          </cell>
          <cell r="DU104">
            <v>0</v>
          </cell>
          <cell r="DV104">
            <v>0</v>
          </cell>
          <cell r="DW104">
            <v>0</v>
          </cell>
          <cell r="DX104">
            <v>0</v>
          </cell>
          <cell r="DY104">
            <v>0</v>
          </cell>
          <cell r="DZ104">
            <v>0</v>
          </cell>
          <cell r="EA104">
            <v>0</v>
          </cell>
          <cell r="EB104">
            <v>0</v>
          </cell>
          <cell r="EC104">
            <v>0</v>
          </cell>
          <cell r="ED104">
            <v>0</v>
          </cell>
          <cell r="EE104">
            <v>0</v>
          </cell>
          <cell r="EF104">
            <v>0</v>
          </cell>
          <cell r="EG104">
            <v>0</v>
          </cell>
          <cell r="EH104">
            <v>0</v>
          </cell>
          <cell r="EI104">
            <v>0</v>
          </cell>
          <cell r="EJ104">
            <v>0</v>
          </cell>
          <cell r="EK104">
            <v>0</v>
          </cell>
          <cell r="EL104">
            <v>0</v>
          </cell>
          <cell r="EM104">
            <v>0</v>
          </cell>
          <cell r="EN104">
            <v>0</v>
          </cell>
          <cell r="EO104">
            <v>0</v>
          </cell>
          <cell r="EP104">
            <v>0</v>
          </cell>
          <cell r="EQ104">
            <v>0</v>
          </cell>
          <cell r="ER104">
            <v>0</v>
          </cell>
          <cell r="ES104">
            <v>0</v>
          </cell>
          <cell r="ET104">
            <v>0</v>
          </cell>
          <cell r="EU104">
            <v>0</v>
          </cell>
          <cell r="EV104">
            <v>0</v>
          </cell>
          <cell r="EW104">
            <v>0</v>
          </cell>
          <cell r="EX104">
            <v>0</v>
          </cell>
          <cell r="EY104">
            <v>0</v>
          </cell>
          <cell r="EZ104">
            <v>0</v>
          </cell>
          <cell r="FA104">
            <v>0</v>
          </cell>
          <cell r="FB104">
            <v>0</v>
          </cell>
          <cell r="FC104">
            <v>0</v>
          </cell>
          <cell r="FD104">
            <v>0</v>
          </cell>
          <cell r="FE104">
            <v>0</v>
          </cell>
          <cell r="FF104">
            <v>0</v>
          </cell>
          <cell r="FG104">
            <v>0</v>
          </cell>
          <cell r="FH104">
            <v>0</v>
          </cell>
          <cell r="FI104">
            <v>0</v>
          </cell>
          <cell r="FJ104">
            <v>0</v>
          </cell>
          <cell r="FK104">
            <v>0</v>
          </cell>
          <cell r="FL104">
            <v>0</v>
          </cell>
          <cell r="FM104">
            <v>0</v>
          </cell>
          <cell r="FN104">
            <v>0</v>
          </cell>
          <cell r="FO104">
            <v>0</v>
          </cell>
          <cell r="FP104">
            <v>0</v>
          </cell>
          <cell r="FQ104">
            <v>0</v>
          </cell>
          <cell r="FR104">
            <v>0</v>
          </cell>
          <cell r="FS104">
            <v>0</v>
          </cell>
          <cell r="FT104">
            <v>0</v>
          </cell>
          <cell r="FU104">
            <v>0</v>
          </cell>
          <cell r="FV104">
            <v>0</v>
          </cell>
          <cell r="FW104">
            <v>0</v>
          </cell>
          <cell r="FX104">
            <v>0</v>
          </cell>
          <cell r="FY104">
            <v>0</v>
          </cell>
          <cell r="FZ104">
            <v>0</v>
          </cell>
          <cell r="GA104">
            <v>0</v>
          </cell>
          <cell r="GB104">
            <v>0</v>
          </cell>
          <cell r="GC104">
            <v>0</v>
          </cell>
          <cell r="GD104">
            <v>0</v>
          </cell>
          <cell r="GE104">
            <v>0</v>
          </cell>
          <cell r="GF104">
            <v>0</v>
          </cell>
          <cell r="GG104">
            <v>0</v>
          </cell>
        </row>
        <row r="105">
          <cell r="G105" t="str">
            <v>Gross Items ResultPREMIUM CURRENT MONT</v>
          </cell>
          <cell r="H105" t="str">
            <v>Gross Items Result</v>
          </cell>
          <cell r="I105" t="str">
            <v>PREMIUM CURRENT MONT</v>
          </cell>
          <cell r="J105">
            <v>0</v>
          </cell>
          <cell r="K105">
            <v>0</v>
          </cell>
          <cell r="L105">
            <v>0</v>
          </cell>
          <cell r="M105">
            <v>0</v>
          </cell>
          <cell r="N105">
            <v>0</v>
          </cell>
          <cell r="O105">
            <v>0</v>
          </cell>
          <cell r="P105">
            <v>0</v>
          </cell>
          <cell r="Q105">
            <v>0</v>
          </cell>
          <cell r="R105">
            <v>0</v>
          </cell>
          <cell r="S105">
            <v>0</v>
          </cell>
          <cell r="T105">
            <v>0</v>
          </cell>
          <cell r="U105">
            <v>0</v>
          </cell>
          <cell r="V105">
            <v>0</v>
          </cell>
          <cell r="W105">
            <v>0</v>
          </cell>
          <cell r="X105">
            <v>0</v>
          </cell>
          <cell r="Y105">
            <v>0</v>
          </cell>
          <cell r="Z105">
            <v>0</v>
          </cell>
          <cell r="AA105">
            <v>0</v>
          </cell>
          <cell r="AB105">
            <v>0</v>
          </cell>
          <cell r="AC105">
            <v>0</v>
          </cell>
          <cell r="AD105">
            <v>0</v>
          </cell>
          <cell r="AE105">
            <v>0</v>
          </cell>
          <cell r="AF105">
            <v>0</v>
          </cell>
          <cell r="AG105">
            <v>0</v>
          </cell>
          <cell r="AH105">
            <v>0</v>
          </cell>
          <cell r="AI105">
            <v>0</v>
          </cell>
          <cell r="AJ105">
            <v>0</v>
          </cell>
          <cell r="AK105">
            <v>0</v>
          </cell>
          <cell r="AL105">
            <v>0</v>
          </cell>
          <cell r="AM105">
            <v>0</v>
          </cell>
          <cell r="AN105">
            <v>0</v>
          </cell>
          <cell r="AO105">
            <v>0</v>
          </cell>
          <cell r="AP105">
            <v>0</v>
          </cell>
          <cell r="AQ105">
            <v>0</v>
          </cell>
          <cell r="AR105">
            <v>0</v>
          </cell>
          <cell r="AS105">
            <v>0</v>
          </cell>
          <cell r="AT105">
            <v>0</v>
          </cell>
          <cell r="AU105">
            <v>0</v>
          </cell>
          <cell r="AV105">
            <v>0</v>
          </cell>
          <cell r="AW105">
            <v>0</v>
          </cell>
          <cell r="AX105">
            <v>0</v>
          </cell>
          <cell r="AY105">
            <v>0</v>
          </cell>
          <cell r="AZ105">
            <v>0</v>
          </cell>
          <cell r="BA105">
            <v>0</v>
          </cell>
          <cell r="BB105">
            <v>0</v>
          </cell>
          <cell r="BC105">
            <v>0</v>
          </cell>
          <cell r="BD105">
            <v>0</v>
          </cell>
          <cell r="BE105">
            <v>0</v>
          </cell>
          <cell r="BF105">
            <v>0</v>
          </cell>
          <cell r="BG105">
            <v>0</v>
          </cell>
          <cell r="BH105">
            <v>0</v>
          </cell>
          <cell r="BI105">
            <v>0</v>
          </cell>
          <cell r="BJ105">
            <v>0</v>
          </cell>
          <cell r="BK105">
            <v>0</v>
          </cell>
          <cell r="BL105">
            <v>0</v>
          </cell>
          <cell r="BM105">
            <v>0</v>
          </cell>
          <cell r="BN105">
            <v>0</v>
          </cell>
          <cell r="BO105">
            <v>0</v>
          </cell>
          <cell r="BP105">
            <v>0</v>
          </cell>
          <cell r="BQ105">
            <v>0</v>
          </cell>
          <cell r="BR105">
            <v>0</v>
          </cell>
          <cell r="BS105">
            <v>0</v>
          </cell>
          <cell r="BT105">
            <v>0</v>
          </cell>
          <cell r="BU105">
            <v>0</v>
          </cell>
          <cell r="BV105">
            <v>0</v>
          </cell>
          <cell r="BW105">
            <v>0</v>
          </cell>
          <cell r="BX105">
            <v>0</v>
          </cell>
          <cell r="BY105">
            <v>0</v>
          </cell>
          <cell r="BZ105">
            <v>0</v>
          </cell>
          <cell r="CA105">
            <v>0</v>
          </cell>
          <cell r="CB105">
            <v>0</v>
          </cell>
          <cell r="CC105">
            <v>0</v>
          </cell>
          <cell r="CD105">
            <v>0</v>
          </cell>
          <cell r="CE105">
            <v>0</v>
          </cell>
          <cell r="CF105">
            <v>0</v>
          </cell>
          <cell r="CG105">
            <v>0</v>
          </cell>
          <cell r="CH105">
            <v>0</v>
          </cell>
          <cell r="CI105">
            <v>0</v>
          </cell>
          <cell r="CJ105">
            <v>0</v>
          </cell>
          <cell r="CK105">
            <v>0</v>
          </cell>
          <cell r="CL105">
            <v>0</v>
          </cell>
          <cell r="CM105">
            <v>0</v>
          </cell>
          <cell r="CN105">
            <v>0</v>
          </cell>
          <cell r="CO105">
            <v>0</v>
          </cell>
          <cell r="CP105">
            <v>0</v>
          </cell>
          <cell r="CQ105">
            <v>0</v>
          </cell>
          <cell r="CR105">
            <v>0</v>
          </cell>
          <cell r="CS105">
            <v>0</v>
          </cell>
          <cell r="CT105">
            <v>0</v>
          </cell>
          <cell r="CU105">
            <v>0</v>
          </cell>
          <cell r="CV105">
            <v>0</v>
          </cell>
          <cell r="CW105">
            <v>0</v>
          </cell>
          <cell r="CX105">
            <v>0</v>
          </cell>
          <cell r="CY105">
            <v>0</v>
          </cell>
          <cell r="CZ105">
            <v>0</v>
          </cell>
          <cell r="DA105">
            <v>0</v>
          </cell>
          <cell r="DB105">
            <v>0</v>
          </cell>
          <cell r="DC105">
            <v>0</v>
          </cell>
          <cell r="DD105">
            <v>0</v>
          </cell>
          <cell r="DE105">
            <v>0</v>
          </cell>
          <cell r="DF105">
            <v>0</v>
          </cell>
          <cell r="DG105">
            <v>0</v>
          </cell>
          <cell r="DH105">
            <v>0</v>
          </cell>
          <cell r="DI105">
            <v>0</v>
          </cell>
          <cell r="DJ105">
            <v>0</v>
          </cell>
          <cell r="DK105">
            <v>0</v>
          </cell>
          <cell r="DL105">
            <v>0</v>
          </cell>
          <cell r="DM105">
            <v>0</v>
          </cell>
          <cell r="DN105">
            <v>0</v>
          </cell>
          <cell r="DO105">
            <v>0</v>
          </cell>
          <cell r="DP105">
            <v>0</v>
          </cell>
          <cell r="DQ105">
            <v>0</v>
          </cell>
          <cell r="DR105">
            <v>0</v>
          </cell>
          <cell r="DS105">
            <v>0</v>
          </cell>
          <cell r="DT105">
            <v>0</v>
          </cell>
          <cell r="DU105">
            <v>0</v>
          </cell>
          <cell r="DV105">
            <v>0</v>
          </cell>
          <cell r="DW105">
            <v>0</v>
          </cell>
          <cell r="DX105">
            <v>0</v>
          </cell>
          <cell r="DY105">
            <v>0</v>
          </cell>
          <cell r="DZ105">
            <v>0</v>
          </cell>
          <cell r="EA105">
            <v>0</v>
          </cell>
          <cell r="EB105">
            <v>0</v>
          </cell>
          <cell r="EC105">
            <v>0</v>
          </cell>
          <cell r="ED105">
            <v>0</v>
          </cell>
          <cell r="EE105">
            <v>0</v>
          </cell>
          <cell r="EF105">
            <v>0</v>
          </cell>
          <cell r="EG105">
            <v>0</v>
          </cell>
          <cell r="EH105">
            <v>0</v>
          </cell>
          <cell r="EI105">
            <v>0</v>
          </cell>
          <cell r="EJ105">
            <v>0</v>
          </cell>
          <cell r="EK105">
            <v>0</v>
          </cell>
          <cell r="EL105">
            <v>0</v>
          </cell>
          <cell r="EM105">
            <v>0</v>
          </cell>
          <cell r="EN105">
            <v>0</v>
          </cell>
          <cell r="EO105">
            <v>0</v>
          </cell>
          <cell r="EP105">
            <v>0</v>
          </cell>
          <cell r="EQ105">
            <v>0</v>
          </cell>
          <cell r="ER105">
            <v>0</v>
          </cell>
          <cell r="ES105">
            <v>0</v>
          </cell>
          <cell r="ET105">
            <v>0</v>
          </cell>
          <cell r="EU105">
            <v>0</v>
          </cell>
          <cell r="EV105">
            <v>0</v>
          </cell>
          <cell r="EW105">
            <v>0</v>
          </cell>
          <cell r="EX105">
            <v>0</v>
          </cell>
          <cell r="EY105">
            <v>0</v>
          </cell>
          <cell r="EZ105">
            <v>0</v>
          </cell>
          <cell r="FA105">
            <v>0</v>
          </cell>
          <cell r="FB105">
            <v>0</v>
          </cell>
          <cell r="FC105">
            <v>0</v>
          </cell>
          <cell r="FD105">
            <v>0</v>
          </cell>
          <cell r="FE105">
            <v>0</v>
          </cell>
          <cell r="FF105">
            <v>0</v>
          </cell>
          <cell r="FG105">
            <v>0</v>
          </cell>
          <cell r="FH105">
            <v>0</v>
          </cell>
          <cell r="FI105">
            <v>0</v>
          </cell>
          <cell r="FJ105">
            <v>0</v>
          </cell>
          <cell r="FK105">
            <v>0</v>
          </cell>
          <cell r="FL105">
            <v>0</v>
          </cell>
          <cell r="FM105">
            <v>0</v>
          </cell>
          <cell r="FN105">
            <v>0</v>
          </cell>
          <cell r="FO105">
            <v>0</v>
          </cell>
          <cell r="FP105">
            <v>0</v>
          </cell>
          <cell r="FQ105">
            <v>0</v>
          </cell>
          <cell r="FR105">
            <v>0</v>
          </cell>
          <cell r="FS105">
            <v>0</v>
          </cell>
          <cell r="FT105">
            <v>0</v>
          </cell>
          <cell r="FU105">
            <v>0</v>
          </cell>
          <cell r="FV105">
            <v>0</v>
          </cell>
          <cell r="FW105">
            <v>0</v>
          </cell>
          <cell r="FX105">
            <v>0</v>
          </cell>
          <cell r="FY105">
            <v>0</v>
          </cell>
          <cell r="FZ105">
            <v>0</v>
          </cell>
          <cell r="GA105">
            <v>0</v>
          </cell>
          <cell r="GB105">
            <v>0</v>
          </cell>
          <cell r="GC105">
            <v>0</v>
          </cell>
          <cell r="GD105">
            <v>0</v>
          </cell>
          <cell r="GE105">
            <v>0</v>
          </cell>
          <cell r="GF105">
            <v>0</v>
          </cell>
          <cell r="GG105">
            <v>0</v>
          </cell>
        </row>
        <row r="106">
          <cell r="G106" t="str">
            <v>Gross Items ResultCANADIAN MANUAL CESS</v>
          </cell>
          <cell r="H106" t="str">
            <v>Gross Items Result</v>
          </cell>
          <cell r="I106" t="str">
            <v>CANADIAN MANUAL CESS</v>
          </cell>
          <cell r="J106">
            <v>0</v>
          </cell>
          <cell r="K106">
            <v>0</v>
          </cell>
          <cell r="L106">
            <v>0</v>
          </cell>
          <cell r="M106">
            <v>0</v>
          </cell>
          <cell r="N106">
            <v>0</v>
          </cell>
          <cell r="O106">
            <v>0</v>
          </cell>
          <cell r="P106">
            <v>0</v>
          </cell>
          <cell r="Q106">
            <v>0</v>
          </cell>
          <cell r="R106">
            <v>0</v>
          </cell>
          <cell r="S106">
            <v>0</v>
          </cell>
          <cell r="T106">
            <v>0</v>
          </cell>
          <cell r="U106">
            <v>0</v>
          </cell>
          <cell r="V106">
            <v>0</v>
          </cell>
          <cell r="W106">
            <v>0</v>
          </cell>
          <cell r="X106">
            <v>0</v>
          </cell>
        </row>
        <row r="107">
          <cell r="G107" t="str">
            <v>Gross Items ResultPREMIUM RE-RATED UND</v>
          </cell>
          <cell r="H107" t="str">
            <v>Gross Items Result</v>
          </cell>
          <cell r="I107" t="str">
            <v>PREMIUM RE-RATED UND</v>
          </cell>
          <cell r="AJ107">
            <v>0</v>
          </cell>
          <cell r="AK107">
            <v>0</v>
          </cell>
          <cell r="AL107">
            <v>0</v>
          </cell>
          <cell r="AM107">
            <v>0</v>
          </cell>
          <cell r="AN107">
            <v>0</v>
          </cell>
          <cell r="AO107">
            <v>0</v>
          </cell>
          <cell r="AP107">
            <v>0</v>
          </cell>
          <cell r="AQ107">
            <v>0</v>
          </cell>
          <cell r="AR107">
            <v>0</v>
          </cell>
          <cell r="AS107">
            <v>0</v>
          </cell>
          <cell r="AT107">
            <v>0</v>
          </cell>
          <cell r="AU107">
            <v>0</v>
          </cell>
          <cell r="AV107">
            <v>0</v>
          </cell>
          <cell r="AW107">
            <v>0</v>
          </cell>
          <cell r="AX107">
            <v>0</v>
          </cell>
          <cell r="AY107">
            <v>0</v>
          </cell>
          <cell r="AZ107">
            <v>0</v>
          </cell>
          <cell r="BA107">
            <v>0</v>
          </cell>
          <cell r="BB107">
            <v>0</v>
          </cell>
          <cell r="BC107">
            <v>0</v>
          </cell>
          <cell r="BD107">
            <v>0</v>
          </cell>
          <cell r="BE107">
            <v>0</v>
          </cell>
          <cell r="BF107">
            <v>0</v>
          </cell>
          <cell r="BG107">
            <v>0</v>
          </cell>
          <cell r="BH107">
            <v>0</v>
          </cell>
          <cell r="BI107">
            <v>0</v>
          </cell>
          <cell r="BJ107">
            <v>0</v>
          </cell>
        </row>
        <row r="108">
          <cell r="G108" t="str">
            <v>Gross Items ResultPREMIUM PENDING ADVA</v>
          </cell>
          <cell r="H108" t="str">
            <v>Gross Items Result</v>
          </cell>
          <cell r="I108" t="str">
            <v>PREMIUM PENDING ADVA</v>
          </cell>
          <cell r="J108">
            <v>0</v>
          </cell>
          <cell r="K108">
            <v>0</v>
          </cell>
          <cell r="L108">
            <v>0</v>
          </cell>
          <cell r="M108">
            <v>0</v>
          </cell>
          <cell r="N108">
            <v>0</v>
          </cell>
          <cell r="O108">
            <v>0</v>
          </cell>
          <cell r="P108">
            <v>0</v>
          </cell>
          <cell r="Q108">
            <v>0</v>
          </cell>
          <cell r="R108">
            <v>0</v>
          </cell>
          <cell r="S108">
            <v>0</v>
          </cell>
          <cell r="T108">
            <v>0</v>
          </cell>
          <cell r="U108">
            <v>0</v>
          </cell>
          <cell r="V108">
            <v>0</v>
          </cell>
          <cell r="W108">
            <v>0</v>
          </cell>
          <cell r="X108">
            <v>0</v>
          </cell>
          <cell r="Y108">
            <v>0</v>
          </cell>
          <cell r="Z108">
            <v>0</v>
          </cell>
          <cell r="AA108">
            <v>0</v>
          </cell>
          <cell r="AB108">
            <v>0</v>
          </cell>
          <cell r="AC108">
            <v>0</v>
          </cell>
          <cell r="AD108">
            <v>0</v>
          </cell>
          <cell r="AE108">
            <v>0</v>
          </cell>
          <cell r="AF108">
            <v>0</v>
          </cell>
          <cell r="AG108">
            <v>0</v>
          </cell>
          <cell r="AH108">
            <v>0</v>
          </cell>
          <cell r="AI108">
            <v>0</v>
          </cell>
          <cell r="AJ108">
            <v>0</v>
          </cell>
          <cell r="AK108">
            <v>0</v>
          </cell>
          <cell r="AL108">
            <v>0</v>
          </cell>
          <cell r="AM108">
            <v>0</v>
          </cell>
          <cell r="AN108">
            <v>0</v>
          </cell>
          <cell r="AO108">
            <v>0</v>
          </cell>
          <cell r="AP108">
            <v>0</v>
          </cell>
          <cell r="AQ108">
            <v>0</v>
          </cell>
          <cell r="AR108">
            <v>0</v>
          </cell>
          <cell r="AS108">
            <v>0</v>
          </cell>
          <cell r="AT108">
            <v>0</v>
          </cell>
          <cell r="AU108">
            <v>0</v>
          </cell>
          <cell r="AV108">
            <v>0</v>
          </cell>
          <cell r="AW108">
            <v>0</v>
          </cell>
          <cell r="AX108">
            <v>0</v>
          </cell>
          <cell r="AY108">
            <v>0</v>
          </cell>
          <cell r="AZ108">
            <v>0</v>
          </cell>
          <cell r="BA108">
            <v>0</v>
          </cell>
          <cell r="BB108">
            <v>0</v>
          </cell>
          <cell r="BC108">
            <v>0</v>
          </cell>
          <cell r="BD108">
            <v>0</v>
          </cell>
          <cell r="BE108">
            <v>0</v>
          </cell>
          <cell r="BF108">
            <v>0</v>
          </cell>
          <cell r="BG108">
            <v>0</v>
          </cell>
          <cell r="BH108">
            <v>0</v>
          </cell>
          <cell r="BI108">
            <v>0</v>
          </cell>
          <cell r="BJ108">
            <v>0</v>
          </cell>
          <cell r="BK108">
            <v>0</v>
          </cell>
          <cell r="BL108">
            <v>0</v>
          </cell>
          <cell r="BM108">
            <v>0</v>
          </cell>
          <cell r="BN108">
            <v>0</v>
          </cell>
          <cell r="BO108">
            <v>0</v>
          </cell>
          <cell r="BP108">
            <v>0</v>
          </cell>
          <cell r="BQ108">
            <v>0</v>
          </cell>
          <cell r="BR108">
            <v>0</v>
          </cell>
          <cell r="BS108">
            <v>0</v>
          </cell>
          <cell r="BT108">
            <v>0</v>
          </cell>
          <cell r="BU108">
            <v>0</v>
          </cell>
          <cell r="BV108">
            <v>0</v>
          </cell>
          <cell r="BW108">
            <v>0</v>
          </cell>
          <cell r="BX108">
            <v>0</v>
          </cell>
          <cell r="BY108">
            <v>0</v>
          </cell>
          <cell r="BZ108">
            <v>0</v>
          </cell>
          <cell r="CA108">
            <v>0</v>
          </cell>
          <cell r="CB108">
            <v>0</v>
          </cell>
          <cell r="CC108">
            <v>0</v>
          </cell>
          <cell r="CD108">
            <v>0</v>
          </cell>
          <cell r="CE108">
            <v>0</v>
          </cell>
          <cell r="CF108">
            <v>0</v>
          </cell>
          <cell r="CG108">
            <v>0</v>
          </cell>
          <cell r="CH108">
            <v>0</v>
          </cell>
          <cell r="CI108">
            <v>0</v>
          </cell>
          <cell r="CJ108">
            <v>0</v>
          </cell>
          <cell r="CK108">
            <v>0</v>
          </cell>
          <cell r="CL108">
            <v>0</v>
          </cell>
          <cell r="CM108">
            <v>0</v>
          </cell>
          <cell r="CN108">
            <v>0</v>
          </cell>
          <cell r="CO108">
            <v>0</v>
          </cell>
          <cell r="CP108">
            <v>0</v>
          </cell>
          <cell r="CQ108">
            <v>0</v>
          </cell>
          <cell r="CR108">
            <v>0</v>
          </cell>
          <cell r="CS108">
            <v>0</v>
          </cell>
          <cell r="CT108">
            <v>0</v>
          </cell>
          <cell r="CU108">
            <v>0</v>
          </cell>
          <cell r="CV108">
            <v>0</v>
          </cell>
          <cell r="CW108">
            <v>0</v>
          </cell>
          <cell r="CX108">
            <v>0</v>
          </cell>
          <cell r="CY108">
            <v>0</v>
          </cell>
          <cell r="CZ108">
            <v>0</v>
          </cell>
          <cell r="DA108">
            <v>0</v>
          </cell>
          <cell r="DB108">
            <v>0</v>
          </cell>
          <cell r="DC108">
            <v>0</v>
          </cell>
          <cell r="DD108">
            <v>0</v>
          </cell>
          <cell r="DE108">
            <v>0</v>
          </cell>
          <cell r="DF108">
            <v>0</v>
          </cell>
          <cell r="DG108">
            <v>0</v>
          </cell>
          <cell r="DH108">
            <v>0</v>
          </cell>
          <cell r="DI108">
            <v>0</v>
          </cell>
          <cell r="DJ108">
            <v>0</v>
          </cell>
          <cell r="DK108">
            <v>0</v>
          </cell>
          <cell r="DL108">
            <v>0</v>
          </cell>
          <cell r="DM108">
            <v>0</v>
          </cell>
          <cell r="DN108">
            <v>0</v>
          </cell>
          <cell r="DO108">
            <v>0</v>
          </cell>
          <cell r="DP108">
            <v>0</v>
          </cell>
          <cell r="DQ108">
            <v>0</v>
          </cell>
          <cell r="DR108">
            <v>0</v>
          </cell>
          <cell r="DS108">
            <v>0</v>
          </cell>
          <cell r="DT108">
            <v>0</v>
          </cell>
          <cell r="DU108">
            <v>0</v>
          </cell>
          <cell r="DV108">
            <v>0</v>
          </cell>
          <cell r="DW108">
            <v>0</v>
          </cell>
          <cell r="DX108">
            <v>0</v>
          </cell>
          <cell r="DY108">
            <v>0</v>
          </cell>
          <cell r="DZ108">
            <v>0</v>
          </cell>
          <cell r="EA108">
            <v>0</v>
          </cell>
          <cell r="EB108">
            <v>0</v>
          </cell>
          <cell r="EC108">
            <v>0</v>
          </cell>
          <cell r="ED108">
            <v>0</v>
          </cell>
          <cell r="EE108">
            <v>0</v>
          </cell>
          <cell r="EF108">
            <v>0</v>
          </cell>
          <cell r="EG108">
            <v>0</v>
          </cell>
          <cell r="EH108">
            <v>0</v>
          </cell>
          <cell r="EI108">
            <v>0</v>
          </cell>
          <cell r="EJ108">
            <v>0</v>
          </cell>
          <cell r="EK108">
            <v>0</v>
          </cell>
          <cell r="EL108">
            <v>0</v>
          </cell>
          <cell r="EM108">
            <v>0</v>
          </cell>
          <cell r="EN108">
            <v>0</v>
          </cell>
          <cell r="EO108">
            <v>0</v>
          </cell>
          <cell r="EP108">
            <v>0</v>
          </cell>
          <cell r="EQ108">
            <v>0</v>
          </cell>
          <cell r="ER108">
            <v>0</v>
          </cell>
          <cell r="ES108">
            <v>0</v>
          </cell>
          <cell r="ET108">
            <v>0</v>
          </cell>
          <cell r="EU108">
            <v>0</v>
          </cell>
          <cell r="EV108">
            <v>0</v>
          </cell>
          <cell r="EW108">
            <v>0</v>
          </cell>
          <cell r="EX108">
            <v>0</v>
          </cell>
          <cell r="EY108">
            <v>0</v>
          </cell>
          <cell r="EZ108">
            <v>0</v>
          </cell>
          <cell r="FA108">
            <v>0</v>
          </cell>
          <cell r="FB108">
            <v>0</v>
          </cell>
          <cell r="FC108">
            <v>0</v>
          </cell>
          <cell r="FD108">
            <v>0</v>
          </cell>
          <cell r="FE108">
            <v>0</v>
          </cell>
          <cell r="FF108">
            <v>0</v>
          </cell>
          <cell r="FG108">
            <v>0</v>
          </cell>
          <cell r="FH108">
            <v>0</v>
          </cell>
          <cell r="FI108">
            <v>0</v>
          </cell>
          <cell r="FJ108">
            <v>0</v>
          </cell>
          <cell r="FK108">
            <v>0</v>
          </cell>
          <cell r="FL108">
            <v>0</v>
          </cell>
          <cell r="FM108">
            <v>0</v>
          </cell>
          <cell r="FN108">
            <v>0</v>
          </cell>
          <cell r="FO108">
            <v>0</v>
          </cell>
          <cell r="FP108">
            <v>0</v>
          </cell>
          <cell r="FQ108">
            <v>0</v>
          </cell>
          <cell r="FR108">
            <v>0</v>
          </cell>
          <cell r="FS108">
            <v>0</v>
          </cell>
          <cell r="FT108">
            <v>0</v>
          </cell>
          <cell r="FU108">
            <v>0</v>
          </cell>
          <cell r="FV108">
            <v>0</v>
          </cell>
          <cell r="FW108">
            <v>0</v>
          </cell>
          <cell r="FX108">
            <v>0</v>
          </cell>
          <cell r="FY108">
            <v>0</v>
          </cell>
          <cell r="FZ108">
            <v>0</v>
          </cell>
          <cell r="GA108">
            <v>0</v>
          </cell>
          <cell r="GB108">
            <v>0</v>
          </cell>
          <cell r="GC108">
            <v>0</v>
          </cell>
          <cell r="GD108">
            <v>0</v>
          </cell>
          <cell r="GE108">
            <v>0</v>
          </cell>
          <cell r="GF108">
            <v>0</v>
          </cell>
          <cell r="GG108">
            <v>0</v>
          </cell>
        </row>
        <row r="109">
          <cell r="G109" t="str">
            <v>Gross Items ResultOverall Result</v>
          </cell>
          <cell r="H109" t="str">
            <v>Gross Items Result</v>
          </cell>
          <cell r="I109" t="str">
            <v>Overall Result</v>
          </cell>
          <cell r="J109">
            <v>3639945</v>
          </cell>
          <cell r="K109">
            <v>3553056</v>
          </cell>
          <cell r="L109">
            <v>3870250</v>
          </cell>
          <cell r="M109">
            <v>3749991</v>
          </cell>
          <cell r="N109">
            <v>3647787</v>
          </cell>
          <cell r="O109">
            <v>3428304</v>
          </cell>
          <cell r="P109">
            <v>3712002</v>
          </cell>
          <cell r="Q109">
            <v>3719341</v>
          </cell>
          <cell r="R109">
            <v>3689426</v>
          </cell>
          <cell r="S109">
            <v>3887976</v>
          </cell>
          <cell r="T109">
            <v>3530533</v>
          </cell>
          <cell r="U109">
            <v>3348217</v>
          </cell>
          <cell r="V109">
            <v>3586969</v>
          </cell>
          <cell r="W109">
            <v>3524140</v>
          </cell>
          <cell r="X109">
            <v>3749929</v>
          </cell>
          <cell r="Y109">
            <v>3699611</v>
          </cell>
          <cell r="Z109">
            <v>3516298</v>
          </cell>
          <cell r="AA109">
            <v>3227688</v>
          </cell>
          <cell r="AB109">
            <v>3576940</v>
          </cell>
          <cell r="AC109">
            <v>3511325</v>
          </cell>
          <cell r="AD109">
            <v>3588494</v>
          </cell>
          <cell r="AE109">
            <v>3589155</v>
          </cell>
          <cell r="AF109">
            <v>3208588</v>
          </cell>
          <cell r="AG109">
            <v>3205624</v>
          </cell>
          <cell r="AH109">
            <v>3355563</v>
          </cell>
          <cell r="AI109">
            <v>3289330</v>
          </cell>
          <cell r="AJ109">
            <v>3556152</v>
          </cell>
          <cell r="AK109">
            <v>3474632</v>
          </cell>
          <cell r="AL109">
            <v>3306164</v>
          </cell>
          <cell r="AM109">
            <v>3207450</v>
          </cell>
          <cell r="AN109">
            <v>3458952</v>
          </cell>
          <cell r="AO109">
            <v>3395195</v>
          </cell>
          <cell r="AP109">
            <v>3557189</v>
          </cell>
          <cell r="AQ109">
            <v>3554698</v>
          </cell>
          <cell r="AR109">
            <v>3167083</v>
          </cell>
          <cell r="AS109">
            <v>3211873</v>
          </cell>
          <cell r="AT109">
            <v>3353674</v>
          </cell>
          <cell r="AU109">
            <v>3360890</v>
          </cell>
          <cell r="AV109">
            <v>3703155</v>
          </cell>
          <cell r="AW109">
            <v>3569339</v>
          </cell>
          <cell r="AX109">
            <v>3327083</v>
          </cell>
          <cell r="AY109">
            <v>3349481</v>
          </cell>
          <cell r="AZ109">
            <v>3507260</v>
          </cell>
          <cell r="BA109">
            <v>3572071</v>
          </cell>
          <cell r="BB109">
            <v>3652212</v>
          </cell>
          <cell r="BC109">
            <v>3608319</v>
          </cell>
          <cell r="BD109">
            <v>3400840</v>
          </cell>
          <cell r="BE109">
            <v>3299116</v>
          </cell>
          <cell r="BF109">
            <v>3474562</v>
          </cell>
          <cell r="BG109">
            <v>3475780</v>
          </cell>
          <cell r="BH109">
            <v>3783441</v>
          </cell>
          <cell r="BI109">
            <v>3633187</v>
          </cell>
          <cell r="BJ109">
            <v>3508527</v>
          </cell>
          <cell r="BK109">
            <v>3393501</v>
          </cell>
          <cell r="BL109">
            <v>3550122</v>
          </cell>
          <cell r="BM109">
            <v>3714399</v>
          </cell>
          <cell r="BN109">
            <v>3733792</v>
          </cell>
          <cell r="BO109">
            <v>3685453</v>
          </cell>
          <cell r="BP109">
            <v>3445821</v>
          </cell>
          <cell r="BQ109">
            <v>3340452</v>
          </cell>
          <cell r="BR109">
            <v>3572192</v>
          </cell>
          <cell r="BS109">
            <v>3545460</v>
          </cell>
          <cell r="BT109">
            <v>3861538</v>
          </cell>
          <cell r="BU109">
            <v>3652756</v>
          </cell>
          <cell r="BV109">
            <v>3629201</v>
          </cell>
          <cell r="BW109">
            <v>3464915</v>
          </cell>
          <cell r="BX109">
            <v>3636538</v>
          </cell>
          <cell r="BY109">
            <v>3737406</v>
          </cell>
          <cell r="BZ109">
            <v>3754705</v>
          </cell>
          <cell r="CA109">
            <v>3798233</v>
          </cell>
          <cell r="CB109">
            <v>3501516</v>
          </cell>
          <cell r="CC109">
            <v>3355747</v>
          </cell>
          <cell r="CD109">
            <v>3664256</v>
          </cell>
          <cell r="CE109">
            <v>3617295</v>
          </cell>
          <cell r="CF109">
            <v>3882611</v>
          </cell>
          <cell r="CG109">
            <v>3785377</v>
          </cell>
          <cell r="CH109">
            <v>3636497</v>
          </cell>
          <cell r="CI109">
            <v>3462995</v>
          </cell>
          <cell r="CJ109">
            <v>3702458</v>
          </cell>
          <cell r="CK109">
            <v>3780855</v>
          </cell>
          <cell r="CL109">
            <v>3717958</v>
          </cell>
          <cell r="CM109">
            <v>3857615</v>
          </cell>
          <cell r="CN109">
            <v>3518320</v>
          </cell>
          <cell r="CO109">
            <v>3395458</v>
          </cell>
          <cell r="CP109">
            <v>3600442</v>
          </cell>
          <cell r="CQ109">
            <v>3647142</v>
          </cell>
          <cell r="CR109">
            <v>3807915</v>
          </cell>
          <cell r="CS109">
            <v>3742047</v>
          </cell>
          <cell r="CT109">
            <v>3565943</v>
          </cell>
          <cell r="CU109">
            <v>3458216</v>
          </cell>
          <cell r="CV109">
            <v>3661326</v>
          </cell>
          <cell r="CW109">
            <v>3645869</v>
          </cell>
          <cell r="CX109">
            <v>3754318</v>
          </cell>
          <cell r="CY109">
            <v>3701194</v>
          </cell>
          <cell r="CZ109">
            <v>3333443</v>
          </cell>
          <cell r="DA109">
            <v>3398868</v>
          </cell>
          <cell r="DB109">
            <v>3489300</v>
          </cell>
          <cell r="DC109">
            <v>3558097</v>
          </cell>
          <cell r="DD109">
            <v>3795846</v>
          </cell>
          <cell r="DE109">
            <v>3668512</v>
          </cell>
          <cell r="DF109">
            <v>3455161</v>
          </cell>
          <cell r="DG109">
            <v>3402272</v>
          </cell>
          <cell r="DH109">
            <v>3593813</v>
          </cell>
          <cell r="DI109">
            <v>3625242</v>
          </cell>
          <cell r="DJ109">
            <v>3676393</v>
          </cell>
          <cell r="DK109">
            <v>3620878</v>
          </cell>
          <cell r="DL109">
            <v>3382756</v>
          </cell>
          <cell r="DM109">
            <v>3307250</v>
          </cell>
          <cell r="DN109">
            <v>3419933</v>
          </cell>
          <cell r="DO109">
            <v>3495271</v>
          </cell>
          <cell r="DP109">
            <v>3795165</v>
          </cell>
          <cell r="DQ109">
            <v>3644205</v>
          </cell>
          <cell r="DR109">
            <v>3389641</v>
          </cell>
          <cell r="DS109">
            <v>3397142</v>
          </cell>
          <cell r="DT109">
            <v>3487963</v>
          </cell>
          <cell r="DU109">
            <v>3605039</v>
          </cell>
          <cell r="DV109">
            <v>3625864</v>
          </cell>
          <cell r="DW109">
            <v>3558649</v>
          </cell>
          <cell r="DX109">
            <v>3388003</v>
          </cell>
          <cell r="DY109">
            <v>3272733</v>
          </cell>
          <cell r="DZ109">
            <v>3388472</v>
          </cell>
          <cell r="EA109">
            <v>3469037</v>
          </cell>
          <cell r="EB109">
            <v>3722665</v>
          </cell>
          <cell r="EC109">
            <v>3570747</v>
          </cell>
          <cell r="ED109">
            <v>3424004</v>
          </cell>
          <cell r="EE109">
            <v>3304988</v>
          </cell>
          <cell r="EF109">
            <v>3394248</v>
          </cell>
          <cell r="EG109">
            <v>3583636</v>
          </cell>
          <cell r="EH109">
            <v>3558286</v>
          </cell>
          <cell r="EI109">
            <v>3502422</v>
          </cell>
          <cell r="EJ109">
            <v>3299906</v>
          </cell>
          <cell r="EK109">
            <v>3188468</v>
          </cell>
          <cell r="EL109">
            <v>3315477</v>
          </cell>
          <cell r="EM109">
            <v>3428762</v>
          </cell>
          <cell r="EN109">
            <v>3585252</v>
          </cell>
          <cell r="EO109">
            <v>3506980</v>
          </cell>
          <cell r="EP109">
            <v>3359471</v>
          </cell>
          <cell r="EQ109">
            <v>3206343</v>
          </cell>
          <cell r="ER109">
            <v>3353041</v>
          </cell>
          <cell r="ES109">
            <v>3464631</v>
          </cell>
          <cell r="ET109">
            <v>3429128</v>
          </cell>
          <cell r="EU109">
            <v>3473094</v>
          </cell>
          <cell r="EV109">
            <v>3231938</v>
          </cell>
          <cell r="EW109">
            <v>3130947</v>
          </cell>
          <cell r="EX109">
            <v>3254442</v>
          </cell>
          <cell r="EY109">
            <v>3352420</v>
          </cell>
          <cell r="EZ109">
            <v>3536358</v>
          </cell>
          <cell r="FA109">
            <v>3526383</v>
          </cell>
          <cell r="FB109">
            <v>3372511</v>
          </cell>
          <cell r="FC109">
            <v>3184863</v>
          </cell>
          <cell r="FD109">
            <v>3370515</v>
          </cell>
          <cell r="FE109">
            <v>3473927</v>
          </cell>
          <cell r="FF109">
            <v>3508875</v>
          </cell>
          <cell r="FG109">
            <v>3500252</v>
          </cell>
          <cell r="FH109">
            <v>3249207</v>
          </cell>
          <cell r="FI109">
            <v>3199825</v>
          </cell>
          <cell r="FJ109">
            <v>3263342</v>
          </cell>
          <cell r="FK109">
            <v>3404742</v>
          </cell>
          <cell r="FL109">
            <v>3610368</v>
          </cell>
          <cell r="FM109">
            <v>3568886</v>
          </cell>
          <cell r="FN109">
            <v>3430307</v>
          </cell>
          <cell r="FO109">
            <v>3304073</v>
          </cell>
          <cell r="FP109">
            <v>3422900</v>
          </cell>
          <cell r="FQ109">
            <v>3547418</v>
          </cell>
          <cell r="FR109">
            <v>3642382</v>
          </cell>
          <cell r="FS109">
            <v>3611811</v>
          </cell>
          <cell r="FT109">
            <v>3327386</v>
          </cell>
          <cell r="FU109">
            <v>3320573</v>
          </cell>
          <cell r="FV109">
            <v>3340787</v>
          </cell>
          <cell r="FW109">
            <v>3516553</v>
          </cell>
          <cell r="FX109">
            <v>3759369</v>
          </cell>
          <cell r="FY109">
            <v>3689665</v>
          </cell>
          <cell r="FZ109">
            <v>3528126</v>
          </cell>
          <cell r="GA109">
            <v>3433971</v>
          </cell>
          <cell r="GB109">
            <v>0</v>
          </cell>
          <cell r="GC109">
            <v>3679767</v>
          </cell>
          <cell r="GD109">
            <v>3714526</v>
          </cell>
          <cell r="GE109">
            <v>3658291</v>
          </cell>
          <cell r="GF109">
            <v>3413496</v>
          </cell>
          <cell r="GG109">
            <v>3338448</v>
          </cell>
        </row>
        <row r="110">
          <cell r="G110" t="str">
            <v>Gross Written Premium ResultAIPSO (PREMIUMS)</v>
          </cell>
          <cell r="H110" t="str">
            <v>Gross Written Premium Result</v>
          </cell>
          <cell r="I110" t="str">
            <v>AIPSO (PREMIUMS)</v>
          </cell>
          <cell r="BH110">
            <v>0</v>
          </cell>
          <cell r="BI110">
            <v>0</v>
          </cell>
          <cell r="BT110">
            <v>0</v>
          </cell>
          <cell r="BU110">
            <v>0</v>
          </cell>
          <cell r="BV110">
            <v>0</v>
          </cell>
          <cell r="BW110">
            <v>0</v>
          </cell>
          <cell r="BX110">
            <v>0</v>
          </cell>
          <cell r="BY110">
            <v>0</v>
          </cell>
          <cell r="BZ110">
            <v>0</v>
          </cell>
          <cell r="CI110">
            <v>0</v>
          </cell>
          <cell r="CJ110">
            <v>0</v>
          </cell>
          <cell r="CK110">
            <v>0</v>
          </cell>
          <cell r="CL110">
            <v>0</v>
          </cell>
          <cell r="CM110">
            <v>0</v>
          </cell>
          <cell r="CN110">
            <v>0</v>
          </cell>
          <cell r="CO110">
            <v>0</v>
          </cell>
          <cell r="CP110">
            <v>0</v>
          </cell>
          <cell r="CQ110">
            <v>0</v>
          </cell>
          <cell r="CR110">
            <v>0</v>
          </cell>
          <cell r="CS110">
            <v>0</v>
          </cell>
          <cell r="CT110">
            <v>0</v>
          </cell>
          <cell r="CU110">
            <v>0</v>
          </cell>
          <cell r="CV110">
            <v>0</v>
          </cell>
          <cell r="CW110">
            <v>0</v>
          </cell>
          <cell r="CX110">
            <v>0</v>
          </cell>
          <cell r="CY110">
            <v>0</v>
          </cell>
          <cell r="CZ110">
            <v>0</v>
          </cell>
          <cell r="DA110">
            <v>0</v>
          </cell>
        </row>
        <row r="111">
          <cell r="G111" t="str">
            <v>Gross Written Premium ResultCANADIAN FACILITY AS</v>
          </cell>
          <cell r="H111" t="str">
            <v>Gross Written Premium Result</v>
          </cell>
          <cell r="I111" t="str">
            <v>CANADIAN FACILITY AS</v>
          </cell>
          <cell r="J111">
            <v>258709.16</v>
          </cell>
          <cell r="K111">
            <v>164522.23999999999</v>
          </cell>
          <cell r="L111">
            <v>174746</v>
          </cell>
          <cell r="M111">
            <v>242864.22</v>
          </cell>
          <cell r="N111">
            <v>263453.09999999998</v>
          </cell>
          <cell r="O111">
            <v>374135.73</v>
          </cell>
          <cell r="P111">
            <v>-647647.26</v>
          </cell>
          <cell r="Q111">
            <v>877726.92</v>
          </cell>
          <cell r="R111">
            <v>269459.49</v>
          </cell>
          <cell r="S111">
            <v>377000.32</v>
          </cell>
          <cell r="T111">
            <v>327729.77</v>
          </cell>
          <cell r="U111">
            <v>289360.26</v>
          </cell>
          <cell r="V111">
            <v>330709.38</v>
          </cell>
          <cell r="W111">
            <v>371494.78</v>
          </cell>
          <cell r="X111">
            <v>278884.24</v>
          </cell>
          <cell r="Y111">
            <v>411295.2</v>
          </cell>
          <cell r="Z111">
            <v>420170.49</v>
          </cell>
          <cell r="AA111">
            <v>591856.1</v>
          </cell>
          <cell r="AB111">
            <v>678553.86</v>
          </cell>
          <cell r="AC111">
            <v>1429838.37</v>
          </cell>
          <cell r="AD111">
            <v>993991.28</v>
          </cell>
          <cell r="AE111">
            <v>1274843.57</v>
          </cell>
          <cell r="AF111">
            <v>957526.88</v>
          </cell>
          <cell r="AG111">
            <v>1069314.42</v>
          </cell>
          <cell r="AH111">
            <v>1386040.2</v>
          </cell>
          <cell r="AI111">
            <v>1687811.08</v>
          </cell>
          <cell r="AJ111">
            <v>1458204.93</v>
          </cell>
          <cell r="AK111">
            <v>1920962.09</v>
          </cell>
          <cell r="AL111">
            <v>2240710.2000000002</v>
          </cell>
          <cell r="AM111">
            <v>5048193.42</v>
          </cell>
          <cell r="AN111">
            <v>3596782.87</v>
          </cell>
          <cell r="AO111">
            <v>3150778.78</v>
          </cell>
          <cell r="AP111">
            <v>-21211587.539999999</v>
          </cell>
        </row>
        <row r="112">
          <cell r="G112" t="str">
            <v>Gross Written Premium ResultCANADIAN FACILITY TR</v>
          </cell>
          <cell r="H112" t="str">
            <v>Gross Written Premium Result</v>
          </cell>
          <cell r="I112" t="str">
            <v>CANADIAN FACILITY TR</v>
          </cell>
          <cell r="J112">
            <v>-157155.28</v>
          </cell>
          <cell r="K112">
            <v>-96279.95</v>
          </cell>
          <cell r="L112">
            <v>79486.06</v>
          </cell>
          <cell r="M112">
            <v>51027.56</v>
          </cell>
          <cell r="N112">
            <v>-1106645.9099999999</v>
          </cell>
          <cell r="O112">
            <v>-286636.15999999997</v>
          </cell>
          <cell r="P112">
            <v>-1675543.08</v>
          </cell>
          <cell r="Q112">
            <v>1550708.55</v>
          </cell>
          <cell r="R112">
            <v>142227.82</v>
          </cell>
          <cell r="S112">
            <v>272722.69</v>
          </cell>
          <cell r="T112">
            <v>113411.84</v>
          </cell>
          <cell r="U112">
            <v>531.65</v>
          </cell>
          <cell r="V112">
            <v>-27726.25</v>
          </cell>
          <cell r="W112">
            <v>173424.23</v>
          </cell>
          <cell r="X112">
            <v>113256.14</v>
          </cell>
          <cell r="Y112">
            <v>167075.64000000001</v>
          </cell>
          <cell r="Z112">
            <v>-1107988.3700000001</v>
          </cell>
          <cell r="AA112">
            <v>49009.09</v>
          </cell>
          <cell r="AB112">
            <v>-151147.85</v>
          </cell>
          <cell r="AC112">
            <v>496894.65</v>
          </cell>
          <cell r="AD112">
            <v>-18950.23</v>
          </cell>
          <cell r="AE112">
            <v>143606.57999999999</v>
          </cell>
          <cell r="AF112">
            <v>188585.21</v>
          </cell>
          <cell r="AG112">
            <v>-757.62</v>
          </cell>
          <cell r="AH112">
            <v>97348.59</v>
          </cell>
          <cell r="AI112">
            <v>121381.34</v>
          </cell>
          <cell r="AJ112">
            <v>3457.96</v>
          </cell>
          <cell r="AK112">
            <v>3617.96</v>
          </cell>
          <cell r="AL112">
            <v>-762515.83</v>
          </cell>
          <cell r="AM112">
            <v>-56916.44</v>
          </cell>
          <cell r="AN112">
            <v>-184417.56</v>
          </cell>
          <cell r="AO112">
            <v>723995.99</v>
          </cell>
          <cell r="AP112">
            <v>23251.69</v>
          </cell>
        </row>
        <row r="113">
          <cell r="G113" t="str">
            <v>Gross Written Premium ResultFLORIDA CATASTROPHE</v>
          </cell>
          <cell r="H113" t="str">
            <v>Gross Written Premium Result</v>
          </cell>
          <cell r="I113" t="str">
            <v>FLORIDA CATASTROPHE</v>
          </cell>
          <cell r="BW113">
            <v>0</v>
          </cell>
          <cell r="BX113">
            <v>0</v>
          </cell>
          <cell r="BY113">
            <v>0</v>
          </cell>
          <cell r="BZ113">
            <v>0</v>
          </cell>
          <cell r="CA113">
            <v>0</v>
          </cell>
          <cell r="CB113">
            <v>0</v>
          </cell>
          <cell r="CC113">
            <v>0</v>
          </cell>
          <cell r="CD113">
            <v>0</v>
          </cell>
          <cell r="CE113">
            <v>0</v>
          </cell>
          <cell r="CF113">
            <v>0</v>
          </cell>
          <cell r="CG113">
            <v>0</v>
          </cell>
          <cell r="CH113">
            <v>0</v>
          </cell>
          <cell r="CI113">
            <v>0</v>
          </cell>
          <cell r="CJ113">
            <v>0</v>
          </cell>
          <cell r="CK113">
            <v>0</v>
          </cell>
          <cell r="CL113">
            <v>0</v>
          </cell>
          <cell r="CM113">
            <v>0</v>
          </cell>
          <cell r="CN113">
            <v>0</v>
          </cell>
          <cell r="CO113">
            <v>0</v>
          </cell>
          <cell r="CP113">
            <v>0</v>
          </cell>
          <cell r="CQ113">
            <v>0</v>
          </cell>
          <cell r="CR113">
            <v>0</v>
          </cell>
          <cell r="CS113">
            <v>0</v>
          </cell>
          <cell r="CT113">
            <v>0</v>
          </cell>
          <cell r="CU113">
            <v>0</v>
          </cell>
          <cell r="CV113">
            <v>0</v>
          </cell>
          <cell r="CW113">
            <v>0</v>
          </cell>
          <cell r="CX113">
            <v>0</v>
          </cell>
          <cell r="CY113">
            <v>0</v>
          </cell>
          <cell r="CZ113">
            <v>0</v>
          </cell>
          <cell r="DA113">
            <v>0</v>
          </cell>
          <cell r="DB113">
            <v>0</v>
          </cell>
          <cell r="DC113">
            <v>0</v>
          </cell>
          <cell r="DD113">
            <v>0</v>
          </cell>
          <cell r="DE113">
            <v>0</v>
          </cell>
          <cell r="DF113">
            <v>0</v>
          </cell>
          <cell r="DG113">
            <v>0</v>
          </cell>
          <cell r="DH113">
            <v>0</v>
          </cell>
          <cell r="DI113">
            <v>0</v>
          </cell>
          <cell r="DJ113">
            <v>0</v>
          </cell>
          <cell r="DK113">
            <v>0</v>
          </cell>
          <cell r="DL113">
            <v>0</v>
          </cell>
          <cell r="DM113">
            <v>0</v>
          </cell>
          <cell r="DN113">
            <v>0</v>
          </cell>
          <cell r="DO113">
            <v>0</v>
          </cell>
          <cell r="DP113">
            <v>0</v>
          </cell>
          <cell r="DQ113">
            <v>0</v>
          </cell>
          <cell r="DR113">
            <v>0</v>
          </cell>
          <cell r="DS113">
            <v>0</v>
          </cell>
          <cell r="DT113">
            <v>0</v>
          </cell>
          <cell r="DU113">
            <v>0</v>
          </cell>
          <cell r="DV113">
            <v>0</v>
          </cell>
          <cell r="DW113">
            <v>0</v>
          </cell>
          <cell r="DX113">
            <v>0</v>
          </cell>
          <cell r="DY113">
            <v>0</v>
          </cell>
          <cell r="DZ113">
            <v>0</v>
          </cell>
          <cell r="EA113">
            <v>0</v>
          </cell>
          <cell r="EB113">
            <v>0</v>
          </cell>
          <cell r="EC113">
            <v>0</v>
          </cell>
          <cell r="ED113">
            <v>0</v>
          </cell>
          <cell r="EE113">
            <v>0</v>
          </cell>
          <cell r="EF113">
            <v>0</v>
          </cell>
          <cell r="EG113">
            <v>0</v>
          </cell>
          <cell r="EH113">
            <v>0</v>
          </cell>
          <cell r="EI113">
            <v>0</v>
          </cell>
          <cell r="EJ113">
            <v>0</v>
          </cell>
          <cell r="EK113">
            <v>0</v>
          </cell>
          <cell r="EL113">
            <v>0</v>
          </cell>
          <cell r="EM113">
            <v>0</v>
          </cell>
          <cell r="EN113">
            <v>0</v>
          </cell>
          <cell r="EO113">
            <v>0</v>
          </cell>
          <cell r="EP113">
            <v>0</v>
          </cell>
          <cell r="EQ113">
            <v>0</v>
          </cell>
          <cell r="ER113">
            <v>0</v>
          </cell>
          <cell r="ES113">
            <v>0</v>
          </cell>
          <cell r="ET113">
            <v>0</v>
          </cell>
          <cell r="EU113">
            <v>0</v>
          </cell>
          <cell r="EV113">
            <v>0</v>
          </cell>
          <cell r="EW113">
            <v>0</v>
          </cell>
          <cell r="EX113">
            <v>0</v>
          </cell>
          <cell r="EY113">
            <v>0</v>
          </cell>
          <cell r="EZ113">
            <v>0</v>
          </cell>
          <cell r="FA113">
            <v>0</v>
          </cell>
          <cell r="FB113">
            <v>0</v>
          </cell>
          <cell r="FC113">
            <v>0</v>
          </cell>
          <cell r="FD113">
            <v>0</v>
          </cell>
          <cell r="FE113">
            <v>0</v>
          </cell>
          <cell r="FF113">
            <v>0</v>
          </cell>
          <cell r="FG113">
            <v>0</v>
          </cell>
          <cell r="FH113">
            <v>0</v>
          </cell>
          <cell r="FI113">
            <v>0</v>
          </cell>
          <cell r="FJ113">
            <v>0</v>
          </cell>
          <cell r="FK113">
            <v>0</v>
          </cell>
          <cell r="FL113">
            <v>0</v>
          </cell>
          <cell r="FM113">
            <v>0</v>
          </cell>
          <cell r="FN113">
            <v>0</v>
          </cell>
          <cell r="FO113">
            <v>0</v>
          </cell>
          <cell r="FP113">
            <v>0</v>
          </cell>
          <cell r="FQ113">
            <v>0</v>
          </cell>
          <cell r="FR113">
            <v>0</v>
          </cell>
          <cell r="FS113">
            <v>0</v>
          </cell>
          <cell r="FT113">
            <v>0</v>
          </cell>
          <cell r="FU113">
            <v>0</v>
          </cell>
          <cell r="FV113">
            <v>0</v>
          </cell>
          <cell r="FW113">
            <v>0</v>
          </cell>
          <cell r="FX113">
            <v>0</v>
          </cell>
          <cell r="FY113">
            <v>0</v>
          </cell>
          <cell r="FZ113">
            <v>0</v>
          </cell>
          <cell r="GA113">
            <v>0</v>
          </cell>
          <cell r="GB113">
            <v>0</v>
          </cell>
          <cell r="GC113">
            <v>0</v>
          </cell>
          <cell r="GD113">
            <v>0</v>
          </cell>
          <cell r="GE113">
            <v>0</v>
          </cell>
          <cell r="GF113">
            <v>0</v>
          </cell>
          <cell r="GG113">
            <v>0</v>
          </cell>
        </row>
        <row r="114">
          <cell r="G114" t="str">
            <v>Gross Written Premium ResultBENFIELD REV SHARING</v>
          </cell>
          <cell r="H114" t="str">
            <v>Gross Written Premium Result</v>
          </cell>
          <cell r="I114" t="str">
            <v>BENFIELD REV SHARING</v>
          </cell>
          <cell r="BW114">
            <v>0</v>
          </cell>
          <cell r="BX114">
            <v>0</v>
          </cell>
          <cell r="BZ114">
            <v>0</v>
          </cell>
          <cell r="CA114">
            <v>0</v>
          </cell>
          <cell r="CB114">
            <v>0</v>
          </cell>
          <cell r="CC114">
            <v>0</v>
          </cell>
          <cell r="CD114">
            <v>0</v>
          </cell>
          <cell r="CE114">
            <v>0</v>
          </cell>
          <cell r="CF114">
            <v>0</v>
          </cell>
          <cell r="CG114">
            <v>0</v>
          </cell>
          <cell r="CH114">
            <v>0</v>
          </cell>
          <cell r="CI114">
            <v>0</v>
          </cell>
          <cell r="CJ114">
            <v>0</v>
          </cell>
          <cell r="CK114">
            <v>0</v>
          </cell>
          <cell r="CL114">
            <v>0</v>
          </cell>
          <cell r="CM114">
            <v>0</v>
          </cell>
          <cell r="CN114">
            <v>0</v>
          </cell>
          <cell r="CO114">
            <v>0</v>
          </cell>
          <cell r="CP114">
            <v>0</v>
          </cell>
          <cell r="CQ114">
            <v>0</v>
          </cell>
          <cell r="CR114">
            <v>0</v>
          </cell>
          <cell r="CS114">
            <v>0</v>
          </cell>
          <cell r="CT114">
            <v>0</v>
          </cell>
          <cell r="CU114">
            <v>0</v>
          </cell>
          <cell r="CV114">
            <v>0</v>
          </cell>
          <cell r="CW114">
            <v>0</v>
          </cell>
          <cell r="CX114">
            <v>0</v>
          </cell>
          <cell r="CY114">
            <v>0</v>
          </cell>
          <cell r="CZ114">
            <v>0</v>
          </cell>
          <cell r="DA114">
            <v>0</v>
          </cell>
          <cell r="DB114">
            <v>0</v>
          </cell>
          <cell r="DC114">
            <v>0</v>
          </cell>
          <cell r="DD114">
            <v>0</v>
          </cell>
          <cell r="DE114">
            <v>0</v>
          </cell>
          <cell r="DF114">
            <v>0</v>
          </cell>
          <cell r="DG114">
            <v>0</v>
          </cell>
          <cell r="DH114">
            <v>0</v>
          </cell>
          <cell r="DI114">
            <v>0</v>
          </cell>
          <cell r="DJ114">
            <v>0</v>
          </cell>
          <cell r="DK114">
            <v>0</v>
          </cell>
          <cell r="DL114">
            <v>0</v>
          </cell>
          <cell r="DM114">
            <v>0</v>
          </cell>
          <cell r="DN114">
            <v>0</v>
          </cell>
          <cell r="DO114">
            <v>0</v>
          </cell>
          <cell r="DP114">
            <v>0</v>
          </cell>
          <cell r="DQ114">
            <v>0</v>
          </cell>
          <cell r="DR114">
            <v>0</v>
          </cell>
          <cell r="DS114">
            <v>0</v>
          </cell>
          <cell r="DT114">
            <v>0</v>
          </cell>
          <cell r="DU114">
            <v>0</v>
          </cell>
          <cell r="DV114">
            <v>0</v>
          </cell>
          <cell r="DW114">
            <v>0</v>
          </cell>
          <cell r="DX114">
            <v>0</v>
          </cell>
          <cell r="DY114">
            <v>0</v>
          </cell>
          <cell r="DZ114">
            <v>0</v>
          </cell>
          <cell r="EA114">
            <v>0</v>
          </cell>
          <cell r="EB114">
            <v>0</v>
          </cell>
          <cell r="EC114">
            <v>0</v>
          </cell>
          <cell r="ED114">
            <v>0</v>
          </cell>
          <cell r="EE114">
            <v>0</v>
          </cell>
          <cell r="EF114">
            <v>0</v>
          </cell>
          <cell r="EG114">
            <v>0</v>
          </cell>
          <cell r="EH114">
            <v>0</v>
          </cell>
          <cell r="EI114">
            <v>0</v>
          </cell>
          <cell r="EJ114">
            <v>0</v>
          </cell>
          <cell r="EK114">
            <v>0</v>
          </cell>
          <cell r="EL114">
            <v>0</v>
          </cell>
          <cell r="EM114">
            <v>0</v>
          </cell>
          <cell r="EN114">
            <v>0</v>
          </cell>
          <cell r="EO114">
            <v>0</v>
          </cell>
          <cell r="EP114">
            <v>0</v>
          </cell>
          <cell r="EQ114">
            <v>0</v>
          </cell>
          <cell r="ER114">
            <v>0</v>
          </cell>
          <cell r="ES114">
            <v>0</v>
          </cell>
          <cell r="ET114">
            <v>0</v>
          </cell>
          <cell r="EU114">
            <v>0</v>
          </cell>
          <cell r="EV114">
            <v>0</v>
          </cell>
          <cell r="EW114">
            <v>0</v>
          </cell>
          <cell r="EX114">
            <v>0</v>
          </cell>
          <cell r="EY114">
            <v>0</v>
          </cell>
          <cell r="EZ114">
            <v>0</v>
          </cell>
          <cell r="FA114">
            <v>0</v>
          </cell>
          <cell r="FB114">
            <v>0</v>
          </cell>
          <cell r="FC114">
            <v>0</v>
          </cell>
          <cell r="FD114">
            <v>0</v>
          </cell>
          <cell r="FE114">
            <v>0</v>
          </cell>
          <cell r="FF114">
            <v>0</v>
          </cell>
          <cell r="FG114">
            <v>0</v>
          </cell>
          <cell r="FH114">
            <v>0</v>
          </cell>
          <cell r="FI114">
            <v>0</v>
          </cell>
          <cell r="FJ114">
            <v>0</v>
          </cell>
          <cell r="FK114">
            <v>0</v>
          </cell>
          <cell r="FL114">
            <v>0</v>
          </cell>
          <cell r="FM114">
            <v>0</v>
          </cell>
          <cell r="FN114">
            <v>0</v>
          </cell>
          <cell r="FO114">
            <v>0</v>
          </cell>
          <cell r="FP114">
            <v>0</v>
          </cell>
          <cell r="FQ114">
            <v>0</v>
          </cell>
          <cell r="FR114">
            <v>0</v>
          </cell>
          <cell r="FS114">
            <v>0</v>
          </cell>
          <cell r="FT114">
            <v>0</v>
          </cell>
          <cell r="FU114">
            <v>0</v>
          </cell>
          <cell r="FV114">
            <v>0</v>
          </cell>
          <cell r="FW114">
            <v>0</v>
          </cell>
          <cell r="FX114">
            <v>0</v>
          </cell>
          <cell r="FY114">
            <v>0</v>
          </cell>
          <cell r="FZ114">
            <v>0</v>
          </cell>
          <cell r="GA114">
            <v>0</v>
          </cell>
          <cell r="GB114">
            <v>0</v>
          </cell>
          <cell r="GC114">
            <v>0</v>
          </cell>
          <cell r="GD114">
            <v>0</v>
          </cell>
          <cell r="GE114">
            <v>0</v>
          </cell>
          <cell r="GF114">
            <v>0</v>
          </cell>
          <cell r="GG114">
            <v>0</v>
          </cell>
        </row>
        <row r="115">
          <cell r="G115" t="str">
            <v>Gross Written Premium ResultAIC ASSUMED PREMIUM</v>
          </cell>
          <cell r="H115" t="str">
            <v>Gross Written Premium Result</v>
          </cell>
          <cell r="I115" t="str">
            <v>AIC ASSUMED PREMIUM</v>
          </cell>
          <cell r="J115">
            <v>0</v>
          </cell>
          <cell r="K115">
            <v>0</v>
          </cell>
          <cell r="L115">
            <v>0</v>
          </cell>
          <cell r="M115">
            <v>0</v>
          </cell>
          <cell r="N115">
            <v>0</v>
          </cell>
          <cell r="O115">
            <v>0</v>
          </cell>
          <cell r="P115">
            <v>0</v>
          </cell>
          <cell r="Q115">
            <v>0</v>
          </cell>
          <cell r="R115">
            <v>0</v>
          </cell>
          <cell r="S115">
            <v>0</v>
          </cell>
          <cell r="T115">
            <v>0</v>
          </cell>
          <cell r="U115">
            <v>0</v>
          </cell>
          <cell r="V115">
            <v>0</v>
          </cell>
          <cell r="X115">
            <v>0</v>
          </cell>
          <cell r="Y115">
            <v>0</v>
          </cell>
          <cell r="Z115">
            <v>0</v>
          </cell>
          <cell r="AA115">
            <v>0</v>
          </cell>
          <cell r="AB115">
            <v>0</v>
          </cell>
          <cell r="AC115">
            <v>0</v>
          </cell>
          <cell r="AD115">
            <v>0</v>
          </cell>
          <cell r="AE115">
            <v>0</v>
          </cell>
          <cell r="AF115">
            <v>0</v>
          </cell>
          <cell r="AG115">
            <v>0</v>
          </cell>
          <cell r="AH115">
            <v>0</v>
          </cell>
          <cell r="AI115">
            <v>0</v>
          </cell>
          <cell r="AJ115">
            <v>0</v>
          </cell>
          <cell r="AK115">
            <v>0</v>
          </cell>
        </row>
        <row r="116">
          <cell r="G116" t="str">
            <v>Gross Written Premium ResultAIC ASSUMED PREMIUM</v>
          </cell>
          <cell r="H116" t="str">
            <v>Gross Written Premium Result</v>
          </cell>
          <cell r="I116" t="str">
            <v>AIC ASSUMED PREMIUM</v>
          </cell>
          <cell r="J116">
            <v>0</v>
          </cell>
          <cell r="K116">
            <v>0</v>
          </cell>
          <cell r="L116">
            <v>0</v>
          </cell>
          <cell r="M116">
            <v>0</v>
          </cell>
          <cell r="N116">
            <v>0</v>
          </cell>
          <cell r="O116">
            <v>0</v>
          </cell>
          <cell r="P116">
            <v>0</v>
          </cell>
          <cell r="Q116">
            <v>0</v>
          </cell>
          <cell r="R116">
            <v>0</v>
          </cell>
          <cell r="S116">
            <v>0</v>
          </cell>
          <cell r="T116">
            <v>0</v>
          </cell>
        </row>
        <row r="117">
          <cell r="G117" t="str">
            <v>Gross Written Premium ResultAMERICAN SURETY - PR</v>
          </cell>
          <cell r="H117" t="str">
            <v>Gross Written Premium Result</v>
          </cell>
          <cell r="I117" t="str">
            <v>AMERICAN SURETY - PR</v>
          </cell>
          <cell r="S117">
            <v>0</v>
          </cell>
          <cell r="T117">
            <v>0</v>
          </cell>
        </row>
        <row r="118">
          <cell r="G118" t="str">
            <v>Gross Written Premium ResultPAFCO - PREMIUMS COU</v>
          </cell>
          <cell r="H118" t="str">
            <v>Gross Written Premium Result</v>
          </cell>
          <cell r="I118" t="str">
            <v>PAFCO - PREMIUMS COU</v>
          </cell>
          <cell r="J118">
            <v>0</v>
          </cell>
          <cell r="K118">
            <v>0</v>
          </cell>
          <cell r="L118">
            <v>0</v>
          </cell>
          <cell r="M118">
            <v>0</v>
          </cell>
          <cell r="N118">
            <v>0</v>
          </cell>
          <cell r="O118">
            <v>0</v>
          </cell>
          <cell r="P118">
            <v>0</v>
          </cell>
          <cell r="Q118">
            <v>0</v>
          </cell>
          <cell r="R118">
            <v>0</v>
          </cell>
          <cell r="S118">
            <v>0</v>
          </cell>
          <cell r="T118">
            <v>0</v>
          </cell>
          <cell r="U118">
            <v>0</v>
          </cell>
          <cell r="V118">
            <v>0</v>
          </cell>
          <cell r="W118">
            <v>0</v>
          </cell>
          <cell r="X118">
            <v>0</v>
          </cell>
          <cell r="Y118">
            <v>0</v>
          </cell>
          <cell r="Z118">
            <v>0</v>
          </cell>
          <cell r="AA118">
            <v>0</v>
          </cell>
          <cell r="AB118">
            <v>0</v>
          </cell>
          <cell r="AC118">
            <v>0</v>
          </cell>
          <cell r="AD118">
            <v>0</v>
          </cell>
          <cell r="AE118">
            <v>0</v>
          </cell>
          <cell r="AF118">
            <v>0</v>
          </cell>
          <cell r="AG118">
            <v>0</v>
          </cell>
          <cell r="AH118">
            <v>0</v>
          </cell>
          <cell r="AI118">
            <v>0</v>
          </cell>
          <cell r="AJ118">
            <v>0</v>
          </cell>
          <cell r="AK118">
            <v>0</v>
          </cell>
          <cell r="AL118">
            <v>0</v>
          </cell>
          <cell r="AM118">
            <v>0</v>
          </cell>
          <cell r="AN118">
            <v>0</v>
          </cell>
          <cell r="AO118">
            <v>0</v>
          </cell>
          <cell r="AP118">
            <v>0</v>
          </cell>
          <cell r="AQ118">
            <v>0</v>
          </cell>
          <cell r="AR118">
            <v>0</v>
          </cell>
          <cell r="AS118">
            <v>0</v>
          </cell>
          <cell r="AT118">
            <v>0</v>
          </cell>
          <cell r="AU118">
            <v>0</v>
          </cell>
          <cell r="AV118">
            <v>0</v>
          </cell>
          <cell r="AW118">
            <v>0</v>
          </cell>
          <cell r="AX118">
            <v>0</v>
          </cell>
          <cell r="AY118">
            <v>0</v>
          </cell>
          <cell r="AZ118">
            <v>0</v>
          </cell>
          <cell r="BA118">
            <v>0</v>
          </cell>
          <cell r="BB118">
            <v>0</v>
          </cell>
          <cell r="BC118">
            <v>0</v>
          </cell>
          <cell r="BD118">
            <v>0</v>
          </cell>
          <cell r="BE118">
            <v>0</v>
          </cell>
          <cell r="BF118">
            <v>0</v>
          </cell>
          <cell r="BG118">
            <v>0</v>
          </cell>
          <cell r="BH118">
            <v>0</v>
          </cell>
          <cell r="BI118">
            <v>0</v>
          </cell>
          <cell r="BJ118">
            <v>0</v>
          </cell>
          <cell r="BK118">
            <v>0</v>
          </cell>
          <cell r="BL118">
            <v>0</v>
          </cell>
          <cell r="BM118">
            <v>0</v>
          </cell>
          <cell r="BN118">
            <v>0</v>
          </cell>
          <cell r="BO118">
            <v>0</v>
          </cell>
          <cell r="BP118">
            <v>0</v>
          </cell>
          <cell r="BQ118">
            <v>0</v>
          </cell>
          <cell r="BR118">
            <v>0</v>
          </cell>
          <cell r="BS118">
            <v>0</v>
          </cell>
          <cell r="BT118">
            <v>0</v>
          </cell>
          <cell r="BU118">
            <v>0</v>
          </cell>
          <cell r="BV118">
            <v>0</v>
          </cell>
          <cell r="BW118">
            <v>0</v>
          </cell>
          <cell r="BX118">
            <v>0</v>
          </cell>
          <cell r="BY118">
            <v>0</v>
          </cell>
          <cell r="BZ118">
            <v>0</v>
          </cell>
          <cell r="CA118">
            <v>0</v>
          </cell>
          <cell r="CB118">
            <v>0</v>
          </cell>
          <cell r="CC118">
            <v>0</v>
          </cell>
          <cell r="CD118">
            <v>0</v>
          </cell>
          <cell r="CE118">
            <v>0</v>
          </cell>
          <cell r="CF118">
            <v>0</v>
          </cell>
          <cell r="CG118">
            <v>0</v>
          </cell>
          <cell r="CH118">
            <v>0</v>
          </cell>
          <cell r="CI118">
            <v>0</v>
          </cell>
          <cell r="CJ118">
            <v>0</v>
          </cell>
          <cell r="CK118">
            <v>0</v>
          </cell>
          <cell r="CL118">
            <v>0</v>
          </cell>
          <cell r="CM118">
            <v>0</v>
          </cell>
          <cell r="CN118">
            <v>0</v>
          </cell>
          <cell r="CO118">
            <v>0</v>
          </cell>
        </row>
        <row r="119">
          <cell r="G119" t="str">
            <v>Gross Written Premium ResultFIELD PREMIUM (AMOUN</v>
          </cell>
          <cell r="H119" t="str">
            <v>Gross Written Premium Result</v>
          </cell>
          <cell r="I119" t="str">
            <v>FIELD PREMIUM (AMOUN</v>
          </cell>
          <cell r="J119">
            <v>1101447269.3199999</v>
          </cell>
          <cell r="K119">
            <v>1082685927.75</v>
          </cell>
          <cell r="L119">
            <v>1179273263.53</v>
          </cell>
          <cell r="M119">
            <v>1135075040.1400001</v>
          </cell>
          <cell r="N119">
            <v>1111339763.9400001</v>
          </cell>
          <cell r="O119">
            <v>1059367265.1799999</v>
          </cell>
          <cell r="P119">
            <v>1142444654.29</v>
          </cell>
          <cell r="Q119">
            <v>1149058526.8499999</v>
          </cell>
          <cell r="R119">
            <v>1144238318.8199999</v>
          </cell>
          <cell r="S119">
            <v>1207228287.6199999</v>
          </cell>
          <cell r="T119">
            <v>1109238223.8599999</v>
          </cell>
          <cell r="U119">
            <v>1060986640.51</v>
          </cell>
          <cell r="V119">
            <v>1143708604.5599999</v>
          </cell>
          <cell r="W119">
            <v>1134921701.1800001</v>
          </cell>
          <cell r="X119">
            <v>1211034280.21</v>
          </cell>
          <cell r="Y119">
            <v>1203723067.3900001</v>
          </cell>
          <cell r="Z119">
            <v>1155831796.25</v>
          </cell>
          <cell r="AA119">
            <v>1067315075.72</v>
          </cell>
          <cell r="AB119">
            <v>1194732566.22</v>
          </cell>
          <cell r="AC119">
            <v>1177785777.23</v>
          </cell>
          <cell r="AD119">
            <v>1205302097.54</v>
          </cell>
          <cell r="AE119">
            <v>1210873216.71</v>
          </cell>
          <cell r="AF119">
            <v>1092776190.26</v>
          </cell>
          <cell r="AG119">
            <v>1095929442.48</v>
          </cell>
          <cell r="AH119">
            <v>1150137856.05</v>
          </cell>
          <cell r="AI119">
            <v>1141665703.1199999</v>
          </cell>
          <cell r="AJ119">
            <v>1243711815.47</v>
          </cell>
          <cell r="AK119">
            <v>1214756001.3599999</v>
          </cell>
          <cell r="AL119">
            <v>1162087511.9400001</v>
          </cell>
          <cell r="AM119">
            <v>1128207642.9000001</v>
          </cell>
          <cell r="AN119">
            <v>1215844683.1300001</v>
          </cell>
          <cell r="AO119">
            <v>1198189186.54</v>
          </cell>
          <cell r="AP119">
            <v>1259119158.98</v>
          </cell>
          <cell r="AQ119">
            <v>1261909816.71</v>
          </cell>
          <cell r="AR119">
            <v>1124739972.9200001</v>
          </cell>
          <cell r="AS119">
            <v>1143260088.9100001</v>
          </cell>
          <cell r="AT119">
            <v>1189016238.7</v>
          </cell>
          <cell r="AU119">
            <v>1188584707.25</v>
          </cell>
          <cell r="AV119">
            <v>1306660995.1600001</v>
          </cell>
          <cell r="AW119">
            <v>1255163947.6099999</v>
          </cell>
          <cell r="AX119">
            <v>1169372022.1500001</v>
          </cell>
          <cell r="AY119">
            <v>1182759470.1700001</v>
          </cell>
          <cell r="AZ119">
            <v>1238277270.05</v>
          </cell>
          <cell r="BA119">
            <v>1262212917.3099999</v>
          </cell>
          <cell r="BB119">
            <v>1290906918.0799999</v>
          </cell>
          <cell r="BC119">
            <v>1276286860.49</v>
          </cell>
          <cell r="BD119">
            <v>1201372284.6199999</v>
          </cell>
          <cell r="BE119">
            <v>1168878861.28</v>
          </cell>
          <cell r="BF119">
            <v>1229437419.3399999</v>
          </cell>
          <cell r="BG119">
            <v>1230952864.0799999</v>
          </cell>
          <cell r="BH119">
            <v>1339575102.75</v>
          </cell>
          <cell r="BI119">
            <v>1281729088.7</v>
          </cell>
          <cell r="BJ119">
            <v>1242446924.96</v>
          </cell>
          <cell r="BK119">
            <v>1211190645.01</v>
          </cell>
          <cell r="BL119">
            <v>1269465506.77</v>
          </cell>
          <cell r="BM119">
            <v>1331151435.1600001</v>
          </cell>
          <cell r="BN119">
            <v>1334688184.96</v>
          </cell>
          <cell r="BO119">
            <v>1317868955.1600001</v>
          </cell>
          <cell r="BP119">
            <v>1236284675.8299999</v>
          </cell>
          <cell r="BQ119">
            <v>1201048150.78</v>
          </cell>
          <cell r="BR119">
            <v>1282609540.5899999</v>
          </cell>
          <cell r="BS119">
            <v>1274926722.9400001</v>
          </cell>
          <cell r="BT119">
            <v>1388513931.5899999</v>
          </cell>
          <cell r="BU119">
            <v>1307886673.3499999</v>
          </cell>
          <cell r="BV119">
            <v>1307740434.6500001</v>
          </cell>
          <cell r="BW119">
            <v>1253424663.3699999</v>
          </cell>
          <cell r="BX119">
            <v>1307929257.3</v>
          </cell>
          <cell r="BY119">
            <v>1346475366.9400001</v>
          </cell>
          <cell r="BZ119">
            <v>1351169299.6800001</v>
          </cell>
          <cell r="CA119">
            <v>1369610308.0899999</v>
          </cell>
          <cell r="CB119">
            <v>1263781929.96</v>
          </cell>
          <cell r="CC119">
            <v>1211009580.6099999</v>
          </cell>
          <cell r="CD119">
            <v>1318591351.5999999</v>
          </cell>
          <cell r="CE119">
            <v>1303879477.05</v>
          </cell>
          <cell r="CF119">
            <v>1397362551.3399999</v>
          </cell>
          <cell r="CG119">
            <v>1360686939.6099999</v>
          </cell>
          <cell r="CH119">
            <v>1313413421.24</v>
          </cell>
          <cell r="CI119">
            <v>1256034575.3099999</v>
          </cell>
          <cell r="CJ119">
            <v>1340776397.8699999</v>
          </cell>
          <cell r="CK119">
            <v>1376582287.22</v>
          </cell>
          <cell r="CL119">
            <v>1357440300.6700001</v>
          </cell>
          <cell r="CM119">
            <v>1407130414.29</v>
          </cell>
          <cell r="CN119">
            <v>1290432466.0699999</v>
          </cell>
          <cell r="CO119">
            <v>1245217976.6900001</v>
          </cell>
          <cell r="CP119">
            <v>1325723356.01</v>
          </cell>
          <cell r="CQ119">
            <v>1348438464.99</v>
          </cell>
          <cell r="CR119">
            <v>1406896845.5799999</v>
          </cell>
          <cell r="CS119">
            <v>1383009771.01</v>
          </cell>
          <cell r="CT119">
            <v>1326556853.97</v>
          </cell>
          <cell r="CU119">
            <v>1285228243.74</v>
          </cell>
          <cell r="CV119">
            <v>1353084524.8</v>
          </cell>
          <cell r="CW119">
            <v>1349274256.9200001</v>
          </cell>
          <cell r="CX119">
            <v>1388357025.0599999</v>
          </cell>
          <cell r="CY119">
            <v>1366775570.5899999</v>
          </cell>
          <cell r="CZ119">
            <v>1231869043.49</v>
          </cell>
          <cell r="DA119">
            <v>1258841986.1300001</v>
          </cell>
          <cell r="DB119">
            <v>1296438155.9300001</v>
          </cell>
          <cell r="DC119">
            <v>1323713454.45</v>
          </cell>
          <cell r="DD119">
            <v>1408956630.9000001</v>
          </cell>
          <cell r="DE119">
            <v>1359046802.6500001</v>
          </cell>
          <cell r="DF119">
            <v>1286030920.8099999</v>
          </cell>
          <cell r="DG119">
            <v>1273220972.2</v>
          </cell>
          <cell r="DH119">
            <v>1354148431.6600001</v>
          </cell>
          <cell r="DI119">
            <v>1372445191.6400001</v>
          </cell>
          <cell r="DJ119">
            <v>1393442886.8900001</v>
          </cell>
          <cell r="DK119">
            <v>1379177110.52</v>
          </cell>
          <cell r="DL119">
            <v>1301202146.78</v>
          </cell>
          <cell r="DM119">
            <v>1275432915.3</v>
          </cell>
          <cell r="DN119">
            <v>1317229498.8299999</v>
          </cell>
          <cell r="DO119">
            <v>1348598274.6300001</v>
          </cell>
          <cell r="DP119">
            <v>1465784370.3299999</v>
          </cell>
          <cell r="DQ119">
            <v>1409633309.71</v>
          </cell>
          <cell r="DR119">
            <v>1311431886.4000001</v>
          </cell>
          <cell r="DS119">
            <v>1319819750.4200001</v>
          </cell>
          <cell r="DT119">
            <v>1349442563.78</v>
          </cell>
          <cell r="DU119">
            <v>1397600225.3199999</v>
          </cell>
          <cell r="DV119">
            <v>1403196875.5699999</v>
          </cell>
          <cell r="DW119">
            <v>1379763645.1600001</v>
          </cell>
          <cell r="DX119">
            <v>1319500229.96</v>
          </cell>
          <cell r="DY119">
            <v>1264273106.78</v>
          </cell>
          <cell r="DZ119">
            <v>1305779654.1800001</v>
          </cell>
          <cell r="EA119">
            <v>1336870054.73</v>
          </cell>
          <cell r="EB119">
            <v>1439245144.5999999</v>
          </cell>
          <cell r="EC119">
            <v>1385525839.3599999</v>
          </cell>
          <cell r="ED119">
            <v>1335666895.04</v>
          </cell>
          <cell r="EE119">
            <v>1299041192.8699999</v>
          </cell>
          <cell r="EF119">
            <v>1334832191.26</v>
          </cell>
          <cell r="EG119">
            <v>1421801007.21</v>
          </cell>
          <cell r="EH119">
            <v>1408551169.78</v>
          </cell>
          <cell r="EI119">
            <v>1391076476.1700001</v>
          </cell>
          <cell r="EJ119">
            <v>1320972423.29</v>
          </cell>
          <cell r="EK119">
            <v>1268670501.8499999</v>
          </cell>
          <cell r="EL119">
            <v>1311788917.75</v>
          </cell>
          <cell r="EM119">
            <v>1356165029.04</v>
          </cell>
          <cell r="EN119">
            <v>1415255964.6600001</v>
          </cell>
          <cell r="EO119">
            <v>1382014571.51</v>
          </cell>
          <cell r="EP119">
            <v>1331741223.8900001</v>
          </cell>
          <cell r="EQ119">
            <v>1282240045.6800001</v>
          </cell>
          <cell r="ER119">
            <v>1338344696.4000001</v>
          </cell>
          <cell r="ES119">
            <v>1391250401.4100001</v>
          </cell>
          <cell r="ET119">
            <v>1375740227.21</v>
          </cell>
          <cell r="EU119">
            <v>1404232512.98</v>
          </cell>
          <cell r="EV119">
            <v>1315386030.1900001</v>
          </cell>
          <cell r="EW119">
            <v>1273609517.8299999</v>
          </cell>
          <cell r="EX119">
            <v>1322089955.5899999</v>
          </cell>
          <cell r="EY119">
            <v>1359701119.7</v>
          </cell>
          <cell r="EZ119">
            <v>1435625938.4300001</v>
          </cell>
          <cell r="FA119">
            <v>1433124803.25</v>
          </cell>
          <cell r="FB119">
            <v>1374839840.5899999</v>
          </cell>
          <cell r="FC119">
            <v>1305471572.8599999</v>
          </cell>
          <cell r="FD119">
            <v>1375387894.53</v>
          </cell>
          <cell r="FE119">
            <v>1418345921.1400001</v>
          </cell>
          <cell r="FF119">
            <v>1436107924.6199999</v>
          </cell>
          <cell r="FG119">
            <v>1442679458.5899999</v>
          </cell>
          <cell r="FH119">
            <v>1346359683.1500001</v>
          </cell>
          <cell r="FI119">
            <v>1323695903.3</v>
          </cell>
          <cell r="FJ119">
            <v>1348792769.4300001</v>
          </cell>
          <cell r="FK119">
            <v>1406606450.1600001</v>
          </cell>
          <cell r="FL119">
            <v>1488679065.78</v>
          </cell>
          <cell r="FM119">
            <v>1473102192.4100001</v>
          </cell>
          <cell r="FN119">
            <v>1435761939.49</v>
          </cell>
          <cell r="FO119">
            <v>1394983722.4200001</v>
          </cell>
          <cell r="FP119">
            <v>1440750203.1700001</v>
          </cell>
          <cell r="FQ119">
            <v>1489609883.4300001</v>
          </cell>
          <cell r="FR119">
            <v>1532507287.01</v>
          </cell>
          <cell r="FS119">
            <v>1530582785</v>
          </cell>
          <cell r="FT119">
            <v>1415054996.1800001</v>
          </cell>
          <cell r="FU119">
            <v>1408964824.6199999</v>
          </cell>
          <cell r="FV119">
            <v>1412852926.23</v>
          </cell>
          <cell r="FW119">
            <v>1488861059.48</v>
          </cell>
          <cell r="FX119">
            <v>1587317823.22</v>
          </cell>
          <cell r="FY119">
            <v>1557168218.99</v>
          </cell>
          <cell r="FZ119">
            <v>1495270285.27</v>
          </cell>
          <cell r="GA119">
            <v>1479527447.3800001</v>
          </cell>
          <cell r="GB119">
            <v>0</v>
          </cell>
          <cell r="GC119">
            <v>1602441665.1400001</v>
          </cell>
          <cell r="GD119">
            <v>1622573224.27</v>
          </cell>
          <cell r="GE119">
            <v>1608376345.05</v>
          </cell>
          <cell r="GF119">
            <v>1521011633.9100001</v>
          </cell>
          <cell r="GG119">
            <v>1487082886.6700001</v>
          </cell>
        </row>
        <row r="120">
          <cell r="G120" t="str">
            <v>Gross Written Premium ResultFIELD PREMIUM (REINS</v>
          </cell>
          <cell r="H120" t="str">
            <v>Gross Written Premium Result</v>
          </cell>
          <cell r="I120" t="str">
            <v>FIELD PREMIUM (REINS</v>
          </cell>
          <cell r="J120">
            <v>226861406.96000001</v>
          </cell>
          <cell r="K120">
            <v>217345230.36000001</v>
          </cell>
          <cell r="L120">
            <v>235251505.53</v>
          </cell>
          <cell r="M120">
            <v>233170399.96000001</v>
          </cell>
          <cell r="N120">
            <v>231239652.94</v>
          </cell>
          <cell r="O120">
            <v>217995152.06999999</v>
          </cell>
          <cell r="P120">
            <v>234126981.30000001</v>
          </cell>
          <cell r="Q120">
            <v>235747863.71000001</v>
          </cell>
          <cell r="R120">
            <v>230557919.75</v>
          </cell>
          <cell r="S120">
            <v>248173897.03999999</v>
          </cell>
          <cell r="T120">
            <v>229230599.31999999</v>
          </cell>
          <cell r="U120">
            <v>221326894.97</v>
          </cell>
          <cell r="V120">
            <v>237812024.55000001</v>
          </cell>
          <cell r="W120">
            <v>237299432.78999999</v>
          </cell>
          <cell r="X120">
            <v>254083836.78999999</v>
          </cell>
          <cell r="Y120">
            <v>258175571.53</v>
          </cell>
          <cell r="Z120">
            <v>247551638.88</v>
          </cell>
          <cell r="AA120">
            <v>227827808.78999999</v>
          </cell>
          <cell r="AB120">
            <v>252352162.09</v>
          </cell>
          <cell r="AC120">
            <v>249404900.19999999</v>
          </cell>
          <cell r="AD120">
            <v>250870829.11000001</v>
          </cell>
          <cell r="AE120">
            <v>255711247.53</v>
          </cell>
          <cell r="AF120">
            <v>232460634.55000001</v>
          </cell>
          <cell r="AG120">
            <v>230267983.66</v>
          </cell>
          <cell r="AH120">
            <v>239946681.31999999</v>
          </cell>
          <cell r="AI120">
            <v>235343142.19</v>
          </cell>
          <cell r="AJ120">
            <v>248881420.83000001</v>
          </cell>
          <cell r="AK120">
            <v>243832033.99000001</v>
          </cell>
          <cell r="AL120">
            <v>233275644.80000001</v>
          </cell>
          <cell r="AM120">
            <v>226804102.58000001</v>
          </cell>
          <cell r="AN120">
            <v>245648657.16</v>
          </cell>
          <cell r="AO120">
            <v>240750457.72</v>
          </cell>
          <cell r="AP120">
            <v>249316086.5</v>
          </cell>
          <cell r="AQ120">
            <v>253957829.94</v>
          </cell>
          <cell r="AR120">
            <v>228165844.78</v>
          </cell>
          <cell r="AS120">
            <v>234202649.97</v>
          </cell>
          <cell r="AT120">
            <v>242834705.61000001</v>
          </cell>
          <cell r="AU120">
            <v>243092746.72</v>
          </cell>
          <cell r="AV120">
            <v>262707081.63999999</v>
          </cell>
          <cell r="AW120">
            <v>255067500.63999999</v>
          </cell>
          <cell r="AX120">
            <v>239238340.46000001</v>
          </cell>
          <cell r="AY120">
            <v>243550056.31999999</v>
          </cell>
          <cell r="AZ120">
            <v>254639474.16</v>
          </cell>
          <cell r="BA120">
            <v>259739953.37</v>
          </cell>
          <cell r="BB120">
            <v>261056319.03</v>
          </cell>
          <cell r="BC120">
            <v>260508630.56</v>
          </cell>
          <cell r="BD120">
            <v>249189255.80000001</v>
          </cell>
          <cell r="BE120">
            <v>245149984.78999999</v>
          </cell>
          <cell r="BF120">
            <v>257314930.31999999</v>
          </cell>
          <cell r="BG120">
            <v>257765017.77000001</v>
          </cell>
          <cell r="BH120">
            <v>275559270.94</v>
          </cell>
          <cell r="BI120">
            <v>266229604.77000001</v>
          </cell>
          <cell r="BJ120">
            <v>257924993.75</v>
          </cell>
          <cell r="BK120">
            <v>246896466.43000001</v>
          </cell>
          <cell r="BL120">
            <v>256040520.91999999</v>
          </cell>
          <cell r="BM120">
            <v>265979576.72</v>
          </cell>
          <cell r="BN120">
            <v>264096290.63999999</v>
          </cell>
          <cell r="BO120">
            <v>263924248.18000001</v>
          </cell>
          <cell r="BP120">
            <v>246739230.44999999</v>
          </cell>
          <cell r="BQ120">
            <v>240976745.21000001</v>
          </cell>
          <cell r="BR120">
            <v>251860293.08000001</v>
          </cell>
          <cell r="BS120">
            <v>250036350.55000001</v>
          </cell>
          <cell r="BT120">
            <v>269047059.05000001</v>
          </cell>
          <cell r="BU120">
            <v>254997617.91999999</v>
          </cell>
          <cell r="BV120">
            <v>254350022.47999999</v>
          </cell>
          <cell r="BW120">
            <v>241213566.91999999</v>
          </cell>
          <cell r="BX120">
            <v>251771965.58000001</v>
          </cell>
          <cell r="BY120">
            <v>257712857.86000001</v>
          </cell>
          <cell r="BZ120">
            <v>255091090.88</v>
          </cell>
          <cell r="CA120">
            <v>261450147.74000001</v>
          </cell>
          <cell r="CB120">
            <v>241385349.83000001</v>
          </cell>
          <cell r="CC120">
            <v>230302744.94999999</v>
          </cell>
          <cell r="CD120">
            <v>250388412.44</v>
          </cell>
          <cell r="CE120">
            <v>246806760.93000001</v>
          </cell>
          <cell r="CF120">
            <v>261273263.81</v>
          </cell>
          <cell r="CG120">
            <v>256325776.03</v>
          </cell>
          <cell r="CH120">
            <v>246876266.91</v>
          </cell>
          <cell r="CI120">
            <v>234644930.49000001</v>
          </cell>
          <cell r="CJ120">
            <v>250528507.97999999</v>
          </cell>
          <cell r="CK120">
            <v>255251116.55000001</v>
          </cell>
          <cell r="CL120">
            <v>247832531.09999999</v>
          </cell>
          <cell r="CM120">
            <v>261920074.75999999</v>
          </cell>
          <cell r="CN120">
            <v>239659364.84</v>
          </cell>
          <cell r="CO120">
            <v>230464167</v>
          </cell>
          <cell r="CP120">
            <v>242093429.38999999</v>
          </cell>
          <cell r="CQ120">
            <v>244928374.30000001</v>
          </cell>
          <cell r="CR120">
            <v>252869702.97</v>
          </cell>
          <cell r="CS120">
            <v>249883465.22</v>
          </cell>
          <cell r="CT120">
            <v>238084313.69</v>
          </cell>
          <cell r="CU120">
            <v>226069915.09</v>
          </cell>
          <cell r="CV120">
            <v>236899650.03</v>
          </cell>
          <cell r="CW120">
            <v>235362739.41</v>
          </cell>
          <cell r="CX120">
            <v>240495692.52000001</v>
          </cell>
          <cell r="CY120">
            <v>239541238.84</v>
          </cell>
          <cell r="CZ120">
            <v>215837520.56999999</v>
          </cell>
          <cell r="DA120">
            <v>219869407.96000001</v>
          </cell>
          <cell r="DB120">
            <v>224050879.50999999</v>
          </cell>
          <cell r="DC120">
            <v>227165073.28999999</v>
          </cell>
          <cell r="DD120">
            <v>239095501.66999999</v>
          </cell>
          <cell r="DE120">
            <v>230977278.80000001</v>
          </cell>
          <cell r="DF120">
            <v>217086676.56999999</v>
          </cell>
          <cell r="DG120">
            <v>211914217.81999999</v>
          </cell>
          <cell r="DH120">
            <v>224210767.50999999</v>
          </cell>
          <cell r="DI120">
            <v>226239285.05000001</v>
          </cell>
          <cell r="DJ120">
            <v>227744448.78999999</v>
          </cell>
          <cell r="DK120">
            <v>227042667.34999999</v>
          </cell>
          <cell r="DL120">
            <v>214407864.44999999</v>
          </cell>
          <cell r="DM120">
            <v>209360535.75999999</v>
          </cell>
          <cell r="DN120">
            <v>213542209.88999999</v>
          </cell>
          <cell r="DO120">
            <v>217134245.88</v>
          </cell>
          <cell r="DP120">
            <v>233217501.97</v>
          </cell>
          <cell r="DQ120">
            <v>224300456.33000001</v>
          </cell>
          <cell r="DR120">
            <v>208807054.25</v>
          </cell>
          <cell r="DS120">
            <v>208951925.75999999</v>
          </cell>
          <cell r="DT120">
            <v>213765831.81</v>
          </cell>
          <cell r="DU120">
            <v>219868997.22999999</v>
          </cell>
          <cell r="DV120">
            <v>218581344.19999999</v>
          </cell>
          <cell r="DW120">
            <v>216071591.19999999</v>
          </cell>
          <cell r="DX120">
            <v>205598824.91999999</v>
          </cell>
          <cell r="DY120">
            <v>198735277.88</v>
          </cell>
          <cell r="DZ120">
            <v>205287463.59999999</v>
          </cell>
          <cell r="EA120">
            <v>209453440.78999999</v>
          </cell>
          <cell r="EB120">
            <v>221436270.71000001</v>
          </cell>
          <cell r="EC120">
            <v>212654539.02000001</v>
          </cell>
          <cell r="ED120">
            <v>204152706.66</v>
          </cell>
          <cell r="EE120">
            <v>197393080.34</v>
          </cell>
          <cell r="EF120">
            <v>201592640.36000001</v>
          </cell>
          <cell r="EG120">
            <v>212140130.52000001</v>
          </cell>
          <cell r="EH120">
            <v>208715171.71000001</v>
          </cell>
          <cell r="EI120">
            <v>207207686.99000001</v>
          </cell>
          <cell r="EJ120">
            <v>195723370.56999999</v>
          </cell>
          <cell r="EK120">
            <v>188978873.34999999</v>
          </cell>
          <cell r="EL120">
            <v>195454485.93000001</v>
          </cell>
          <cell r="EM120">
            <v>202381728.21000001</v>
          </cell>
          <cell r="EN120">
            <v>209426091.28999999</v>
          </cell>
          <cell r="EO120">
            <v>204857118.91</v>
          </cell>
          <cell r="EP120">
            <v>196494424.78</v>
          </cell>
          <cell r="EQ120">
            <v>187841765.24000001</v>
          </cell>
          <cell r="ER120">
            <v>196827275.84999999</v>
          </cell>
          <cell r="ES120">
            <v>202640956.78999999</v>
          </cell>
          <cell r="ET120">
            <v>199078683.72</v>
          </cell>
          <cell r="EU120">
            <v>201679667.75</v>
          </cell>
          <cell r="EV120">
            <v>188388964.19</v>
          </cell>
          <cell r="EW120">
            <v>182672227.96000001</v>
          </cell>
          <cell r="EX120">
            <v>190375511.87</v>
          </cell>
          <cell r="EY120">
            <v>196694856.31</v>
          </cell>
          <cell r="EZ120">
            <v>205376062.5</v>
          </cell>
          <cell r="FA120">
            <v>204953740.21000001</v>
          </cell>
          <cell r="FB120">
            <v>197193122.97999999</v>
          </cell>
          <cell r="FC120">
            <v>186836750.52000001</v>
          </cell>
          <cell r="FD120">
            <v>197384697.78</v>
          </cell>
          <cell r="FE120">
            <v>203657109.59999999</v>
          </cell>
          <cell r="FF120">
            <v>204406441.06</v>
          </cell>
          <cell r="FG120">
            <v>206012362.77000001</v>
          </cell>
          <cell r="FH120">
            <v>192755758.58000001</v>
          </cell>
          <cell r="FI120">
            <v>191372977.94999999</v>
          </cell>
          <cell r="FJ120">
            <v>195717390.91999999</v>
          </cell>
          <cell r="FK120">
            <v>205492115.22999999</v>
          </cell>
          <cell r="FL120">
            <v>216270253</v>
          </cell>
          <cell r="FM120">
            <v>214015275.88</v>
          </cell>
          <cell r="FN120">
            <v>206289313.72</v>
          </cell>
          <cell r="FO120">
            <v>199947247.44999999</v>
          </cell>
          <cell r="FP120">
            <v>206852742.09999999</v>
          </cell>
          <cell r="FQ120">
            <v>214794181.00999999</v>
          </cell>
          <cell r="FR120">
            <v>219970549.80000001</v>
          </cell>
          <cell r="FS120">
            <v>220775532.62</v>
          </cell>
          <cell r="FT120">
            <v>204583273.28</v>
          </cell>
          <cell r="FU120">
            <v>205579327.86000001</v>
          </cell>
          <cell r="FV120">
            <v>206672213.83000001</v>
          </cell>
          <cell r="FW120">
            <v>217664271.56</v>
          </cell>
          <cell r="FX120">
            <v>231605959.40000001</v>
          </cell>
          <cell r="FY120">
            <v>227000940.09999999</v>
          </cell>
          <cell r="FZ120">
            <v>217103841.13999999</v>
          </cell>
          <cell r="GA120">
            <v>213923402.25999999</v>
          </cell>
          <cell r="GB120">
            <v>0</v>
          </cell>
          <cell r="GC120">
            <v>213214098.09999999</v>
          </cell>
          <cell r="GD120">
            <v>215186177.71000001</v>
          </cell>
          <cell r="GE120">
            <v>212936193.69999999</v>
          </cell>
          <cell r="GF120">
            <v>200945687.97</v>
          </cell>
          <cell r="GG120">
            <v>197326971.68000001</v>
          </cell>
        </row>
        <row r="121">
          <cell r="G121" t="str">
            <v>Gross Written Premium ResultFIELD PREMIUM ADJUST</v>
          </cell>
          <cell r="H121" t="str">
            <v>Gross Written Premium Result</v>
          </cell>
          <cell r="I121" t="str">
            <v>FIELD PREMIUM ADJUST</v>
          </cell>
          <cell r="J121">
            <v>0</v>
          </cell>
          <cell r="K121">
            <v>0</v>
          </cell>
          <cell r="L121">
            <v>1482673.49</v>
          </cell>
          <cell r="M121">
            <v>1284220</v>
          </cell>
          <cell r="N121">
            <v>0</v>
          </cell>
          <cell r="O121">
            <v>0</v>
          </cell>
          <cell r="P121">
            <v>-653870</v>
          </cell>
          <cell r="Q121">
            <v>0</v>
          </cell>
          <cell r="R121">
            <v>0</v>
          </cell>
          <cell r="S121">
            <v>0</v>
          </cell>
          <cell r="T121">
            <v>0</v>
          </cell>
          <cell r="U121">
            <v>1964573.52</v>
          </cell>
          <cell r="V121">
            <v>0</v>
          </cell>
          <cell r="W121">
            <v>0</v>
          </cell>
          <cell r="X121">
            <v>0</v>
          </cell>
          <cell r="Y121">
            <v>1783652.38</v>
          </cell>
          <cell r="Z121">
            <v>-1820927.03</v>
          </cell>
          <cell r="AA121">
            <v>0</v>
          </cell>
          <cell r="AB121">
            <v>0</v>
          </cell>
          <cell r="AC121">
            <v>0</v>
          </cell>
          <cell r="AD121">
            <v>0</v>
          </cell>
          <cell r="AE121">
            <v>0</v>
          </cell>
          <cell r="AF121">
            <v>0</v>
          </cell>
          <cell r="AG121">
            <v>1250621.52</v>
          </cell>
          <cell r="AH121">
            <v>0</v>
          </cell>
          <cell r="AI121">
            <v>0</v>
          </cell>
          <cell r="AJ121">
            <v>0</v>
          </cell>
          <cell r="AK121">
            <v>0</v>
          </cell>
          <cell r="AL121">
            <v>0</v>
          </cell>
          <cell r="AM121">
            <v>0</v>
          </cell>
          <cell r="AN121">
            <v>0</v>
          </cell>
          <cell r="AO121">
            <v>0</v>
          </cell>
          <cell r="AP121">
            <v>0</v>
          </cell>
          <cell r="AQ121">
            <v>0</v>
          </cell>
          <cell r="AR121">
            <v>0</v>
          </cell>
          <cell r="AS121">
            <v>780318.52</v>
          </cell>
          <cell r="AT121">
            <v>0</v>
          </cell>
          <cell r="AU121">
            <v>0</v>
          </cell>
          <cell r="AV121">
            <v>0</v>
          </cell>
          <cell r="AW121">
            <v>0</v>
          </cell>
          <cell r="AX121">
            <v>0</v>
          </cell>
          <cell r="AY121">
            <v>0</v>
          </cell>
          <cell r="AZ121">
            <v>0</v>
          </cell>
          <cell r="BA121">
            <v>0</v>
          </cell>
          <cell r="BB121">
            <v>0</v>
          </cell>
          <cell r="BC121">
            <v>0</v>
          </cell>
          <cell r="BD121">
            <v>0</v>
          </cell>
          <cell r="BE121">
            <v>366944.92</v>
          </cell>
          <cell r="BF121">
            <v>0</v>
          </cell>
          <cell r="BG121">
            <v>0</v>
          </cell>
          <cell r="BH121">
            <v>0</v>
          </cell>
          <cell r="BI121">
            <v>0</v>
          </cell>
          <cell r="BJ121">
            <v>0</v>
          </cell>
          <cell r="BK121">
            <v>0</v>
          </cell>
          <cell r="BL121">
            <v>0</v>
          </cell>
          <cell r="BM121">
            <v>0</v>
          </cell>
          <cell r="BN121">
            <v>-3910000</v>
          </cell>
          <cell r="BO121">
            <v>-443018.44</v>
          </cell>
          <cell r="BP121">
            <v>-783684.68</v>
          </cell>
          <cell r="BQ121">
            <v>1796516.61</v>
          </cell>
          <cell r="BR121">
            <v>-1044837.13</v>
          </cell>
          <cell r="BS121">
            <v>-1219573.73</v>
          </cell>
          <cell r="BT121">
            <v>-1555712.96</v>
          </cell>
          <cell r="BU121">
            <v>-1464888.44</v>
          </cell>
          <cell r="BV121">
            <v>8257798.3799999999</v>
          </cell>
          <cell r="BW121">
            <v>-141784.18</v>
          </cell>
          <cell r="BX121">
            <v>-48674.96</v>
          </cell>
          <cell r="BY121">
            <v>-53352.73</v>
          </cell>
          <cell r="BZ121">
            <v>-102619.67</v>
          </cell>
          <cell r="CA121">
            <v>-54916.57</v>
          </cell>
          <cell r="CB121">
            <v>-99912.25</v>
          </cell>
          <cell r="CC121">
            <v>3308965.94</v>
          </cell>
          <cell r="CD121">
            <v>-2753889.38</v>
          </cell>
          <cell r="CE121">
            <v>-280440.39</v>
          </cell>
          <cell r="CF121">
            <v>286917.52</v>
          </cell>
          <cell r="CG121">
            <v>-72307.69</v>
          </cell>
          <cell r="CH121">
            <v>-83003.66</v>
          </cell>
          <cell r="CI121">
            <v>-92700.93</v>
          </cell>
          <cell r="CJ121">
            <v>-253558.53</v>
          </cell>
          <cell r="CK121">
            <v>0</v>
          </cell>
          <cell r="CL121">
            <v>0</v>
          </cell>
          <cell r="CM121">
            <v>0</v>
          </cell>
          <cell r="CN121">
            <v>1134891.5</v>
          </cell>
          <cell r="CO121">
            <v>699928.54</v>
          </cell>
          <cell r="CP121">
            <v>0</v>
          </cell>
          <cell r="CQ121">
            <v>-2718832.3</v>
          </cell>
          <cell r="CR121">
            <v>2709371.43</v>
          </cell>
          <cell r="CS121">
            <v>0</v>
          </cell>
          <cell r="CT121">
            <v>0</v>
          </cell>
          <cell r="CU121">
            <v>0</v>
          </cell>
          <cell r="CV121">
            <v>0</v>
          </cell>
          <cell r="CW121">
            <v>0</v>
          </cell>
          <cell r="CX121">
            <v>1410499.81</v>
          </cell>
          <cell r="CY121">
            <v>0</v>
          </cell>
          <cell r="CZ121">
            <v>0</v>
          </cell>
          <cell r="DA121">
            <v>601535.98</v>
          </cell>
          <cell r="DB121">
            <v>-4895160</v>
          </cell>
          <cell r="DC121">
            <v>-4895160</v>
          </cell>
          <cell r="DD121">
            <v>-362988</v>
          </cell>
          <cell r="DE121">
            <v>-3384436</v>
          </cell>
          <cell r="DF121">
            <v>-3384436</v>
          </cell>
          <cell r="DG121">
            <v>6017527.2300000004</v>
          </cell>
          <cell r="DH121">
            <v>0</v>
          </cell>
          <cell r="DI121">
            <v>709103.87</v>
          </cell>
          <cell r="DJ121">
            <v>-1255647.05</v>
          </cell>
          <cell r="DK121">
            <v>-1255647.05</v>
          </cell>
          <cell r="DL121">
            <v>944646.62</v>
          </cell>
          <cell r="DM121">
            <v>653098.23999999999</v>
          </cell>
          <cell r="DN121">
            <v>0</v>
          </cell>
          <cell r="DO121">
            <v>0</v>
          </cell>
          <cell r="DP121">
            <v>0</v>
          </cell>
          <cell r="DQ121">
            <v>0</v>
          </cell>
          <cell r="DR121">
            <v>3613908.8</v>
          </cell>
          <cell r="DS121">
            <v>6372429.1399999997</v>
          </cell>
          <cell r="DW121">
            <v>2070132.55</v>
          </cell>
          <cell r="DX121">
            <v>44692.95</v>
          </cell>
          <cell r="DY121">
            <v>1014482.29</v>
          </cell>
          <cell r="EK121">
            <v>449696.4</v>
          </cell>
          <cell r="EV121">
            <v>-770103.52</v>
          </cell>
          <cell r="EW121">
            <v>430668.2</v>
          </cell>
          <cell r="FI121">
            <v>395034.45</v>
          </cell>
          <cell r="FU121">
            <v>-966594.68</v>
          </cell>
          <cell r="FV121">
            <v>0</v>
          </cell>
          <cell r="FW121">
            <v>-544809.86</v>
          </cell>
          <cell r="FX121">
            <v>-3326540.86</v>
          </cell>
          <cell r="FY121">
            <v>3326540.85</v>
          </cell>
          <cell r="FZ121">
            <v>4781811.53</v>
          </cell>
          <cell r="GA121">
            <v>-4781811.53</v>
          </cell>
          <cell r="GB121">
            <v>0</v>
          </cell>
          <cell r="GE121">
            <v>5624641.0199999996</v>
          </cell>
          <cell r="GF121">
            <v>-5624641.0199999996</v>
          </cell>
          <cell r="GG121">
            <v>448562.77</v>
          </cell>
        </row>
        <row r="122">
          <cell r="G122" t="str">
            <v>Gross Written Premium ResultPEMBRIDGE BWBNR</v>
          </cell>
          <cell r="H122" t="str">
            <v>Gross Written Premium Result</v>
          </cell>
          <cell r="I122" t="str">
            <v>PEMBRIDGE BWBNR</v>
          </cell>
          <cell r="Q122">
            <v>0</v>
          </cell>
          <cell r="R122">
            <v>0</v>
          </cell>
          <cell r="S122">
            <v>0</v>
          </cell>
          <cell r="T122">
            <v>-1255660</v>
          </cell>
          <cell r="U122">
            <v>0</v>
          </cell>
          <cell r="V122">
            <v>0</v>
          </cell>
          <cell r="W122">
            <v>0</v>
          </cell>
          <cell r="X122">
            <v>0</v>
          </cell>
          <cell r="Y122">
            <v>0</v>
          </cell>
          <cell r="Z122">
            <v>0</v>
          </cell>
          <cell r="AA122">
            <v>0</v>
          </cell>
          <cell r="AB122">
            <v>0</v>
          </cell>
          <cell r="AC122">
            <v>0</v>
          </cell>
          <cell r="AD122">
            <v>0</v>
          </cell>
          <cell r="AE122">
            <v>0</v>
          </cell>
          <cell r="AF122">
            <v>-954720</v>
          </cell>
          <cell r="AG122">
            <v>-833963</v>
          </cell>
          <cell r="AH122">
            <v>0</v>
          </cell>
          <cell r="AI122">
            <v>0</v>
          </cell>
          <cell r="AJ122">
            <v>0</v>
          </cell>
          <cell r="AK122">
            <v>0</v>
          </cell>
          <cell r="AL122">
            <v>0</v>
          </cell>
          <cell r="AM122">
            <v>0</v>
          </cell>
          <cell r="AN122">
            <v>0</v>
          </cell>
          <cell r="AO122">
            <v>0</v>
          </cell>
          <cell r="AP122">
            <v>366480</v>
          </cell>
          <cell r="AQ122">
            <v>0</v>
          </cell>
          <cell r="AR122">
            <v>0</v>
          </cell>
          <cell r="AS122">
            <v>-1700766.54</v>
          </cell>
          <cell r="AT122">
            <v>1298818.68</v>
          </cell>
          <cell r="AU122">
            <v>413451.5</v>
          </cell>
          <cell r="AV122">
            <v>0</v>
          </cell>
          <cell r="AW122">
            <v>0</v>
          </cell>
          <cell r="AX122">
            <v>0</v>
          </cell>
          <cell r="AY122">
            <v>0</v>
          </cell>
          <cell r="AZ122">
            <v>0</v>
          </cell>
          <cell r="BA122">
            <v>1371330</v>
          </cell>
          <cell r="BB122">
            <v>-775720</v>
          </cell>
          <cell r="BC122">
            <v>1844370</v>
          </cell>
          <cell r="BD122">
            <v>-710540.5</v>
          </cell>
          <cell r="BE122">
            <v>-1130028.8999999999</v>
          </cell>
          <cell r="BF122">
            <v>-52270.080000000002</v>
          </cell>
          <cell r="BG122">
            <v>919147.8</v>
          </cell>
          <cell r="BH122">
            <v>847175</v>
          </cell>
          <cell r="BI122">
            <v>0</v>
          </cell>
          <cell r="BJ122">
            <v>0</v>
          </cell>
          <cell r="BK122">
            <v>0</v>
          </cell>
          <cell r="BL122">
            <v>0</v>
          </cell>
          <cell r="BM122">
            <v>0</v>
          </cell>
          <cell r="BN122">
            <v>0</v>
          </cell>
          <cell r="BO122">
            <v>0</v>
          </cell>
          <cell r="BP122">
            <v>0</v>
          </cell>
          <cell r="BQ122">
            <v>-1598623.2</v>
          </cell>
          <cell r="BR122">
            <v>0</v>
          </cell>
          <cell r="BS122">
            <v>0</v>
          </cell>
          <cell r="BT122">
            <v>0</v>
          </cell>
          <cell r="BU122">
            <v>0</v>
          </cell>
          <cell r="BV122">
            <v>0</v>
          </cell>
          <cell r="BW122">
            <v>0</v>
          </cell>
          <cell r="BX122">
            <v>0</v>
          </cell>
          <cell r="BY122">
            <v>0</v>
          </cell>
          <cell r="BZ122">
            <v>759018.79</v>
          </cell>
          <cell r="CA122">
            <v>0</v>
          </cell>
          <cell r="CB122">
            <v>150002.10999999999</v>
          </cell>
          <cell r="CC122">
            <v>-89725.52</v>
          </cell>
          <cell r="CD122">
            <v>0</v>
          </cell>
          <cell r="CE122">
            <v>0</v>
          </cell>
          <cell r="CF122">
            <v>-449274.73</v>
          </cell>
          <cell r="CG122">
            <v>0</v>
          </cell>
          <cell r="CH122">
            <v>-403330.94</v>
          </cell>
          <cell r="CI122">
            <v>-278494.19</v>
          </cell>
          <cell r="CJ122">
            <v>0</v>
          </cell>
          <cell r="CK122">
            <v>0</v>
          </cell>
          <cell r="CL122">
            <v>-589315.48</v>
          </cell>
          <cell r="CM122">
            <v>0</v>
          </cell>
          <cell r="CN122">
            <v>-416328.66</v>
          </cell>
          <cell r="CO122">
            <v>-114725.24</v>
          </cell>
          <cell r="CP122">
            <v>-609423.24</v>
          </cell>
          <cell r="CQ122">
            <v>105810.41</v>
          </cell>
          <cell r="CR122">
            <v>41636.53</v>
          </cell>
          <cell r="CS122">
            <v>148574.29</v>
          </cell>
          <cell r="CT122">
            <v>207256.73</v>
          </cell>
          <cell r="CU122">
            <v>78014.14</v>
          </cell>
          <cell r="CV122">
            <v>141927.06</v>
          </cell>
          <cell r="CW122">
            <v>-184573.76</v>
          </cell>
          <cell r="CX122">
            <v>159434.96</v>
          </cell>
          <cell r="CY122">
            <v>-237728.97</v>
          </cell>
          <cell r="CZ122">
            <v>-149245.48000000001</v>
          </cell>
          <cell r="DA122">
            <v>-69629.789999999994</v>
          </cell>
          <cell r="DB122">
            <v>-180273.28</v>
          </cell>
          <cell r="DC122">
            <v>108371.63</v>
          </cell>
          <cell r="DD122">
            <v>140892.13</v>
          </cell>
          <cell r="DE122">
            <v>120572.31</v>
          </cell>
          <cell r="DF122">
            <v>0</v>
          </cell>
          <cell r="DG122">
            <v>797189.12</v>
          </cell>
          <cell r="DH122">
            <v>-259536.79</v>
          </cell>
          <cell r="DI122">
            <v>0</v>
          </cell>
          <cell r="DJ122">
            <v>230312.44</v>
          </cell>
          <cell r="DK122">
            <v>0</v>
          </cell>
          <cell r="DL122">
            <v>0</v>
          </cell>
          <cell r="DM122">
            <v>-594013.92000000004</v>
          </cell>
          <cell r="DN122">
            <v>0</v>
          </cell>
          <cell r="DO122">
            <v>0</v>
          </cell>
          <cell r="DP122">
            <v>0</v>
          </cell>
          <cell r="DQ122">
            <v>0</v>
          </cell>
          <cell r="DR122">
            <v>0</v>
          </cell>
          <cell r="DS122">
            <v>0</v>
          </cell>
          <cell r="DT122">
            <v>0</v>
          </cell>
          <cell r="DU122">
            <v>0</v>
          </cell>
          <cell r="DV122">
            <v>0</v>
          </cell>
          <cell r="DW122">
            <v>0</v>
          </cell>
          <cell r="DX122">
            <v>0</v>
          </cell>
          <cell r="DY122">
            <v>-44604.39</v>
          </cell>
          <cell r="DZ122">
            <v>0</v>
          </cell>
          <cell r="EA122">
            <v>-17490</v>
          </cell>
          <cell r="EB122">
            <v>0</v>
          </cell>
          <cell r="EC122">
            <v>0</v>
          </cell>
          <cell r="ED122">
            <v>0</v>
          </cell>
          <cell r="EE122">
            <v>0</v>
          </cell>
          <cell r="EF122">
            <v>0</v>
          </cell>
          <cell r="EG122">
            <v>0</v>
          </cell>
          <cell r="EH122">
            <v>0</v>
          </cell>
          <cell r="EI122">
            <v>0</v>
          </cell>
          <cell r="EJ122">
            <v>0</v>
          </cell>
          <cell r="EK122">
            <v>240228.63</v>
          </cell>
          <cell r="EL122">
            <v>0</v>
          </cell>
          <cell r="EM122">
            <v>0</v>
          </cell>
          <cell r="EN122">
            <v>0</v>
          </cell>
          <cell r="EO122">
            <v>0</v>
          </cell>
          <cell r="EP122">
            <v>0</v>
          </cell>
          <cell r="EQ122">
            <v>418407.03</v>
          </cell>
          <cell r="ER122">
            <v>0</v>
          </cell>
          <cell r="ES122">
            <v>0</v>
          </cell>
          <cell r="ET122">
            <v>0</v>
          </cell>
          <cell r="EU122">
            <v>0</v>
          </cell>
          <cell r="EV122">
            <v>0</v>
          </cell>
          <cell r="EW122">
            <v>-1989133.44</v>
          </cell>
        </row>
        <row r="123">
          <cell r="G123" t="str">
            <v>Gross Written Premium ResultNEW PROJECT</v>
          </cell>
          <cell r="H123" t="str">
            <v>Gross Written Premium Result</v>
          </cell>
          <cell r="I123" t="str">
            <v>NEW PROJECT</v>
          </cell>
          <cell r="DV123">
            <v>-3780</v>
          </cell>
          <cell r="DW123">
            <v>-8295</v>
          </cell>
          <cell r="DX123">
            <v>-12040</v>
          </cell>
          <cell r="DY123">
            <v>-14105</v>
          </cell>
          <cell r="DZ123">
            <v>-16555</v>
          </cell>
          <cell r="EA123">
            <v>-11550</v>
          </cell>
          <cell r="EB123">
            <v>-18060</v>
          </cell>
          <cell r="EC123">
            <v>-15085</v>
          </cell>
          <cell r="ED123">
            <v>-18515</v>
          </cell>
          <cell r="EE123">
            <v>-20895</v>
          </cell>
          <cell r="EF123">
            <v>-16100</v>
          </cell>
          <cell r="EG123">
            <v>-14105</v>
          </cell>
          <cell r="EH123">
            <v>-15365</v>
          </cell>
          <cell r="EI123">
            <v>-15540</v>
          </cell>
          <cell r="EJ123">
            <v>-15260</v>
          </cell>
          <cell r="EK123">
            <v>-11305</v>
          </cell>
          <cell r="EL123">
            <v>-16135</v>
          </cell>
          <cell r="EM123">
            <v>-14875</v>
          </cell>
          <cell r="EN123">
            <v>-13475</v>
          </cell>
          <cell r="EO123">
            <v>-16485</v>
          </cell>
          <cell r="EP123">
            <v>-19110</v>
          </cell>
          <cell r="EQ123">
            <v>-20720</v>
          </cell>
          <cell r="ER123">
            <v>-20650</v>
          </cell>
          <cell r="ES123">
            <v>-14595</v>
          </cell>
          <cell r="ET123">
            <v>-13755</v>
          </cell>
          <cell r="EU123">
            <v>-16415</v>
          </cell>
          <cell r="EV123">
            <v>-14875</v>
          </cell>
          <cell r="EW123">
            <v>-21140</v>
          </cell>
          <cell r="EX123">
            <v>-17325</v>
          </cell>
          <cell r="EY123">
            <v>-18130</v>
          </cell>
          <cell r="EZ123">
            <v>-16625</v>
          </cell>
          <cell r="FA123">
            <v>-23240</v>
          </cell>
          <cell r="FB123">
            <v>-25445</v>
          </cell>
          <cell r="FC123">
            <v>-31220</v>
          </cell>
          <cell r="FD123">
            <v>-31710</v>
          </cell>
          <cell r="FE123">
            <v>-25970</v>
          </cell>
          <cell r="FF123">
            <v>-36015</v>
          </cell>
          <cell r="FG123">
            <v>-29190</v>
          </cell>
          <cell r="FH123">
            <v>-33495</v>
          </cell>
          <cell r="FI123">
            <v>-49315</v>
          </cell>
          <cell r="FJ123">
            <v>-40110</v>
          </cell>
          <cell r="FK123">
            <v>-41300</v>
          </cell>
          <cell r="FL123">
            <v>-39025</v>
          </cell>
          <cell r="FM123">
            <v>-33460</v>
          </cell>
          <cell r="FN123">
            <v>-46480</v>
          </cell>
          <cell r="FO123">
            <v>-64610</v>
          </cell>
          <cell r="FP123">
            <v>-42770</v>
          </cell>
          <cell r="FQ123">
            <v>-44590</v>
          </cell>
          <cell r="FR123">
            <v>-50855</v>
          </cell>
          <cell r="FS123">
            <v>-49735</v>
          </cell>
          <cell r="FT123">
            <v>-50470</v>
          </cell>
          <cell r="FU123">
            <v>-62265</v>
          </cell>
          <cell r="FV123">
            <v>-41510</v>
          </cell>
          <cell r="FW123">
            <v>-36190</v>
          </cell>
          <cell r="FX123">
            <v>-36610</v>
          </cell>
          <cell r="FY123">
            <v>-24255</v>
          </cell>
          <cell r="FZ123">
            <v>-30765</v>
          </cell>
          <cell r="GA123">
            <v>-38255</v>
          </cell>
          <cell r="GB123">
            <v>0</v>
          </cell>
          <cell r="GC123">
            <v>-21805</v>
          </cell>
          <cell r="GD123">
            <v>-10920</v>
          </cell>
          <cell r="GE123">
            <v>-7770</v>
          </cell>
          <cell r="GF123">
            <v>-8015</v>
          </cell>
          <cell r="GG123">
            <v>-6230</v>
          </cell>
        </row>
        <row r="124">
          <cell r="G124" t="str">
            <v>Gross Written Premium ResultLOYALTYBONUS ACCRUAL</v>
          </cell>
          <cell r="H124" t="str">
            <v>Gross Written Premium Result</v>
          </cell>
          <cell r="I124" t="str">
            <v>LOYALTYBONUS ACCRUAL</v>
          </cell>
          <cell r="CE124">
            <v>0</v>
          </cell>
          <cell r="CF124">
            <v>-229230.88</v>
          </cell>
          <cell r="CG124">
            <v>0</v>
          </cell>
          <cell r="CH124">
            <v>0</v>
          </cell>
          <cell r="CI124">
            <v>0</v>
          </cell>
          <cell r="CJ124">
            <v>0</v>
          </cell>
          <cell r="CK124">
            <v>0</v>
          </cell>
          <cell r="CL124">
            <v>0</v>
          </cell>
          <cell r="CM124">
            <v>0</v>
          </cell>
          <cell r="CN124">
            <v>0</v>
          </cell>
          <cell r="CO124">
            <v>0</v>
          </cell>
          <cell r="CP124">
            <v>0</v>
          </cell>
          <cell r="CQ124">
            <v>0</v>
          </cell>
          <cell r="CR124">
            <v>0</v>
          </cell>
          <cell r="CS124">
            <v>0</v>
          </cell>
          <cell r="CT124">
            <v>0</v>
          </cell>
          <cell r="CU124">
            <v>0</v>
          </cell>
          <cell r="CV124">
            <v>0</v>
          </cell>
          <cell r="CW124">
            <v>0</v>
          </cell>
          <cell r="CX124">
            <v>0</v>
          </cell>
          <cell r="CY124">
            <v>0</v>
          </cell>
          <cell r="CZ124">
            <v>0</v>
          </cell>
          <cell r="DA124">
            <v>-10207.56</v>
          </cell>
          <cell r="DB124">
            <v>0</v>
          </cell>
          <cell r="DC124">
            <v>0</v>
          </cell>
          <cell r="DD124">
            <v>0</v>
          </cell>
          <cell r="DE124">
            <v>0</v>
          </cell>
          <cell r="DF124">
            <v>0</v>
          </cell>
          <cell r="DG124">
            <v>0</v>
          </cell>
          <cell r="DH124">
            <v>0</v>
          </cell>
          <cell r="DI124">
            <v>0</v>
          </cell>
          <cell r="DJ124">
            <v>0</v>
          </cell>
          <cell r="DK124">
            <v>0</v>
          </cell>
          <cell r="DL124">
            <v>0</v>
          </cell>
          <cell r="DM124">
            <v>0</v>
          </cell>
          <cell r="DN124">
            <v>0</v>
          </cell>
          <cell r="DO124">
            <v>0</v>
          </cell>
          <cell r="DP124">
            <v>0</v>
          </cell>
          <cell r="DQ124">
            <v>0</v>
          </cell>
          <cell r="DR124">
            <v>0</v>
          </cell>
          <cell r="DS124">
            <v>0</v>
          </cell>
          <cell r="DT124">
            <v>0</v>
          </cell>
          <cell r="DU124">
            <v>0</v>
          </cell>
          <cell r="DV124">
            <v>0</v>
          </cell>
          <cell r="DW124">
            <v>0</v>
          </cell>
          <cell r="DX124">
            <v>0</v>
          </cell>
          <cell r="DY124">
            <v>0</v>
          </cell>
          <cell r="DZ124">
            <v>0</v>
          </cell>
          <cell r="EA124">
            <v>0</v>
          </cell>
          <cell r="EB124">
            <v>0</v>
          </cell>
          <cell r="EC124">
            <v>0</v>
          </cell>
          <cell r="ED124">
            <v>0</v>
          </cell>
          <cell r="EE124">
            <v>0</v>
          </cell>
          <cell r="EF124">
            <v>0</v>
          </cell>
          <cell r="EG124">
            <v>0</v>
          </cell>
          <cell r="EH124">
            <v>0</v>
          </cell>
          <cell r="EI124">
            <v>0</v>
          </cell>
          <cell r="EJ124">
            <v>0</v>
          </cell>
          <cell r="EK124">
            <v>0</v>
          </cell>
          <cell r="EL124">
            <v>0</v>
          </cell>
          <cell r="EM124">
            <v>0</v>
          </cell>
          <cell r="EN124">
            <v>0</v>
          </cell>
          <cell r="EO124">
            <v>0</v>
          </cell>
          <cell r="EP124">
            <v>0</v>
          </cell>
          <cell r="EQ124">
            <v>0</v>
          </cell>
          <cell r="ER124">
            <v>0</v>
          </cell>
          <cell r="ES124">
            <v>0</v>
          </cell>
          <cell r="ET124">
            <v>0</v>
          </cell>
          <cell r="EU124">
            <v>0</v>
          </cell>
          <cell r="EV124">
            <v>0</v>
          </cell>
          <cell r="EW124">
            <v>0</v>
          </cell>
          <cell r="EX124">
            <v>0</v>
          </cell>
          <cell r="EY124">
            <v>0</v>
          </cell>
          <cell r="EZ124">
            <v>0</v>
          </cell>
          <cell r="FA124">
            <v>0</v>
          </cell>
          <cell r="FB124">
            <v>0</v>
          </cell>
          <cell r="FC124">
            <v>0</v>
          </cell>
          <cell r="FD124">
            <v>0</v>
          </cell>
          <cell r="FE124">
            <v>0</v>
          </cell>
          <cell r="FF124">
            <v>0</v>
          </cell>
          <cell r="FG124">
            <v>0</v>
          </cell>
          <cell r="FH124">
            <v>0</v>
          </cell>
          <cell r="FI124">
            <v>0</v>
          </cell>
          <cell r="FJ124">
            <v>0</v>
          </cell>
          <cell r="FK124">
            <v>0</v>
          </cell>
          <cell r="FL124">
            <v>0</v>
          </cell>
          <cell r="FM124">
            <v>0</v>
          </cell>
          <cell r="FN124">
            <v>0</v>
          </cell>
          <cell r="FO124">
            <v>0</v>
          </cell>
          <cell r="FP124">
            <v>0</v>
          </cell>
          <cell r="FQ124">
            <v>0</v>
          </cell>
          <cell r="FR124">
            <v>0</v>
          </cell>
          <cell r="FS124">
            <v>0</v>
          </cell>
          <cell r="FT124">
            <v>0</v>
          </cell>
          <cell r="FU124">
            <v>0</v>
          </cell>
          <cell r="FV124">
            <v>0</v>
          </cell>
          <cell r="FW124">
            <v>0</v>
          </cell>
          <cell r="FX124">
            <v>0</v>
          </cell>
          <cell r="FY124">
            <v>0</v>
          </cell>
          <cell r="FZ124">
            <v>0</v>
          </cell>
          <cell r="GA124">
            <v>0</v>
          </cell>
          <cell r="GB124">
            <v>0</v>
          </cell>
          <cell r="GC124">
            <v>0</v>
          </cell>
          <cell r="GD124">
            <v>0</v>
          </cell>
          <cell r="GE124">
            <v>0</v>
          </cell>
          <cell r="GF124">
            <v>0</v>
          </cell>
          <cell r="GG124">
            <v>0</v>
          </cell>
        </row>
        <row r="125">
          <cell r="G125" t="str">
            <v>Gross Written Premium ResultCLM SAT GUAR PMT</v>
          </cell>
          <cell r="H125" t="str">
            <v>Gross Written Premium Result</v>
          </cell>
          <cell r="I125" t="str">
            <v>CLM SAT GUAR PMT</v>
          </cell>
          <cell r="DZ125">
            <v>0</v>
          </cell>
          <cell r="EA125">
            <v>0</v>
          </cell>
          <cell r="EB125">
            <v>0</v>
          </cell>
          <cell r="EC125">
            <v>0</v>
          </cell>
          <cell r="ED125">
            <v>0</v>
          </cell>
          <cell r="EE125">
            <v>0</v>
          </cell>
          <cell r="EF125">
            <v>0</v>
          </cell>
          <cell r="EG125">
            <v>0</v>
          </cell>
          <cell r="EH125">
            <v>0</v>
          </cell>
          <cell r="EI125">
            <v>0</v>
          </cell>
          <cell r="EJ125">
            <v>0</v>
          </cell>
          <cell r="EK125">
            <v>0</v>
          </cell>
          <cell r="EL125">
            <v>0</v>
          </cell>
          <cell r="EM125">
            <v>0</v>
          </cell>
          <cell r="EN125">
            <v>-1148.67</v>
          </cell>
          <cell r="EO125">
            <v>0</v>
          </cell>
          <cell r="EP125">
            <v>0</v>
          </cell>
          <cell r="EQ125">
            <v>0</v>
          </cell>
          <cell r="ER125">
            <v>0</v>
          </cell>
          <cell r="ES125">
            <v>0</v>
          </cell>
          <cell r="ET125">
            <v>0</v>
          </cell>
          <cell r="EU125">
            <v>0</v>
          </cell>
          <cell r="EV125">
            <v>0</v>
          </cell>
          <cell r="EW125">
            <v>0</v>
          </cell>
          <cell r="EX125">
            <v>0</v>
          </cell>
          <cell r="EY125">
            <v>0</v>
          </cell>
          <cell r="EZ125">
            <v>0</v>
          </cell>
          <cell r="FA125">
            <v>-77458.53</v>
          </cell>
          <cell r="FB125">
            <v>0</v>
          </cell>
          <cell r="FC125">
            <v>0</v>
          </cell>
          <cell r="FD125">
            <v>0</v>
          </cell>
          <cell r="FE125">
            <v>0</v>
          </cell>
          <cell r="FF125">
            <v>0</v>
          </cell>
          <cell r="FG125">
            <v>0</v>
          </cell>
          <cell r="FH125">
            <v>0</v>
          </cell>
          <cell r="FI125">
            <v>0</v>
          </cell>
          <cell r="FJ125">
            <v>0</v>
          </cell>
          <cell r="FK125">
            <v>0</v>
          </cell>
          <cell r="FL125">
            <v>0</v>
          </cell>
          <cell r="FM125">
            <v>0</v>
          </cell>
          <cell r="FN125">
            <v>0</v>
          </cell>
          <cell r="FO125">
            <v>0</v>
          </cell>
          <cell r="FP125">
            <v>0</v>
          </cell>
          <cell r="FQ125">
            <v>0</v>
          </cell>
          <cell r="FR125">
            <v>0</v>
          </cell>
          <cell r="FS125">
            <v>0</v>
          </cell>
          <cell r="FT125">
            <v>0</v>
          </cell>
          <cell r="FU125">
            <v>0</v>
          </cell>
          <cell r="FV125">
            <v>0</v>
          </cell>
          <cell r="FW125">
            <v>0</v>
          </cell>
          <cell r="FX125">
            <v>0</v>
          </cell>
          <cell r="FY125">
            <v>0</v>
          </cell>
          <cell r="FZ125">
            <v>0</v>
          </cell>
          <cell r="GA125">
            <v>0</v>
          </cell>
          <cell r="GB125">
            <v>0</v>
          </cell>
          <cell r="GC125">
            <v>0</v>
          </cell>
          <cell r="GD125">
            <v>0</v>
          </cell>
          <cell r="GE125">
            <v>0</v>
          </cell>
          <cell r="GF125">
            <v>0</v>
          </cell>
          <cell r="GG125">
            <v>0</v>
          </cell>
        </row>
        <row r="126">
          <cell r="G126" t="str">
            <v>Gross Written Premium ResultCLM SAT GUAR ACCRUAL</v>
          </cell>
          <cell r="H126" t="str">
            <v>Gross Written Premium Result</v>
          </cell>
          <cell r="I126" t="str">
            <v>CLM SAT GUAR ACCRUAL</v>
          </cell>
          <cell r="DY126">
            <v>0</v>
          </cell>
          <cell r="DZ126">
            <v>0</v>
          </cell>
          <cell r="EA126">
            <v>0</v>
          </cell>
          <cell r="EB126">
            <v>0</v>
          </cell>
          <cell r="EC126">
            <v>0</v>
          </cell>
          <cell r="ED126">
            <v>0</v>
          </cell>
          <cell r="EE126">
            <v>0</v>
          </cell>
          <cell r="EF126">
            <v>0</v>
          </cell>
          <cell r="EG126">
            <v>0</v>
          </cell>
          <cell r="EH126">
            <v>0</v>
          </cell>
          <cell r="EI126">
            <v>0</v>
          </cell>
          <cell r="EJ126">
            <v>0</v>
          </cell>
          <cell r="EK126">
            <v>0</v>
          </cell>
          <cell r="EL126">
            <v>0</v>
          </cell>
          <cell r="EM126">
            <v>0</v>
          </cell>
          <cell r="EN126">
            <v>0</v>
          </cell>
          <cell r="EO126">
            <v>0</v>
          </cell>
          <cell r="EP126">
            <v>0</v>
          </cell>
          <cell r="EQ126">
            <v>0</v>
          </cell>
          <cell r="ER126">
            <v>0</v>
          </cell>
          <cell r="ES126">
            <v>0</v>
          </cell>
          <cell r="ET126">
            <v>0</v>
          </cell>
          <cell r="EU126">
            <v>0</v>
          </cell>
          <cell r="EV126">
            <v>0</v>
          </cell>
          <cell r="EW126">
            <v>0</v>
          </cell>
          <cell r="EX126">
            <v>0</v>
          </cell>
          <cell r="EY126">
            <v>0</v>
          </cell>
          <cell r="EZ126">
            <v>0</v>
          </cell>
          <cell r="FA126">
            <v>0</v>
          </cell>
          <cell r="FB126">
            <v>0</v>
          </cell>
          <cell r="FC126">
            <v>0</v>
          </cell>
          <cell r="FD126">
            <v>0</v>
          </cell>
          <cell r="FE126">
            <v>0</v>
          </cell>
          <cell r="FF126">
            <v>0</v>
          </cell>
          <cell r="FG126">
            <v>0</v>
          </cell>
          <cell r="FH126">
            <v>0</v>
          </cell>
          <cell r="FI126">
            <v>0</v>
          </cell>
          <cell r="FJ126">
            <v>0</v>
          </cell>
          <cell r="FK126">
            <v>0</v>
          </cell>
          <cell r="FL126">
            <v>0</v>
          </cell>
          <cell r="FM126">
            <v>0</v>
          </cell>
          <cell r="FN126">
            <v>0</v>
          </cell>
          <cell r="FO126">
            <v>0</v>
          </cell>
          <cell r="FP126">
            <v>0</v>
          </cell>
          <cell r="FQ126">
            <v>0</v>
          </cell>
          <cell r="FR126">
            <v>0</v>
          </cell>
          <cell r="FS126">
            <v>0</v>
          </cell>
          <cell r="FT126">
            <v>0</v>
          </cell>
          <cell r="FU126">
            <v>0</v>
          </cell>
          <cell r="FV126">
            <v>0</v>
          </cell>
          <cell r="FW126">
            <v>0</v>
          </cell>
          <cell r="FX126">
            <v>0</v>
          </cell>
          <cell r="FY126">
            <v>0</v>
          </cell>
          <cell r="FZ126">
            <v>0</v>
          </cell>
          <cell r="GA126">
            <v>0</v>
          </cell>
          <cell r="GB126">
            <v>0</v>
          </cell>
          <cell r="GC126">
            <v>0</v>
          </cell>
          <cell r="GD126">
            <v>0</v>
          </cell>
          <cell r="GE126">
            <v>0</v>
          </cell>
          <cell r="GF126">
            <v>0</v>
          </cell>
          <cell r="GG126">
            <v>0</v>
          </cell>
        </row>
        <row r="127">
          <cell r="G127" t="str">
            <v>Gross Written Premium ResultDrivewise</v>
          </cell>
          <cell r="H127" t="str">
            <v>Gross Written Premium Result</v>
          </cell>
          <cell r="I127" t="str">
            <v>Drivewise</v>
          </cell>
          <cell r="FF127">
            <v>0</v>
          </cell>
          <cell r="FG127">
            <v>0</v>
          </cell>
          <cell r="FH127">
            <v>0</v>
          </cell>
          <cell r="FI127">
            <v>0</v>
          </cell>
          <cell r="FJ127">
            <v>0</v>
          </cell>
          <cell r="FK127">
            <v>0</v>
          </cell>
          <cell r="FL127">
            <v>0</v>
          </cell>
          <cell r="FM127">
            <v>0</v>
          </cell>
          <cell r="FN127">
            <v>0</v>
          </cell>
          <cell r="FO127">
            <v>0</v>
          </cell>
          <cell r="FP127">
            <v>0</v>
          </cell>
          <cell r="FQ127">
            <v>0</v>
          </cell>
          <cell r="FR127">
            <v>0</v>
          </cell>
          <cell r="FS127">
            <v>0</v>
          </cell>
          <cell r="FT127">
            <v>0</v>
          </cell>
          <cell r="FU127">
            <v>0</v>
          </cell>
          <cell r="FV127">
            <v>0</v>
          </cell>
          <cell r="FW127">
            <v>0</v>
          </cell>
          <cell r="FX127">
            <v>0</v>
          </cell>
          <cell r="FY127">
            <v>0</v>
          </cell>
          <cell r="FZ127">
            <v>0</v>
          </cell>
          <cell r="GA127">
            <v>0</v>
          </cell>
          <cell r="GB127">
            <v>0</v>
          </cell>
          <cell r="GC127">
            <v>0</v>
          </cell>
          <cell r="GD127">
            <v>0</v>
          </cell>
          <cell r="GE127">
            <v>0</v>
          </cell>
          <cell r="GF127">
            <v>0</v>
          </cell>
          <cell r="GG127">
            <v>0</v>
          </cell>
        </row>
        <row r="128">
          <cell r="G128" t="str">
            <v>Gross Written Premium ResultDrive Wise Accruals</v>
          </cell>
          <cell r="H128" t="str">
            <v>Gross Written Premium Result</v>
          </cell>
          <cell r="I128" t="str">
            <v>Drive Wise Accruals</v>
          </cell>
          <cell r="FL128">
            <v>-4784913.8899999997</v>
          </cell>
          <cell r="FM128">
            <v>-1073191.96</v>
          </cell>
          <cell r="FN128">
            <v>3376995.5</v>
          </cell>
          <cell r="FO128">
            <v>-160431.71</v>
          </cell>
          <cell r="FP128">
            <v>-163056.84</v>
          </cell>
          <cell r="FQ128">
            <v>-347976.06</v>
          </cell>
          <cell r="FR128">
            <v>-362506.94</v>
          </cell>
          <cell r="FS128">
            <v>-438285.5</v>
          </cell>
          <cell r="FT128">
            <v>-362770.89</v>
          </cell>
          <cell r="FU128">
            <v>-372144.05</v>
          </cell>
          <cell r="FV128">
            <v>-360909.59</v>
          </cell>
          <cell r="FW128">
            <v>-248399.04</v>
          </cell>
          <cell r="FX128">
            <v>-126289.44</v>
          </cell>
          <cell r="FY128">
            <v>-60629.5</v>
          </cell>
          <cell r="FZ128">
            <v>-54401.07</v>
          </cell>
          <cell r="GA128">
            <v>-53658.43</v>
          </cell>
          <cell r="GB128">
            <v>0</v>
          </cell>
          <cell r="GC128">
            <v>-57191.91</v>
          </cell>
          <cell r="GD128">
            <v>140821.10999999999</v>
          </cell>
          <cell r="GE128">
            <v>-996892.45</v>
          </cell>
          <cell r="GF128">
            <v>-162235.73000000001</v>
          </cell>
          <cell r="GG128">
            <v>-91989.05</v>
          </cell>
        </row>
        <row r="129">
          <cell r="G129" t="str">
            <v>Gross Written Premium ResultEMPLOYERS ACCRUAL (P</v>
          </cell>
          <cell r="H129" t="str">
            <v>Gross Written Premium Result</v>
          </cell>
          <cell r="I129" t="str">
            <v>EMPLOYERS ACCRUAL (P</v>
          </cell>
          <cell r="J129">
            <v>0</v>
          </cell>
          <cell r="K129">
            <v>0</v>
          </cell>
          <cell r="N129">
            <v>0</v>
          </cell>
          <cell r="O129">
            <v>0</v>
          </cell>
          <cell r="Q129">
            <v>0</v>
          </cell>
          <cell r="R129">
            <v>0</v>
          </cell>
          <cell r="S129">
            <v>0</v>
          </cell>
          <cell r="T129">
            <v>0</v>
          </cell>
          <cell r="U129">
            <v>0</v>
          </cell>
          <cell r="W129">
            <v>0</v>
          </cell>
          <cell r="X129">
            <v>0</v>
          </cell>
          <cell r="Y129">
            <v>0</v>
          </cell>
          <cell r="Z129">
            <v>0</v>
          </cell>
          <cell r="AA129">
            <v>0</v>
          </cell>
          <cell r="AB129">
            <v>0</v>
          </cell>
          <cell r="AH129">
            <v>0</v>
          </cell>
          <cell r="AI129">
            <v>0</v>
          </cell>
          <cell r="AJ129">
            <v>0</v>
          </cell>
          <cell r="AK129">
            <v>0</v>
          </cell>
          <cell r="AL129">
            <v>0</v>
          </cell>
          <cell r="AM129">
            <v>0</v>
          </cell>
          <cell r="AN129">
            <v>0</v>
          </cell>
          <cell r="AO129">
            <v>0</v>
          </cell>
        </row>
        <row r="130">
          <cell r="G130" t="str">
            <v>Gross Written Premium ResultGUY CARPENTER CATAST</v>
          </cell>
          <cell r="H130" t="str">
            <v>Gross Written Premium Result</v>
          </cell>
          <cell r="I130" t="str">
            <v>GUY CARPENTER CATAST</v>
          </cell>
          <cell r="J130">
            <v>0</v>
          </cell>
          <cell r="K130">
            <v>0</v>
          </cell>
          <cell r="L130">
            <v>0</v>
          </cell>
          <cell r="M130">
            <v>0</v>
          </cell>
          <cell r="N130">
            <v>0</v>
          </cell>
          <cell r="O130">
            <v>0</v>
          </cell>
          <cell r="P130">
            <v>0</v>
          </cell>
          <cell r="Q130">
            <v>0</v>
          </cell>
          <cell r="R130">
            <v>0</v>
          </cell>
          <cell r="S130">
            <v>0</v>
          </cell>
          <cell r="T130">
            <v>0</v>
          </cell>
          <cell r="U130">
            <v>0</v>
          </cell>
          <cell r="V130">
            <v>0</v>
          </cell>
          <cell r="W130">
            <v>0</v>
          </cell>
          <cell r="X130">
            <v>0</v>
          </cell>
          <cell r="Y130">
            <v>0</v>
          </cell>
          <cell r="Z130">
            <v>0</v>
          </cell>
          <cell r="AA130">
            <v>0</v>
          </cell>
          <cell r="AB130">
            <v>0</v>
          </cell>
          <cell r="AC130">
            <v>0</v>
          </cell>
          <cell r="AD130">
            <v>0</v>
          </cell>
          <cell r="AE130">
            <v>0</v>
          </cell>
          <cell r="AF130">
            <v>0</v>
          </cell>
          <cell r="AG130">
            <v>0</v>
          </cell>
          <cell r="AH130">
            <v>0</v>
          </cell>
          <cell r="AI130">
            <v>0</v>
          </cell>
          <cell r="AJ130">
            <v>0</v>
          </cell>
          <cell r="BD130">
            <v>0</v>
          </cell>
          <cell r="BE130">
            <v>0</v>
          </cell>
          <cell r="BF130">
            <v>0</v>
          </cell>
          <cell r="BQ130">
            <v>0</v>
          </cell>
          <cell r="BV130">
            <v>0</v>
          </cell>
          <cell r="BW130">
            <v>0</v>
          </cell>
          <cell r="BX130">
            <v>0</v>
          </cell>
          <cell r="CF130">
            <v>0</v>
          </cell>
          <cell r="CL130">
            <v>0</v>
          </cell>
          <cell r="DD130">
            <v>0</v>
          </cell>
          <cell r="DE130">
            <v>0</v>
          </cell>
          <cell r="DG130">
            <v>0</v>
          </cell>
          <cell r="DI130">
            <v>0</v>
          </cell>
          <cell r="DN130">
            <v>0</v>
          </cell>
          <cell r="DR130">
            <v>0</v>
          </cell>
          <cell r="DT130">
            <v>0</v>
          </cell>
          <cell r="DX130">
            <v>0</v>
          </cell>
          <cell r="EC130">
            <v>0</v>
          </cell>
          <cell r="ED130">
            <v>0</v>
          </cell>
          <cell r="EN130">
            <v>0</v>
          </cell>
        </row>
        <row r="131">
          <cell r="G131" t="str">
            <v>Gross Written Premium ResultCANADA GUY CARPENTER</v>
          </cell>
          <cell r="H131" t="str">
            <v>Gross Written Premium Result</v>
          </cell>
          <cell r="I131" t="str">
            <v>CANADA GUY CARPENTER</v>
          </cell>
          <cell r="J131">
            <v>0</v>
          </cell>
          <cell r="K131">
            <v>0</v>
          </cell>
          <cell r="L131">
            <v>0</v>
          </cell>
          <cell r="M131">
            <v>0</v>
          </cell>
          <cell r="N131">
            <v>0</v>
          </cell>
          <cell r="O131">
            <v>0</v>
          </cell>
          <cell r="P131">
            <v>0</v>
          </cell>
          <cell r="Q131">
            <v>0</v>
          </cell>
          <cell r="R131">
            <v>0</v>
          </cell>
          <cell r="S131">
            <v>0</v>
          </cell>
          <cell r="T131">
            <v>0</v>
          </cell>
          <cell r="U131">
            <v>0</v>
          </cell>
          <cell r="V131">
            <v>0</v>
          </cell>
          <cell r="W131">
            <v>0</v>
          </cell>
          <cell r="X131">
            <v>0</v>
          </cell>
          <cell r="Y131">
            <v>0</v>
          </cell>
          <cell r="AC131">
            <v>0</v>
          </cell>
          <cell r="AD131">
            <v>0</v>
          </cell>
          <cell r="AE131">
            <v>0</v>
          </cell>
          <cell r="AF131">
            <v>0</v>
          </cell>
          <cell r="AG131">
            <v>0</v>
          </cell>
          <cell r="AH131">
            <v>0</v>
          </cell>
          <cell r="AI131">
            <v>0</v>
          </cell>
          <cell r="AJ131">
            <v>0</v>
          </cell>
          <cell r="AK131">
            <v>0</v>
          </cell>
          <cell r="AL131">
            <v>0</v>
          </cell>
          <cell r="AM131">
            <v>0</v>
          </cell>
          <cell r="AN131">
            <v>0</v>
          </cell>
          <cell r="AO131">
            <v>0</v>
          </cell>
          <cell r="AP131">
            <v>0</v>
          </cell>
          <cell r="AQ131">
            <v>0</v>
          </cell>
          <cell r="AR131">
            <v>0</v>
          </cell>
          <cell r="AS131">
            <v>0</v>
          </cell>
          <cell r="AT131">
            <v>0</v>
          </cell>
          <cell r="AU131">
            <v>0</v>
          </cell>
          <cell r="AV131">
            <v>0</v>
          </cell>
          <cell r="AW131">
            <v>0</v>
          </cell>
          <cell r="AX131">
            <v>0</v>
          </cell>
          <cell r="AY131">
            <v>0</v>
          </cell>
          <cell r="AZ131">
            <v>0</v>
          </cell>
          <cell r="BA131">
            <v>0</v>
          </cell>
          <cell r="BB131">
            <v>0</v>
          </cell>
          <cell r="BC131">
            <v>0</v>
          </cell>
          <cell r="BD131">
            <v>0</v>
          </cell>
          <cell r="BE131">
            <v>0</v>
          </cell>
          <cell r="BF131">
            <v>0</v>
          </cell>
          <cell r="BG131">
            <v>0</v>
          </cell>
          <cell r="BH131">
            <v>0</v>
          </cell>
          <cell r="BI131">
            <v>0</v>
          </cell>
          <cell r="BJ131">
            <v>0</v>
          </cell>
          <cell r="BK131">
            <v>0</v>
          </cell>
          <cell r="BL131">
            <v>0</v>
          </cell>
          <cell r="BM131">
            <v>0</v>
          </cell>
          <cell r="BN131">
            <v>0</v>
          </cell>
          <cell r="BO131">
            <v>0</v>
          </cell>
          <cell r="BP131">
            <v>0</v>
          </cell>
          <cell r="BQ131">
            <v>0</v>
          </cell>
          <cell r="BR131">
            <v>0</v>
          </cell>
          <cell r="BS131">
            <v>0</v>
          </cell>
          <cell r="BT131">
            <v>0</v>
          </cell>
          <cell r="BU131">
            <v>0</v>
          </cell>
          <cell r="BV131">
            <v>0</v>
          </cell>
          <cell r="BW131">
            <v>0</v>
          </cell>
          <cell r="BX131">
            <v>0</v>
          </cell>
          <cell r="BY131">
            <v>0</v>
          </cell>
          <cell r="BZ131">
            <v>0</v>
          </cell>
          <cell r="CA131">
            <v>0</v>
          </cell>
          <cell r="CB131">
            <v>0</v>
          </cell>
          <cell r="CC131">
            <v>0</v>
          </cell>
          <cell r="CD131">
            <v>0</v>
          </cell>
          <cell r="CE131">
            <v>0</v>
          </cell>
          <cell r="CF131">
            <v>0</v>
          </cell>
          <cell r="CG131">
            <v>0</v>
          </cell>
          <cell r="CH131">
            <v>0</v>
          </cell>
          <cell r="CI131">
            <v>0</v>
          </cell>
          <cell r="CJ131">
            <v>0</v>
          </cell>
          <cell r="CK131">
            <v>0</v>
          </cell>
          <cell r="CL131">
            <v>0</v>
          </cell>
          <cell r="CM131">
            <v>0</v>
          </cell>
          <cell r="CN131">
            <v>0</v>
          </cell>
          <cell r="CO131">
            <v>0</v>
          </cell>
          <cell r="CP131">
            <v>0</v>
          </cell>
          <cell r="CQ131">
            <v>0</v>
          </cell>
          <cell r="CR131">
            <v>0</v>
          </cell>
          <cell r="CS131">
            <v>0</v>
          </cell>
          <cell r="CT131">
            <v>0</v>
          </cell>
          <cell r="CU131">
            <v>0</v>
          </cell>
          <cell r="CV131">
            <v>0</v>
          </cell>
          <cell r="CW131">
            <v>0</v>
          </cell>
          <cell r="CX131">
            <v>0</v>
          </cell>
          <cell r="CY131">
            <v>0</v>
          </cell>
          <cell r="CZ131">
            <v>0</v>
          </cell>
          <cell r="DA131">
            <v>0</v>
          </cell>
          <cell r="DB131">
            <v>0</v>
          </cell>
          <cell r="DC131">
            <v>0</v>
          </cell>
          <cell r="DD131">
            <v>0</v>
          </cell>
          <cell r="DE131">
            <v>0</v>
          </cell>
          <cell r="DF131">
            <v>0</v>
          </cell>
          <cell r="DG131">
            <v>0</v>
          </cell>
          <cell r="DH131">
            <v>0</v>
          </cell>
          <cell r="DI131">
            <v>0</v>
          </cell>
          <cell r="DJ131">
            <v>0</v>
          </cell>
          <cell r="DK131">
            <v>0</v>
          </cell>
          <cell r="DL131">
            <v>0</v>
          </cell>
          <cell r="DM131">
            <v>0</v>
          </cell>
          <cell r="DN131">
            <v>0</v>
          </cell>
          <cell r="DO131">
            <v>0</v>
          </cell>
          <cell r="DP131">
            <v>0</v>
          </cell>
          <cell r="DQ131">
            <v>0</v>
          </cell>
          <cell r="FS131">
            <v>0</v>
          </cell>
          <cell r="GE131">
            <v>0</v>
          </cell>
        </row>
        <row r="132">
          <cell r="G132" t="str">
            <v>Gross Written Premium ResultCANADIAN REINSURANCE</v>
          </cell>
          <cell r="H132" t="str">
            <v>Gross Written Premium Result</v>
          </cell>
          <cell r="I132" t="str">
            <v>CANADIAN REINSURANCE</v>
          </cell>
          <cell r="AD132">
            <v>0</v>
          </cell>
          <cell r="AE132">
            <v>0</v>
          </cell>
          <cell r="AF132">
            <v>0</v>
          </cell>
          <cell r="AG132">
            <v>0</v>
          </cell>
          <cell r="AH132">
            <v>0</v>
          </cell>
        </row>
        <row r="133">
          <cell r="G133" t="str">
            <v>Gross Written Premium ResultMICHIGAN CATASTROPHI</v>
          </cell>
          <cell r="H133" t="str">
            <v>Gross Written Premium Result</v>
          </cell>
          <cell r="I133" t="str">
            <v>MICHIGAN CATASTROPHI</v>
          </cell>
          <cell r="J133">
            <v>0</v>
          </cell>
          <cell r="K133">
            <v>0</v>
          </cell>
          <cell r="L133">
            <v>0</v>
          </cell>
          <cell r="M133">
            <v>0</v>
          </cell>
          <cell r="N133">
            <v>0</v>
          </cell>
          <cell r="O133">
            <v>0</v>
          </cell>
          <cell r="P133">
            <v>0</v>
          </cell>
          <cell r="Q133">
            <v>0</v>
          </cell>
          <cell r="R133">
            <v>0</v>
          </cell>
          <cell r="S133">
            <v>0</v>
          </cell>
          <cell r="T133">
            <v>0</v>
          </cell>
          <cell r="U133">
            <v>0</v>
          </cell>
          <cell r="V133">
            <v>0</v>
          </cell>
          <cell r="W133">
            <v>0</v>
          </cell>
          <cell r="X133">
            <v>0</v>
          </cell>
          <cell r="Y133">
            <v>0</v>
          </cell>
          <cell r="Z133">
            <v>0</v>
          </cell>
          <cell r="AA133">
            <v>0</v>
          </cell>
          <cell r="AB133">
            <v>0</v>
          </cell>
          <cell r="AC133">
            <v>0</v>
          </cell>
          <cell r="AD133">
            <v>0</v>
          </cell>
          <cell r="AE133">
            <v>0</v>
          </cell>
          <cell r="AF133">
            <v>0</v>
          </cell>
          <cell r="AG133">
            <v>0</v>
          </cell>
          <cell r="AH133">
            <v>0</v>
          </cell>
          <cell r="AI133">
            <v>0</v>
          </cell>
          <cell r="AJ133">
            <v>0</v>
          </cell>
          <cell r="AK133">
            <v>0</v>
          </cell>
          <cell r="AL133">
            <v>0</v>
          </cell>
          <cell r="AM133">
            <v>0</v>
          </cell>
          <cell r="AN133">
            <v>0</v>
          </cell>
          <cell r="AO133">
            <v>0</v>
          </cell>
          <cell r="AP133">
            <v>0</v>
          </cell>
          <cell r="AQ133">
            <v>0</v>
          </cell>
          <cell r="AR133">
            <v>0</v>
          </cell>
          <cell r="AS133">
            <v>0</v>
          </cell>
          <cell r="AT133">
            <v>0</v>
          </cell>
          <cell r="AU133">
            <v>0</v>
          </cell>
          <cell r="AV133">
            <v>0</v>
          </cell>
          <cell r="AW133">
            <v>0</v>
          </cell>
          <cell r="AX133">
            <v>0</v>
          </cell>
          <cell r="AY133">
            <v>0</v>
          </cell>
          <cell r="AZ133">
            <v>0</v>
          </cell>
          <cell r="BA133">
            <v>0</v>
          </cell>
          <cell r="BB133">
            <v>0</v>
          </cell>
          <cell r="BC133">
            <v>0</v>
          </cell>
          <cell r="BD133">
            <v>0</v>
          </cell>
          <cell r="BE133">
            <v>0</v>
          </cell>
          <cell r="BF133">
            <v>0</v>
          </cell>
          <cell r="BG133">
            <v>0</v>
          </cell>
          <cell r="BH133">
            <v>0</v>
          </cell>
          <cell r="BI133">
            <v>0</v>
          </cell>
          <cell r="BJ133">
            <v>0</v>
          </cell>
          <cell r="BK133">
            <v>0</v>
          </cell>
          <cell r="BL133">
            <v>0</v>
          </cell>
          <cell r="BM133">
            <v>0</v>
          </cell>
          <cell r="BN133">
            <v>0</v>
          </cell>
          <cell r="BO133">
            <v>0</v>
          </cell>
          <cell r="BP133">
            <v>0</v>
          </cell>
          <cell r="BQ133">
            <v>0</v>
          </cell>
          <cell r="BR133">
            <v>0</v>
          </cell>
          <cell r="BS133">
            <v>0</v>
          </cell>
          <cell r="BT133">
            <v>0</v>
          </cell>
          <cell r="BU133">
            <v>0</v>
          </cell>
          <cell r="BV133">
            <v>0</v>
          </cell>
          <cell r="BW133">
            <v>0</v>
          </cell>
          <cell r="BX133">
            <v>0</v>
          </cell>
          <cell r="BY133">
            <v>0</v>
          </cell>
          <cell r="BZ133">
            <v>0</v>
          </cell>
          <cell r="CA133">
            <v>0</v>
          </cell>
          <cell r="CB133">
            <v>0</v>
          </cell>
          <cell r="CC133">
            <v>0</v>
          </cell>
          <cell r="CD133">
            <v>0</v>
          </cell>
          <cell r="CE133">
            <v>0</v>
          </cell>
          <cell r="CF133">
            <v>0</v>
          </cell>
          <cell r="CG133">
            <v>0</v>
          </cell>
          <cell r="CH133">
            <v>0</v>
          </cell>
          <cell r="CI133">
            <v>0</v>
          </cell>
          <cell r="CJ133">
            <v>0</v>
          </cell>
          <cell r="CK133">
            <v>0</v>
          </cell>
          <cell r="CL133">
            <v>0</v>
          </cell>
          <cell r="CM133">
            <v>0</v>
          </cell>
          <cell r="CN133">
            <v>0</v>
          </cell>
          <cell r="CO133">
            <v>0</v>
          </cell>
          <cell r="CP133">
            <v>0</v>
          </cell>
          <cell r="CQ133">
            <v>0</v>
          </cell>
          <cell r="CR133">
            <v>0</v>
          </cell>
          <cell r="CS133">
            <v>0</v>
          </cell>
          <cell r="CT133">
            <v>0</v>
          </cell>
          <cell r="CU133">
            <v>0</v>
          </cell>
          <cell r="CV133">
            <v>0</v>
          </cell>
          <cell r="CW133">
            <v>0</v>
          </cell>
          <cell r="CX133">
            <v>0</v>
          </cell>
          <cell r="CY133">
            <v>0</v>
          </cell>
          <cell r="CZ133">
            <v>0</v>
          </cell>
          <cell r="DA133">
            <v>0</v>
          </cell>
          <cell r="DB133">
            <v>0</v>
          </cell>
          <cell r="DC133">
            <v>0</v>
          </cell>
          <cell r="DD133">
            <v>0</v>
          </cell>
          <cell r="DE133">
            <v>0</v>
          </cell>
          <cell r="DF133">
            <v>0</v>
          </cell>
          <cell r="DG133">
            <v>0</v>
          </cell>
          <cell r="DH133">
            <v>0</v>
          </cell>
          <cell r="DI133">
            <v>0</v>
          </cell>
          <cell r="DJ133">
            <v>0</v>
          </cell>
          <cell r="DK133">
            <v>0</v>
          </cell>
          <cell r="DL133">
            <v>0</v>
          </cell>
          <cell r="DM133">
            <v>0</v>
          </cell>
          <cell r="DN133">
            <v>0</v>
          </cell>
          <cell r="DO133">
            <v>0</v>
          </cell>
          <cell r="DP133">
            <v>0</v>
          </cell>
          <cell r="DQ133">
            <v>0</v>
          </cell>
          <cell r="DR133">
            <v>0</v>
          </cell>
          <cell r="DS133">
            <v>0</v>
          </cell>
          <cell r="DT133">
            <v>0</v>
          </cell>
          <cell r="DU133">
            <v>0</v>
          </cell>
          <cell r="DV133">
            <v>0</v>
          </cell>
          <cell r="DW133">
            <v>0</v>
          </cell>
          <cell r="DX133">
            <v>0</v>
          </cell>
          <cell r="DY133">
            <v>0</v>
          </cell>
          <cell r="DZ133">
            <v>0</v>
          </cell>
          <cell r="EA133">
            <v>0</v>
          </cell>
          <cell r="EB133">
            <v>0</v>
          </cell>
          <cell r="EC133">
            <v>0</v>
          </cell>
          <cell r="ED133">
            <v>0</v>
          </cell>
          <cell r="EE133">
            <v>0</v>
          </cell>
          <cell r="EF133">
            <v>0</v>
          </cell>
          <cell r="EG133">
            <v>0</v>
          </cell>
          <cell r="EH133">
            <v>0</v>
          </cell>
          <cell r="EI133">
            <v>0</v>
          </cell>
          <cell r="EJ133">
            <v>0</v>
          </cell>
          <cell r="EK133">
            <v>0</v>
          </cell>
          <cell r="EL133">
            <v>0</v>
          </cell>
          <cell r="EM133">
            <v>0</v>
          </cell>
          <cell r="EN133">
            <v>0</v>
          </cell>
          <cell r="EO133">
            <v>0</v>
          </cell>
          <cell r="EP133">
            <v>0</v>
          </cell>
          <cell r="EQ133">
            <v>0</v>
          </cell>
          <cell r="ER133">
            <v>0</v>
          </cell>
          <cell r="ES133">
            <v>0</v>
          </cell>
          <cell r="ET133">
            <v>0</v>
          </cell>
          <cell r="EU133">
            <v>0</v>
          </cell>
          <cell r="EV133">
            <v>0</v>
          </cell>
          <cell r="EW133">
            <v>0</v>
          </cell>
          <cell r="EX133">
            <v>0</v>
          </cell>
          <cell r="EY133">
            <v>0</v>
          </cell>
          <cell r="EZ133">
            <v>0</v>
          </cell>
          <cell r="FA133">
            <v>0</v>
          </cell>
          <cell r="FB133">
            <v>0</v>
          </cell>
          <cell r="FC133">
            <v>0</v>
          </cell>
          <cell r="FD133">
            <v>0</v>
          </cell>
          <cell r="FE133">
            <v>0</v>
          </cell>
          <cell r="FF133">
            <v>0</v>
          </cell>
          <cell r="FG133">
            <v>0</v>
          </cell>
          <cell r="FH133">
            <v>0</v>
          </cell>
          <cell r="FI133">
            <v>0</v>
          </cell>
          <cell r="FJ133">
            <v>0</v>
          </cell>
          <cell r="FK133">
            <v>0</v>
          </cell>
          <cell r="FL133">
            <v>0</v>
          </cell>
          <cell r="FM133">
            <v>0</v>
          </cell>
          <cell r="FN133">
            <v>0</v>
          </cell>
          <cell r="FO133">
            <v>0</v>
          </cell>
          <cell r="FP133">
            <v>0</v>
          </cell>
          <cell r="FQ133">
            <v>0</v>
          </cell>
          <cell r="FR133">
            <v>0</v>
          </cell>
          <cell r="FS133">
            <v>0</v>
          </cell>
          <cell r="FT133">
            <v>0</v>
          </cell>
          <cell r="FU133">
            <v>0</v>
          </cell>
          <cell r="FV133">
            <v>0</v>
          </cell>
          <cell r="FW133">
            <v>0</v>
          </cell>
          <cell r="FX133">
            <v>0</v>
          </cell>
          <cell r="FY133">
            <v>0</v>
          </cell>
          <cell r="FZ133">
            <v>0</v>
          </cell>
          <cell r="GA133">
            <v>0</v>
          </cell>
          <cell r="GB133">
            <v>0</v>
          </cell>
          <cell r="GC133">
            <v>0</v>
          </cell>
          <cell r="GD133">
            <v>0</v>
          </cell>
          <cell r="GE133">
            <v>0</v>
          </cell>
          <cell r="GF133">
            <v>0</v>
          </cell>
          <cell r="GG133">
            <v>0</v>
          </cell>
        </row>
        <row r="134">
          <cell r="G134" t="str">
            <v>Gross Written Premium ResultFACILITY ERROR CORRE</v>
          </cell>
          <cell r="H134" t="str">
            <v>Gross Written Premium Result</v>
          </cell>
          <cell r="I134" t="str">
            <v>FACILITY ERROR CORRE</v>
          </cell>
          <cell r="O134">
            <v>0</v>
          </cell>
          <cell r="P134">
            <v>0</v>
          </cell>
          <cell r="U134">
            <v>0</v>
          </cell>
          <cell r="V134">
            <v>0</v>
          </cell>
          <cell r="Y134">
            <v>0</v>
          </cell>
          <cell r="Z134">
            <v>0</v>
          </cell>
          <cell r="AA134">
            <v>0</v>
          </cell>
          <cell r="AB134">
            <v>0</v>
          </cell>
          <cell r="AC134">
            <v>0</v>
          </cell>
          <cell r="AD134">
            <v>0</v>
          </cell>
          <cell r="AE134">
            <v>0</v>
          </cell>
          <cell r="AF134">
            <v>0</v>
          </cell>
          <cell r="AG134">
            <v>0</v>
          </cell>
          <cell r="AH134">
            <v>0</v>
          </cell>
          <cell r="AI134">
            <v>0</v>
          </cell>
          <cell r="AJ134">
            <v>0</v>
          </cell>
          <cell r="AK134">
            <v>0</v>
          </cell>
          <cell r="AL134">
            <v>0</v>
          </cell>
          <cell r="AM134">
            <v>0</v>
          </cell>
          <cell r="AN134">
            <v>0</v>
          </cell>
          <cell r="AO134">
            <v>0</v>
          </cell>
          <cell r="AP134">
            <v>0</v>
          </cell>
          <cell r="AS134">
            <v>0</v>
          </cell>
          <cell r="AT134">
            <v>0</v>
          </cell>
          <cell r="AU134">
            <v>0</v>
          </cell>
          <cell r="BC134">
            <v>0</v>
          </cell>
          <cell r="BD134">
            <v>-2806176.6</v>
          </cell>
          <cell r="BE134">
            <v>0</v>
          </cell>
          <cell r="CD134">
            <v>9843.7099999999991</v>
          </cell>
          <cell r="DW134">
            <v>-80.900000000000006</v>
          </cell>
          <cell r="DZ134">
            <v>43</v>
          </cell>
          <cell r="EB134">
            <v>-158.5</v>
          </cell>
          <cell r="EC134">
            <v>-371.6</v>
          </cell>
          <cell r="EG134">
            <v>-716</v>
          </cell>
          <cell r="EH134">
            <v>3749</v>
          </cell>
          <cell r="EK134">
            <v>7</v>
          </cell>
          <cell r="EL134">
            <v>6349</v>
          </cell>
          <cell r="EM134">
            <v>949.76</v>
          </cell>
          <cell r="EN134">
            <v>54</v>
          </cell>
          <cell r="EP134">
            <v>-153.69999999999999</v>
          </cell>
          <cell r="EQ134">
            <v>909766.25</v>
          </cell>
          <cell r="ER134">
            <v>-2.1</v>
          </cell>
          <cell r="ES134">
            <v>-1.1000000000000001</v>
          </cell>
          <cell r="EU134">
            <v>-35.299999999999997</v>
          </cell>
          <cell r="EV134">
            <v>5559.3</v>
          </cell>
          <cell r="EW134">
            <v>98.3</v>
          </cell>
          <cell r="EX134">
            <v>-93.4</v>
          </cell>
          <cell r="EY134">
            <v>188</v>
          </cell>
          <cell r="EZ134">
            <v>-415.2</v>
          </cell>
          <cell r="FA134">
            <v>819.3</v>
          </cell>
          <cell r="FB134">
            <v>-819.7</v>
          </cell>
          <cell r="FC134">
            <v>-116.3</v>
          </cell>
          <cell r="FD134">
            <v>-0.8</v>
          </cell>
          <cell r="FE134">
            <v>-511.8</v>
          </cell>
          <cell r="FF134">
            <v>-3409</v>
          </cell>
          <cell r="FG134">
            <v>-649.6</v>
          </cell>
          <cell r="FH134">
            <v>783565.44</v>
          </cell>
          <cell r="FI134">
            <v>-503.9</v>
          </cell>
          <cell r="FJ134">
            <v>1230.4000000000001</v>
          </cell>
          <cell r="FK134">
            <v>253.9</v>
          </cell>
          <cell r="FL134">
            <v>-97.39</v>
          </cell>
          <cell r="FM134">
            <v>-109.5</v>
          </cell>
          <cell r="FN134">
            <v>-352.5</v>
          </cell>
          <cell r="FO134">
            <v>68.5</v>
          </cell>
          <cell r="FQ134">
            <v>34</v>
          </cell>
          <cell r="FR134">
            <v>352.56</v>
          </cell>
          <cell r="FS134">
            <v>-1.2</v>
          </cell>
          <cell r="FT134">
            <v>-277</v>
          </cell>
          <cell r="FU134">
            <v>-7.2</v>
          </cell>
          <cell r="FV134">
            <v>-0.6</v>
          </cell>
          <cell r="FW134">
            <v>-48.8</v>
          </cell>
          <cell r="FX134">
            <v>-101.6</v>
          </cell>
          <cell r="FY134">
            <v>-210.7</v>
          </cell>
          <cell r="FZ134">
            <v>3455.7</v>
          </cell>
          <cell r="GA134">
            <v>-182.8</v>
          </cell>
          <cell r="GB134">
            <v>0</v>
          </cell>
          <cell r="GC134">
            <v>2180.1</v>
          </cell>
          <cell r="GD134">
            <v>1967.5</v>
          </cell>
          <cell r="GE134">
            <v>1557.2</v>
          </cell>
          <cell r="GF134">
            <v>7258.5</v>
          </cell>
          <cell r="GG134">
            <v>1988.7</v>
          </cell>
        </row>
        <row r="135">
          <cell r="G135" t="str">
            <v>Gross Written Premium ResultNEW JERSEY AIRE REIN</v>
          </cell>
          <cell r="H135" t="str">
            <v>Gross Written Premium Result</v>
          </cell>
          <cell r="I135" t="str">
            <v>NEW JERSEY AIRE REIN</v>
          </cell>
          <cell r="J135">
            <v>0</v>
          </cell>
          <cell r="K135">
            <v>0</v>
          </cell>
          <cell r="N135">
            <v>0</v>
          </cell>
          <cell r="O135">
            <v>0</v>
          </cell>
          <cell r="Q135">
            <v>0</v>
          </cell>
          <cell r="R135">
            <v>0</v>
          </cell>
          <cell r="S135">
            <v>0</v>
          </cell>
          <cell r="T135">
            <v>0</v>
          </cell>
          <cell r="U135">
            <v>0</v>
          </cell>
          <cell r="W135">
            <v>0</v>
          </cell>
          <cell r="X135">
            <v>0</v>
          </cell>
          <cell r="Z135">
            <v>0</v>
          </cell>
          <cell r="AA135">
            <v>0</v>
          </cell>
          <cell r="AC135">
            <v>0</v>
          </cell>
          <cell r="AD135">
            <v>0</v>
          </cell>
          <cell r="AF135">
            <v>0</v>
          </cell>
          <cell r="AG135">
            <v>0</v>
          </cell>
          <cell r="AI135">
            <v>0</v>
          </cell>
          <cell r="AJ135">
            <v>0</v>
          </cell>
          <cell r="AL135">
            <v>0</v>
          </cell>
          <cell r="AM135">
            <v>0</v>
          </cell>
          <cell r="AO135">
            <v>0</v>
          </cell>
          <cell r="AP135">
            <v>0</v>
          </cell>
          <cell r="AR135">
            <v>0</v>
          </cell>
          <cell r="AS135">
            <v>0</v>
          </cell>
          <cell r="AU135">
            <v>0</v>
          </cell>
          <cell r="AV135">
            <v>0</v>
          </cell>
          <cell r="AX135">
            <v>0</v>
          </cell>
          <cell r="AY135">
            <v>0</v>
          </cell>
          <cell r="BA135">
            <v>0</v>
          </cell>
          <cell r="BB135">
            <v>0</v>
          </cell>
          <cell r="BD135">
            <v>0</v>
          </cell>
          <cell r="BE135">
            <v>0</v>
          </cell>
          <cell r="BG135">
            <v>0</v>
          </cell>
          <cell r="BH135">
            <v>0</v>
          </cell>
          <cell r="BJ135">
            <v>0</v>
          </cell>
          <cell r="BK135">
            <v>0</v>
          </cell>
          <cell r="BM135">
            <v>0</v>
          </cell>
          <cell r="BN135">
            <v>0</v>
          </cell>
          <cell r="BO135">
            <v>0</v>
          </cell>
          <cell r="BP135">
            <v>0</v>
          </cell>
          <cell r="BS135">
            <v>0</v>
          </cell>
          <cell r="BV135">
            <v>0</v>
          </cell>
          <cell r="BY135">
            <v>0</v>
          </cell>
          <cell r="BZ135">
            <v>0</v>
          </cell>
          <cell r="CA135">
            <v>0</v>
          </cell>
          <cell r="CB135">
            <v>0</v>
          </cell>
          <cell r="CC135">
            <v>0</v>
          </cell>
          <cell r="CE135">
            <v>0</v>
          </cell>
          <cell r="CH135">
            <v>0</v>
          </cell>
          <cell r="CK135">
            <v>0</v>
          </cell>
          <cell r="CL135">
            <v>0</v>
          </cell>
          <cell r="CM135">
            <v>0</v>
          </cell>
          <cell r="CN135">
            <v>0</v>
          </cell>
          <cell r="CO135">
            <v>0</v>
          </cell>
          <cell r="CQ135">
            <v>0</v>
          </cell>
          <cell r="CT135">
            <v>0</v>
          </cell>
          <cell r="CW135">
            <v>0</v>
          </cell>
          <cell r="CX135">
            <v>0</v>
          </cell>
          <cell r="CY135">
            <v>0</v>
          </cell>
          <cell r="CZ135">
            <v>0</v>
          </cell>
          <cell r="DA135">
            <v>0</v>
          </cell>
          <cell r="DC135">
            <v>0</v>
          </cell>
          <cell r="DF135">
            <v>0</v>
          </cell>
          <cell r="DI135">
            <v>0</v>
          </cell>
          <cell r="DL135">
            <v>0</v>
          </cell>
          <cell r="DO135">
            <v>0</v>
          </cell>
          <cell r="DR135">
            <v>0</v>
          </cell>
          <cell r="DU135">
            <v>0</v>
          </cell>
          <cell r="DW135">
            <v>0</v>
          </cell>
          <cell r="DX135">
            <v>0</v>
          </cell>
          <cell r="EA135">
            <v>0</v>
          </cell>
          <cell r="ED135">
            <v>0</v>
          </cell>
          <cell r="EG135">
            <v>0</v>
          </cell>
          <cell r="EI135">
            <v>0</v>
          </cell>
          <cell r="EJ135">
            <v>0</v>
          </cell>
          <cell r="EM135">
            <v>0</v>
          </cell>
          <cell r="EP135">
            <v>0</v>
          </cell>
          <cell r="ES135">
            <v>0</v>
          </cell>
          <cell r="EV135">
            <v>0</v>
          </cell>
          <cell r="EW135">
            <v>0</v>
          </cell>
          <cell r="EY135">
            <v>0</v>
          </cell>
          <cell r="FB135">
            <v>0</v>
          </cell>
          <cell r="FE135">
            <v>0</v>
          </cell>
          <cell r="FG135">
            <v>0</v>
          </cell>
          <cell r="FH135">
            <v>0</v>
          </cell>
          <cell r="FK135">
            <v>0</v>
          </cell>
          <cell r="FN135">
            <v>0</v>
          </cell>
          <cell r="FQ135">
            <v>0</v>
          </cell>
          <cell r="FT135">
            <v>0</v>
          </cell>
          <cell r="FW135">
            <v>0</v>
          </cell>
          <cell r="FX135">
            <v>0</v>
          </cell>
          <cell r="FZ135">
            <v>0</v>
          </cell>
          <cell r="GA135">
            <v>0</v>
          </cell>
          <cell r="GC135">
            <v>0</v>
          </cell>
          <cell r="GE135">
            <v>0</v>
          </cell>
          <cell r="GF135">
            <v>0</v>
          </cell>
          <cell r="GG135">
            <v>0</v>
          </cell>
        </row>
        <row r="136">
          <cell r="G136" t="str">
            <v>Gross Written Premium ResultCAN REINS PREMIUMS</v>
          </cell>
          <cell r="H136" t="str">
            <v>Gross Written Premium Result</v>
          </cell>
          <cell r="I136" t="str">
            <v>CAN REINS PREMIUMS</v>
          </cell>
          <cell r="CQ136">
            <v>0</v>
          </cell>
          <cell r="CR136">
            <v>0</v>
          </cell>
          <cell r="CS136">
            <v>0</v>
          </cell>
          <cell r="CT136">
            <v>0</v>
          </cell>
          <cell r="CU136">
            <v>0</v>
          </cell>
          <cell r="CV136">
            <v>0</v>
          </cell>
          <cell r="CW136">
            <v>0</v>
          </cell>
          <cell r="CX136">
            <v>0</v>
          </cell>
          <cell r="CY136">
            <v>0</v>
          </cell>
          <cell r="CZ136">
            <v>0</v>
          </cell>
          <cell r="DA136">
            <v>0</v>
          </cell>
          <cell r="DB136">
            <v>0</v>
          </cell>
          <cell r="DC136">
            <v>0</v>
          </cell>
          <cell r="DD136">
            <v>0</v>
          </cell>
          <cell r="DE136">
            <v>0</v>
          </cell>
          <cell r="DF136">
            <v>0</v>
          </cell>
          <cell r="DG136">
            <v>0</v>
          </cell>
          <cell r="DH136">
            <v>0</v>
          </cell>
          <cell r="DI136">
            <v>0</v>
          </cell>
          <cell r="DJ136">
            <v>0</v>
          </cell>
          <cell r="DK136">
            <v>0</v>
          </cell>
          <cell r="DL136">
            <v>0</v>
          </cell>
          <cell r="DM136">
            <v>0</v>
          </cell>
          <cell r="DN136">
            <v>0</v>
          </cell>
          <cell r="DO136">
            <v>0</v>
          </cell>
          <cell r="DP136">
            <v>0</v>
          </cell>
          <cell r="DQ136">
            <v>0</v>
          </cell>
          <cell r="DR136">
            <v>0</v>
          </cell>
          <cell r="DS136">
            <v>0</v>
          </cell>
          <cell r="DT136">
            <v>0</v>
          </cell>
          <cell r="DU136">
            <v>0</v>
          </cell>
          <cell r="DV136">
            <v>0</v>
          </cell>
          <cell r="DW136">
            <v>0</v>
          </cell>
          <cell r="DX136">
            <v>0</v>
          </cell>
          <cell r="DY136">
            <v>0</v>
          </cell>
          <cell r="DZ136">
            <v>0</v>
          </cell>
          <cell r="EA136">
            <v>0</v>
          </cell>
          <cell r="EB136">
            <v>0</v>
          </cell>
          <cell r="EC136">
            <v>0</v>
          </cell>
          <cell r="ED136">
            <v>0</v>
          </cell>
          <cell r="EE136">
            <v>0</v>
          </cell>
          <cell r="EF136">
            <v>0</v>
          </cell>
          <cell r="EG136">
            <v>0</v>
          </cell>
          <cell r="EH136">
            <v>0</v>
          </cell>
          <cell r="EI136">
            <v>0</v>
          </cell>
          <cell r="EJ136">
            <v>0</v>
          </cell>
          <cell r="EK136">
            <v>0</v>
          </cell>
          <cell r="EL136">
            <v>0</v>
          </cell>
          <cell r="EM136">
            <v>0</v>
          </cell>
          <cell r="EN136">
            <v>0</v>
          </cell>
          <cell r="EO136">
            <v>0</v>
          </cell>
          <cell r="EP136">
            <v>0</v>
          </cell>
          <cell r="EQ136">
            <v>0</v>
          </cell>
          <cell r="ER136">
            <v>0</v>
          </cell>
          <cell r="ES136">
            <v>0</v>
          </cell>
          <cell r="ET136">
            <v>0</v>
          </cell>
          <cell r="EU136">
            <v>0</v>
          </cell>
          <cell r="EV136">
            <v>0</v>
          </cell>
          <cell r="EW136">
            <v>0</v>
          </cell>
          <cell r="EX136">
            <v>0</v>
          </cell>
          <cell r="EY136">
            <v>0</v>
          </cell>
          <cell r="EZ136">
            <v>0</v>
          </cell>
          <cell r="FA136">
            <v>0</v>
          </cell>
          <cell r="FB136">
            <v>0</v>
          </cell>
          <cell r="FC136">
            <v>0</v>
          </cell>
          <cell r="FD136">
            <v>0</v>
          </cell>
          <cell r="FE136">
            <v>0</v>
          </cell>
          <cell r="FF136">
            <v>0</v>
          </cell>
          <cell r="FG136">
            <v>0</v>
          </cell>
          <cell r="FH136">
            <v>0</v>
          </cell>
          <cell r="FI136">
            <v>0</v>
          </cell>
          <cell r="FJ136">
            <v>0</v>
          </cell>
          <cell r="FK136">
            <v>0</v>
          </cell>
          <cell r="FL136">
            <v>0</v>
          </cell>
          <cell r="FM136">
            <v>0</v>
          </cell>
          <cell r="FN136">
            <v>0</v>
          </cell>
          <cell r="FO136">
            <v>0</v>
          </cell>
          <cell r="FP136">
            <v>0</v>
          </cell>
          <cell r="FQ136">
            <v>0</v>
          </cell>
          <cell r="FR136">
            <v>0</v>
          </cell>
          <cell r="FS136">
            <v>0</v>
          </cell>
          <cell r="FT136">
            <v>0</v>
          </cell>
          <cell r="FU136">
            <v>0</v>
          </cell>
          <cell r="FV136">
            <v>0</v>
          </cell>
          <cell r="FW136">
            <v>0</v>
          </cell>
          <cell r="FX136">
            <v>0</v>
          </cell>
          <cell r="FY136">
            <v>0</v>
          </cell>
          <cell r="FZ136">
            <v>0</v>
          </cell>
          <cell r="GA136">
            <v>0</v>
          </cell>
          <cell r="GB136">
            <v>0</v>
          </cell>
          <cell r="GC136">
            <v>0</v>
          </cell>
          <cell r="GD136">
            <v>0</v>
          </cell>
          <cell r="GE136">
            <v>0</v>
          </cell>
          <cell r="GF136">
            <v>0</v>
          </cell>
          <cell r="GG136">
            <v>0</v>
          </cell>
        </row>
        <row r="137">
          <cell r="G137" t="str">
            <v>Gross Written Premium ResultNEW JERSEY UNSATISFI</v>
          </cell>
          <cell r="H137" t="str">
            <v>Gross Written Premium Result</v>
          </cell>
          <cell r="I137" t="str">
            <v>NEW JERSEY UNSATISFI</v>
          </cell>
          <cell r="J137">
            <v>0</v>
          </cell>
          <cell r="K137">
            <v>0</v>
          </cell>
          <cell r="L137">
            <v>0</v>
          </cell>
          <cell r="M137">
            <v>0</v>
          </cell>
          <cell r="N137">
            <v>0</v>
          </cell>
          <cell r="O137">
            <v>0</v>
          </cell>
          <cell r="P137">
            <v>0</v>
          </cell>
          <cell r="Q137">
            <v>0</v>
          </cell>
          <cell r="R137">
            <v>0</v>
          </cell>
          <cell r="S137">
            <v>0</v>
          </cell>
          <cell r="T137">
            <v>0</v>
          </cell>
          <cell r="U137">
            <v>0</v>
          </cell>
          <cell r="V137">
            <v>0</v>
          </cell>
          <cell r="W137">
            <v>0</v>
          </cell>
          <cell r="X137">
            <v>0</v>
          </cell>
          <cell r="Y137">
            <v>0</v>
          </cell>
          <cell r="Z137">
            <v>0</v>
          </cell>
          <cell r="AA137">
            <v>0</v>
          </cell>
          <cell r="AB137">
            <v>0</v>
          </cell>
          <cell r="AC137">
            <v>0</v>
          </cell>
          <cell r="AD137">
            <v>0</v>
          </cell>
          <cell r="AE137">
            <v>0</v>
          </cell>
          <cell r="AF137">
            <v>0</v>
          </cell>
          <cell r="AG137">
            <v>0</v>
          </cell>
          <cell r="AH137">
            <v>0</v>
          </cell>
          <cell r="AI137">
            <v>0</v>
          </cell>
          <cell r="AJ137">
            <v>0</v>
          </cell>
          <cell r="AK137">
            <v>0</v>
          </cell>
          <cell r="AL137">
            <v>0</v>
          </cell>
          <cell r="AM137">
            <v>0</v>
          </cell>
          <cell r="AN137">
            <v>0</v>
          </cell>
          <cell r="AO137">
            <v>0</v>
          </cell>
          <cell r="AP137">
            <v>0</v>
          </cell>
          <cell r="AQ137">
            <v>0</v>
          </cell>
          <cell r="AR137">
            <v>0</v>
          </cell>
          <cell r="AS137">
            <v>0</v>
          </cell>
          <cell r="AT137">
            <v>0</v>
          </cell>
          <cell r="AU137">
            <v>0</v>
          </cell>
          <cell r="AV137">
            <v>0</v>
          </cell>
          <cell r="AW137">
            <v>0</v>
          </cell>
          <cell r="AY137">
            <v>0</v>
          </cell>
          <cell r="AZ137">
            <v>0</v>
          </cell>
          <cell r="BB137">
            <v>0</v>
          </cell>
          <cell r="BC137">
            <v>0</v>
          </cell>
          <cell r="BD137">
            <v>0</v>
          </cell>
          <cell r="BE137">
            <v>0</v>
          </cell>
          <cell r="BF137">
            <v>0</v>
          </cell>
          <cell r="BH137">
            <v>0</v>
          </cell>
          <cell r="BI137">
            <v>0</v>
          </cell>
          <cell r="BK137">
            <v>0</v>
          </cell>
          <cell r="BL137">
            <v>0</v>
          </cell>
          <cell r="BN137">
            <v>0</v>
          </cell>
          <cell r="BQ137">
            <v>0</v>
          </cell>
          <cell r="BT137">
            <v>0</v>
          </cell>
          <cell r="BW137">
            <v>0</v>
          </cell>
          <cell r="BX137">
            <v>0</v>
          </cell>
          <cell r="BZ137">
            <v>0</v>
          </cell>
          <cell r="CA137">
            <v>0</v>
          </cell>
          <cell r="CC137">
            <v>0</v>
          </cell>
          <cell r="CF137">
            <v>0</v>
          </cell>
          <cell r="CI137">
            <v>0</v>
          </cell>
          <cell r="CL137">
            <v>0</v>
          </cell>
          <cell r="CM137">
            <v>0</v>
          </cell>
          <cell r="CO137">
            <v>0</v>
          </cell>
          <cell r="CR137">
            <v>0</v>
          </cell>
          <cell r="CU137">
            <v>0</v>
          </cell>
          <cell r="CX137">
            <v>0</v>
          </cell>
          <cell r="CY137">
            <v>0</v>
          </cell>
          <cell r="DA137">
            <v>0</v>
          </cell>
          <cell r="DD137">
            <v>0</v>
          </cell>
          <cell r="DG137">
            <v>0</v>
          </cell>
          <cell r="DJ137">
            <v>0</v>
          </cell>
          <cell r="DM137">
            <v>0</v>
          </cell>
          <cell r="DP137">
            <v>0</v>
          </cell>
          <cell r="DS137">
            <v>0</v>
          </cell>
          <cell r="DV137">
            <v>0</v>
          </cell>
          <cell r="DY137">
            <v>0</v>
          </cell>
          <cell r="EB137">
            <v>0</v>
          </cell>
          <cell r="EE137">
            <v>0</v>
          </cell>
          <cell r="EH137">
            <v>0</v>
          </cell>
          <cell r="EK137">
            <v>0</v>
          </cell>
          <cell r="EN137">
            <v>0</v>
          </cell>
          <cell r="EQ137">
            <v>0</v>
          </cell>
          <cell r="ET137">
            <v>0</v>
          </cell>
          <cell r="EW137">
            <v>0</v>
          </cell>
          <cell r="EZ137">
            <v>0</v>
          </cell>
          <cell r="FC137">
            <v>0</v>
          </cell>
          <cell r="FF137">
            <v>0</v>
          </cell>
          <cell r="FI137">
            <v>0</v>
          </cell>
          <cell r="FL137">
            <v>0</v>
          </cell>
          <cell r="FO137">
            <v>0</v>
          </cell>
          <cell r="FR137">
            <v>0</v>
          </cell>
          <cell r="FU137">
            <v>0</v>
          </cell>
          <cell r="FX137">
            <v>0</v>
          </cell>
          <cell r="FY137">
            <v>0</v>
          </cell>
          <cell r="GA137">
            <v>0</v>
          </cell>
          <cell r="GB137">
            <v>0</v>
          </cell>
          <cell r="GD137">
            <v>0</v>
          </cell>
          <cell r="GG137">
            <v>0</v>
          </cell>
        </row>
        <row r="138">
          <cell r="G138" t="str">
            <v>Gross Written Premium ResultPROVISION FOR DIVIDE</v>
          </cell>
          <cell r="H138" t="str">
            <v>Gross Written Premium Result</v>
          </cell>
          <cell r="I138" t="str">
            <v>PROVISION FOR DIVIDE</v>
          </cell>
          <cell r="AY138">
            <v>0</v>
          </cell>
          <cell r="AZ138">
            <v>0</v>
          </cell>
        </row>
        <row r="139">
          <cell r="G139" t="str">
            <v>Gross Written Premium ResultWEEKLY ITEMS INFORCE</v>
          </cell>
          <cell r="H139" t="str">
            <v>Gross Written Premium Result</v>
          </cell>
          <cell r="I139" t="str">
            <v>WEEKLY ITEMS INFORCE</v>
          </cell>
          <cell r="BE139">
            <v>0</v>
          </cell>
          <cell r="BF139">
            <v>0</v>
          </cell>
          <cell r="BG139">
            <v>0</v>
          </cell>
          <cell r="BH139">
            <v>0</v>
          </cell>
          <cell r="BI139">
            <v>0</v>
          </cell>
          <cell r="BJ139">
            <v>0</v>
          </cell>
          <cell r="BK139">
            <v>0</v>
          </cell>
          <cell r="BL139">
            <v>0</v>
          </cell>
          <cell r="BM139">
            <v>0</v>
          </cell>
          <cell r="BN139">
            <v>0</v>
          </cell>
          <cell r="BO139">
            <v>0</v>
          </cell>
          <cell r="BP139">
            <v>0</v>
          </cell>
          <cell r="BQ139">
            <v>0</v>
          </cell>
          <cell r="BR139">
            <v>0</v>
          </cell>
          <cell r="BS139">
            <v>0</v>
          </cell>
          <cell r="BT139">
            <v>0</v>
          </cell>
          <cell r="BU139">
            <v>0</v>
          </cell>
          <cell r="BV139">
            <v>0</v>
          </cell>
          <cell r="BW139">
            <v>0</v>
          </cell>
          <cell r="BX139">
            <v>0</v>
          </cell>
          <cell r="BY139">
            <v>0</v>
          </cell>
          <cell r="BZ139">
            <v>0</v>
          </cell>
          <cell r="CA139">
            <v>0</v>
          </cell>
          <cell r="CB139">
            <v>0</v>
          </cell>
          <cell r="CC139">
            <v>0</v>
          </cell>
          <cell r="CD139">
            <v>0</v>
          </cell>
          <cell r="CE139">
            <v>0</v>
          </cell>
          <cell r="CF139">
            <v>0</v>
          </cell>
          <cell r="CG139">
            <v>0</v>
          </cell>
          <cell r="CH139">
            <v>0</v>
          </cell>
          <cell r="CI139">
            <v>0</v>
          </cell>
          <cell r="CJ139">
            <v>0</v>
          </cell>
          <cell r="CK139">
            <v>0</v>
          </cell>
          <cell r="CL139">
            <v>0</v>
          </cell>
          <cell r="CM139">
            <v>0</v>
          </cell>
          <cell r="CN139">
            <v>0</v>
          </cell>
          <cell r="CO139">
            <v>0</v>
          </cell>
          <cell r="CP139">
            <v>0</v>
          </cell>
          <cell r="CQ139">
            <v>0</v>
          </cell>
          <cell r="CR139">
            <v>0</v>
          </cell>
          <cell r="CS139">
            <v>0</v>
          </cell>
          <cell r="CT139">
            <v>0</v>
          </cell>
          <cell r="CU139">
            <v>0</v>
          </cell>
          <cell r="CV139">
            <v>0</v>
          </cell>
          <cell r="CW139">
            <v>0</v>
          </cell>
          <cell r="CX139">
            <v>0</v>
          </cell>
          <cell r="CY139">
            <v>0</v>
          </cell>
          <cell r="CZ139">
            <v>0</v>
          </cell>
          <cell r="DA139">
            <v>0</v>
          </cell>
          <cell r="DB139">
            <v>0</v>
          </cell>
          <cell r="DC139">
            <v>0</v>
          </cell>
          <cell r="DD139">
            <v>0</v>
          </cell>
          <cell r="DE139">
            <v>0</v>
          </cell>
          <cell r="DF139">
            <v>0</v>
          </cell>
          <cell r="DG139">
            <v>0</v>
          </cell>
          <cell r="DH139">
            <v>0</v>
          </cell>
          <cell r="DI139">
            <v>0</v>
          </cell>
          <cell r="DJ139">
            <v>0</v>
          </cell>
          <cell r="DK139">
            <v>0</v>
          </cell>
          <cell r="DL139">
            <v>0</v>
          </cell>
          <cell r="DM139">
            <v>0</v>
          </cell>
          <cell r="DN139">
            <v>0</v>
          </cell>
          <cell r="DO139">
            <v>0</v>
          </cell>
          <cell r="DP139">
            <v>0</v>
          </cell>
          <cell r="DQ139">
            <v>0</v>
          </cell>
          <cell r="DR139">
            <v>0</v>
          </cell>
          <cell r="DS139">
            <v>0</v>
          </cell>
          <cell r="DT139">
            <v>0</v>
          </cell>
          <cell r="DU139">
            <v>0</v>
          </cell>
          <cell r="DV139">
            <v>0</v>
          </cell>
          <cell r="DW139">
            <v>0</v>
          </cell>
          <cell r="DX139">
            <v>0</v>
          </cell>
          <cell r="DY139">
            <v>0</v>
          </cell>
          <cell r="DZ139">
            <v>0</v>
          </cell>
          <cell r="EA139">
            <v>0</v>
          </cell>
          <cell r="EB139">
            <v>0</v>
          </cell>
          <cell r="EC139">
            <v>0</v>
          </cell>
          <cell r="ED139">
            <v>0</v>
          </cell>
          <cell r="EE139">
            <v>0</v>
          </cell>
          <cell r="EF139">
            <v>0</v>
          </cell>
          <cell r="EG139">
            <v>0</v>
          </cell>
          <cell r="EH139">
            <v>0</v>
          </cell>
          <cell r="EI139">
            <v>0</v>
          </cell>
          <cell r="EJ139">
            <v>0</v>
          </cell>
          <cell r="EK139">
            <v>0</v>
          </cell>
          <cell r="EL139">
            <v>0</v>
          </cell>
          <cell r="EM139">
            <v>0</v>
          </cell>
          <cell r="EN139">
            <v>0</v>
          </cell>
          <cell r="EO139">
            <v>0</v>
          </cell>
          <cell r="EP139">
            <v>0</v>
          </cell>
          <cell r="EQ139">
            <v>0</v>
          </cell>
          <cell r="ER139">
            <v>0</v>
          </cell>
          <cell r="ES139">
            <v>0</v>
          </cell>
          <cell r="ET139">
            <v>0</v>
          </cell>
          <cell r="EU139">
            <v>0</v>
          </cell>
          <cell r="EV139">
            <v>0</v>
          </cell>
          <cell r="EW139">
            <v>0</v>
          </cell>
          <cell r="EX139">
            <v>0</v>
          </cell>
          <cell r="EY139">
            <v>0</v>
          </cell>
          <cell r="EZ139">
            <v>0</v>
          </cell>
          <cell r="FA139">
            <v>0</v>
          </cell>
          <cell r="FB139">
            <v>0</v>
          </cell>
          <cell r="FC139">
            <v>0</v>
          </cell>
          <cell r="FD139">
            <v>0</v>
          </cell>
          <cell r="FE139">
            <v>0</v>
          </cell>
          <cell r="FF139">
            <v>0</v>
          </cell>
          <cell r="FG139">
            <v>0</v>
          </cell>
          <cell r="FH139">
            <v>0</v>
          </cell>
          <cell r="FI139">
            <v>0</v>
          </cell>
          <cell r="FJ139">
            <v>0</v>
          </cell>
          <cell r="FK139">
            <v>0</v>
          </cell>
          <cell r="FL139">
            <v>0</v>
          </cell>
          <cell r="FM139">
            <v>0</v>
          </cell>
          <cell r="FN139">
            <v>0</v>
          </cell>
          <cell r="FO139">
            <v>0</v>
          </cell>
          <cell r="FP139">
            <v>0</v>
          </cell>
          <cell r="FQ139">
            <v>0</v>
          </cell>
          <cell r="FR139">
            <v>0</v>
          </cell>
          <cell r="FS139">
            <v>0</v>
          </cell>
          <cell r="FT139">
            <v>0</v>
          </cell>
          <cell r="FU139">
            <v>0</v>
          </cell>
          <cell r="FV139">
            <v>0</v>
          </cell>
          <cell r="FW139">
            <v>0</v>
          </cell>
          <cell r="FX139">
            <v>0</v>
          </cell>
          <cell r="FY139">
            <v>0</v>
          </cell>
          <cell r="FZ139">
            <v>0</v>
          </cell>
          <cell r="GA139">
            <v>0</v>
          </cell>
          <cell r="GB139">
            <v>0</v>
          </cell>
          <cell r="GC139">
            <v>0</v>
          </cell>
          <cell r="GD139">
            <v>0</v>
          </cell>
          <cell r="GE139">
            <v>0</v>
          </cell>
          <cell r="GF139">
            <v>0</v>
          </cell>
          <cell r="GG139">
            <v>0</v>
          </cell>
        </row>
        <row r="140">
          <cell r="G140" t="str">
            <v>Gross Written Premium ResultFIELD PREMIUMS (ITEM</v>
          </cell>
          <cell r="H140" t="str">
            <v>Gross Written Premium Result</v>
          </cell>
          <cell r="I140" t="str">
            <v>FIELD PREMIUMS (ITEM</v>
          </cell>
          <cell r="J140">
            <v>0</v>
          </cell>
          <cell r="K140">
            <v>0</v>
          </cell>
          <cell r="L140">
            <v>0</v>
          </cell>
          <cell r="M140">
            <v>0</v>
          </cell>
          <cell r="N140">
            <v>0</v>
          </cell>
          <cell r="O140">
            <v>0</v>
          </cell>
          <cell r="P140">
            <v>0</v>
          </cell>
          <cell r="Q140">
            <v>0</v>
          </cell>
          <cell r="R140">
            <v>0</v>
          </cell>
          <cell r="S140">
            <v>0</v>
          </cell>
          <cell r="T140">
            <v>0</v>
          </cell>
          <cell r="U140">
            <v>0</v>
          </cell>
          <cell r="V140">
            <v>0</v>
          </cell>
          <cell r="W140">
            <v>0</v>
          </cell>
          <cell r="X140">
            <v>0</v>
          </cell>
          <cell r="Y140">
            <v>0</v>
          </cell>
          <cell r="Z140">
            <v>0</v>
          </cell>
          <cell r="AA140">
            <v>0</v>
          </cell>
          <cell r="AB140">
            <v>0</v>
          </cell>
          <cell r="AC140">
            <v>0</v>
          </cell>
          <cell r="AD140">
            <v>0</v>
          </cell>
          <cell r="AE140">
            <v>0</v>
          </cell>
          <cell r="AF140">
            <v>0</v>
          </cell>
          <cell r="AG140">
            <v>0</v>
          </cell>
          <cell r="AH140">
            <v>0</v>
          </cell>
          <cell r="AI140">
            <v>0</v>
          </cell>
          <cell r="AJ140">
            <v>0</v>
          </cell>
          <cell r="AK140">
            <v>0</v>
          </cell>
          <cell r="AL140">
            <v>0</v>
          </cell>
          <cell r="AM140">
            <v>0</v>
          </cell>
          <cell r="AN140">
            <v>0</v>
          </cell>
          <cell r="AO140">
            <v>0</v>
          </cell>
          <cell r="AP140">
            <v>0</v>
          </cell>
          <cell r="AQ140">
            <v>0</v>
          </cell>
          <cell r="AR140">
            <v>0</v>
          </cell>
          <cell r="AS140">
            <v>0</v>
          </cell>
          <cell r="AT140">
            <v>0</v>
          </cell>
          <cell r="AU140">
            <v>0</v>
          </cell>
          <cell r="AV140">
            <v>0</v>
          </cell>
          <cell r="AW140">
            <v>0</v>
          </cell>
          <cell r="AX140">
            <v>0</v>
          </cell>
          <cell r="AY140">
            <v>0</v>
          </cell>
          <cell r="AZ140">
            <v>0</v>
          </cell>
          <cell r="BA140">
            <v>0</v>
          </cell>
          <cell r="BB140">
            <v>0</v>
          </cell>
          <cell r="BC140">
            <v>0</v>
          </cell>
          <cell r="BD140">
            <v>0</v>
          </cell>
          <cell r="BE140">
            <v>0</v>
          </cell>
          <cell r="BF140">
            <v>0</v>
          </cell>
          <cell r="BG140">
            <v>0</v>
          </cell>
          <cell r="BH140">
            <v>0</v>
          </cell>
          <cell r="BI140">
            <v>0</v>
          </cell>
          <cell r="BJ140">
            <v>0</v>
          </cell>
          <cell r="BK140">
            <v>0</v>
          </cell>
          <cell r="BL140">
            <v>0</v>
          </cell>
          <cell r="BM140">
            <v>0</v>
          </cell>
          <cell r="BN140">
            <v>0</v>
          </cell>
          <cell r="BO140">
            <v>0</v>
          </cell>
          <cell r="BP140">
            <v>0</v>
          </cell>
          <cell r="BQ140">
            <v>0</v>
          </cell>
          <cell r="BR140">
            <v>0</v>
          </cell>
          <cell r="BS140">
            <v>0</v>
          </cell>
          <cell r="BT140">
            <v>0</v>
          </cell>
          <cell r="BU140">
            <v>0</v>
          </cell>
          <cell r="BV140">
            <v>0</v>
          </cell>
          <cell r="BW140">
            <v>0</v>
          </cell>
          <cell r="BX140">
            <v>0</v>
          </cell>
          <cell r="BY140">
            <v>0</v>
          </cell>
          <cell r="BZ140">
            <v>0</v>
          </cell>
          <cell r="CA140">
            <v>0</v>
          </cell>
          <cell r="CB140">
            <v>0</v>
          </cell>
          <cell r="CC140">
            <v>0</v>
          </cell>
          <cell r="CD140">
            <v>0</v>
          </cell>
          <cell r="CE140">
            <v>0</v>
          </cell>
          <cell r="CF140">
            <v>0</v>
          </cell>
          <cell r="CG140">
            <v>0</v>
          </cell>
          <cell r="CH140">
            <v>0</v>
          </cell>
          <cell r="CI140">
            <v>0</v>
          </cell>
          <cell r="CJ140">
            <v>0</v>
          </cell>
          <cell r="CK140">
            <v>0</v>
          </cell>
          <cell r="CL140">
            <v>0</v>
          </cell>
          <cell r="CM140">
            <v>0</v>
          </cell>
          <cell r="CN140">
            <v>0</v>
          </cell>
          <cell r="CO140">
            <v>0</v>
          </cell>
          <cell r="CP140">
            <v>0</v>
          </cell>
          <cell r="CQ140">
            <v>0</v>
          </cell>
          <cell r="CR140">
            <v>0</v>
          </cell>
          <cell r="CS140">
            <v>0</v>
          </cell>
          <cell r="CT140">
            <v>0</v>
          </cell>
          <cell r="CU140">
            <v>0</v>
          </cell>
          <cell r="CV140">
            <v>0</v>
          </cell>
          <cell r="CW140">
            <v>0</v>
          </cell>
          <cell r="CX140">
            <v>0</v>
          </cell>
          <cell r="CY140">
            <v>0</v>
          </cell>
          <cell r="CZ140">
            <v>0</v>
          </cell>
          <cell r="DA140">
            <v>0</v>
          </cell>
          <cell r="DB140">
            <v>0</v>
          </cell>
          <cell r="DC140">
            <v>0</v>
          </cell>
          <cell r="DD140">
            <v>0</v>
          </cell>
          <cell r="DE140">
            <v>0</v>
          </cell>
          <cell r="DF140">
            <v>0</v>
          </cell>
          <cell r="DG140">
            <v>0</v>
          </cell>
          <cell r="DH140">
            <v>0</v>
          </cell>
          <cell r="DI140">
            <v>0</v>
          </cell>
          <cell r="DJ140">
            <v>0</v>
          </cell>
          <cell r="DK140">
            <v>0</v>
          </cell>
          <cell r="DL140">
            <v>0</v>
          </cell>
          <cell r="DM140">
            <v>0</v>
          </cell>
          <cell r="DN140">
            <v>0</v>
          </cell>
          <cell r="DO140">
            <v>0</v>
          </cell>
          <cell r="DP140">
            <v>0</v>
          </cell>
          <cell r="DQ140">
            <v>0</v>
          </cell>
          <cell r="DR140">
            <v>0</v>
          </cell>
          <cell r="DS140">
            <v>0</v>
          </cell>
          <cell r="DT140">
            <v>0</v>
          </cell>
          <cell r="DU140">
            <v>0</v>
          </cell>
          <cell r="DV140">
            <v>0</v>
          </cell>
          <cell r="DW140">
            <v>0</v>
          </cell>
          <cell r="DX140">
            <v>0</v>
          </cell>
          <cell r="DY140">
            <v>0</v>
          </cell>
          <cell r="DZ140">
            <v>0</v>
          </cell>
          <cell r="EA140">
            <v>0</v>
          </cell>
          <cell r="EB140">
            <v>0</v>
          </cell>
          <cell r="EC140">
            <v>0</v>
          </cell>
          <cell r="ED140">
            <v>0</v>
          </cell>
          <cell r="EE140">
            <v>0</v>
          </cell>
          <cell r="EF140">
            <v>0</v>
          </cell>
          <cell r="EG140">
            <v>0</v>
          </cell>
          <cell r="EH140">
            <v>0</v>
          </cell>
          <cell r="EI140">
            <v>0</v>
          </cell>
          <cell r="EJ140">
            <v>0</v>
          </cell>
          <cell r="EK140">
            <v>0</v>
          </cell>
          <cell r="EL140">
            <v>0</v>
          </cell>
          <cell r="EM140">
            <v>0</v>
          </cell>
          <cell r="EN140">
            <v>0</v>
          </cell>
          <cell r="EO140">
            <v>0</v>
          </cell>
          <cell r="EP140">
            <v>0</v>
          </cell>
          <cell r="EQ140">
            <v>0</v>
          </cell>
          <cell r="ER140">
            <v>0</v>
          </cell>
          <cell r="ES140">
            <v>0</v>
          </cell>
          <cell r="ET140">
            <v>0</v>
          </cell>
          <cell r="EU140">
            <v>0</v>
          </cell>
          <cell r="EV140">
            <v>0</v>
          </cell>
          <cell r="EW140">
            <v>0</v>
          </cell>
          <cell r="EX140">
            <v>0</v>
          </cell>
          <cell r="EY140">
            <v>0</v>
          </cell>
          <cell r="EZ140">
            <v>0</v>
          </cell>
          <cell r="FA140">
            <v>0</v>
          </cell>
          <cell r="FB140">
            <v>0</v>
          </cell>
          <cell r="FC140">
            <v>0</v>
          </cell>
          <cell r="FD140">
            <v>0</v>
          </cell>
          <cell r="FE140">
            <v>0</v>
          </cell>
          <cell r="FF140">
            <v>0</v>
          </cell>
          <cell r="FG140">
            <v>0</v>
          </cell>
          <cell r="FH140">
            <v>0</v>
          </cell>
          <cell r="FI140">
            <v>0</v>
          </cell>
          <cell r="FJ140">
            <v>0</v>
          </cell>
          <cell r="FK140">
            <v>0</v>
          </cell>
          <cell r="FL140">
            <v>0</v>
          </cell>
          <cell r="FM140">
            <v>0</v>
          </cell>
          <cell r="FN140">
            <v>0</v>
          </cell>
          <cell r="FO140">
            <v>0</v>
          </cell>
          <cell r="FP140">
            <v>0</v>
          </cell>
          <cell r="FQ140">
            <v>0</v>
          </cell>
          <cell r="FR140">
            <v>0</v>
          </cell>
          <cell r="FS140">
            <v>0</v>
          </cell>
          <cell r="FT140">
            <v>0</v>
          </cell>
          <cell r="FU140">
            <v>0</v>
          </cell>
          <cell r="FV140">
            <v>0</v>
          </cell>
          <cell r="FW140">
            <v>0</v>
          </cell>
          <cell r="FX140">
            <v>0</v>
          </cell>
          <cell r="FY140">
            <v>0</v>
          </cell>
          <cell r="FZ140">
            <v>0</v>
          </cell>
          <cell r="GA140">
            <v>0</v>
          </cell>
          <cell r="GB140">
            <v>0</v>
          </cell>
          <cell r="GC140">
            <v>0</v>
          </cell>
          <cell r="GD140">
            <v>0</v>
          </cell>
          <cell r="GE140">
            <v>0</v>
          </cell>
          <cell r="GF140">
            <v>0</v>
          </cell>
          <cell r="GG140">
            <v>0</v>
          </cell>
        </row>
        <row r="141">
          <cell r="G141" t="str">
            <v>Gross Written Premium ResultFIELD PREMIUMS (COUN</v>
          </cell>
          <cell r="H141" t="str">
            <v>Gross Written Premium Result</v>
          </cell>
          <cell r="I141" t="str">
            <v>FIELD PREMIUMS (COUN</v>
          </cell>
          <cell r="FZ141">
            <v>0</v>
          </cell>
          <cell r="GA141">
            <v>0</v>
          </cell>
          <cell r="GB141">
            <v>0</v>
          </cell>
          <cell r="GE141">
            <v>0</v>
          </cell>
          <cell r="GF141">
            <v>0</v>
          </cell>
          <cell r="GG141">
            <v>0</v>
          </cell>
        </row>
        <row r="142">
          <cell r="G142" t="str">
            <v>Gross Written Premium ResultFIELD PREMIUMS (POLI</v>
          </cell>
          <cell r="H142" t="str">
            <v>Gross Written Premium Result</v>
          </cell>
          <cell r="I142" t="str">
            <v>FIELD PREMIUMS (POLI</v>
          </cell>
          <cell r="J142">
            <v>0</v>
          </cell>
          <cell r="K142">
            <v>0</v>
          </cell>
          <cell r="L142">
            <v>0</v>
          </cell>
          <cell r="M142">
            <v>0</v>
          </cell>
          <cell r="N142">
            <v>0</v>
          </cell>
          <cell r="O142">
            <v>0</v>
          </cell>
          <cell r="P142">
            <v>0</v>
          </cell>
          <cell r="Q142">
            <v>0</v>
          </cell>
          <cell r="R142">
            <v>0</v>
          </cell>
          <cell r="S142">
            <v>0</v>
          </cell>
          <cell r="T142">
            <v>0</v>
          </cell>
          <cell r="U142">
            <v>0</v>
          </cell>
          <cell r="V142">
            <v>0</v>
          </cell>
          <cell r="W142">
            <v>0</v>
          </cell>
          <cell r="X142">
            <v>0</v>
          </cell>
          <cell r="Y142">
            <v>0</v>
          </cell>
          <cell r="Z142">
            <v>0</v>
          </cell>
          <cell r="AA142">
            <v>0</v>
          </cell>
          <cell r="AB142">
            <v>0</v>
          </cell>
          <cell r="AC142">
            <v>0</v>
          </cell>
          <cell r="AD142">
            <v>0</v>
          </cell>
          <cell r="AE142">
            <v>0</v>
          </cell>
          <cell r="AF142">
            <v>0</v>
          </cell>
          <cell r="AG142">
            <v>0</v>
          </cell>
          <cell r="AH142">
            <v>0</v>
          </cell>
          <cell r="AI142">
            <v>0</v>
          </cell>
          <cell r="AJ142">
            <v>0</v>
          </cell>
          <cell r="AK142">
            <v>0</v>
          </cell>
          <cell r="AL142">
            <v>0</v>
          </cell>
          <cell r="AM142">
            <v>0</v>
          </cell>
          <cell r="AN142">
            <v>0</v>
          </cell>
          <cell r="AO142">
            <v>0</v>
          </cell>
          <cell r="AP142">
            <v>0</v>
          </cell>
          <cell r="AQ142">
            <v>0</v>
          </cell>
          <cell r="AR142">
            <v>0</v>
          </cell>
          <cell r="AS142">
            <v>0</v>
          </cell>
          <cell r="AT142">
            <v>0</v>
          </cell>
          <cell r="AU142">
            <v>0</v>
          </cell>
          <cell r="AV142">
            <v>0</v>
          </cell>
          <cell r="AW142">
            <v>0</v>
          </cell>
          <cell r="AX142">
            <v>0</v>
          </cell>
          <cell r="AY142">
            <v>0</v>
          </cell>
          <cell r="AZ142">
            <v>0</v>
          </cell>
          <cell r="BA142">
            <v>0</v>
          </cell>
          <cell r="BB142">
            <v>0</v>
          </cell>
          <cell r="BC142">
            <v>0</v>
          </cell>
          <cell r="BD142">
            <v>0</v>
          </cell>
          <cell r="BE142">
            <v>0</v>
          </cell>
          <cell r="BF142">
            <v>0</v>
          </cell>
          <cell r="BG142">
            <v>0</v>
          </cell>
          <cell r="BH142">
            <v>0</v>
          </cell>
          <cell r="BI142">
            <v>0</v>
          </cell>
          <cell r="BJ142">
            <v>0</v>
          </cell>
          <cell r="BK142">
            <v>0</v>
          </cell>
          <cell r="BL142">
            <v>0</v>
          </cell>
          <cell r="BM142">
            <v>0</v>
          </cell>
          <cell r="BN142">
            <v>0</v>
          </cell>
          <cell r="BO142">
            <v>0</v>
          </cell>
          <cell r="BP142">
            <v>0</v>
          </cell>
          <cell r="BQ142">
            <v>0</v>
          </cell>
          <cell r="BR142">
            <v>0</v>
          </cell>
          <cell r="BS142">
            <v>0</v>
          </cell>
          <cell r="BT142">
            <v>0</v>
          </cell>
          <cell r="BU142">
            <v>0</v>
          </cell>
          <cell r="BV142">
            <v>0</v>
          </cell>
          <cell r="BW142">
            <v>0</v>
          </cell>
          <cell r="BX142">
            <v>0</v>
          </cell>
          <cell r="BY142">
            <v>0</v>
          </cell>
          <cell r="BZ142">
            <v>0</v>
          </cell>
          <cell r="CA142">
            <v>0</v>
          </cell>
          <cell r="CB142">
            <v>0</v>
          </cell>
          <cell r="CC142">
            <v>0</v>
          </cell>
          <cell r="CD142">
            <v>0</v>
          </cell>
          <cell r="CE142">
            <v>0</v>
          </cell>
          <cell r="CF142">
            <v>0</v>
          </cell>
          <cell r="CG142">
            <v>0</v>
          </cell>
          <cell r="CH142">
            <v>0</v>
          </cell>
          <cell r="CI142">
            <v>0</v>
          </cell>
          <cell r="CJ142">
            <v>0</v>
          </cell>
          <cell r="CK142">
            <v>0</v>
          </cell>
          <cell r="CL142">
            <v>0</v>
          </cell>
          <cell r="CM142">
            <v>0</v>
          </cell>
          <cell r="CN142">
            <v>0</v>
          </cell>
          <cell r="CO142">
            <v>0</v>
          </cell>
          <cell r="CP142">
            <v>0</v>
          </cell>
          <cell r="CQ142">
            <v>0</v>
          </cell>
          <cell r="CR142">
            <v>0</v>
          </cell>
          <cell r="CS142">
            <v>0</v>
          </cell>
          <cell r="CT142">
            <v>0</v>
          </cell>
          <cell r="CU142">
            <v>0</v>
          </cell>
          <cell r="CV142">
            <v>0</v>
          </cell>
          <cell r="CW142">
            <v>0</v>
          </cell>
          <cell r="CX142">
            <v>0</v>
          </cell>
          <cell r="CY142">
            <v>0</v>
          </cell>
          <cell r="CZ142">
            <v>0</v>
          </cell>
          <cell r="DA142">
            <v>0</v>
          </cell>
          <cell r="DB142">
            <v>0</v>
          </cell>
          <cell r="DC142">
            <v>0</v>
          </cell>
          <cell r="DD142">
            <v>0</v>
          </cell>
          <cell r="DE142">
            <v>0</v>
          </cell>
          <cell r="DF142">
            <v>0</v>
          </cell>
          <cell r="DG142">
            <v>0</v>
          </cell>
          <cell r="DH142">
            <v>0</v>
          </cell>
          <cell r="DI142">
            <v>0</v>
          </cell>
          <cell r="DJ142">
            <v>0</v>
          </cell>
          <cell r="DK142">
            <v>0</v>
          </cell>
          <cell r="DL142">
            <v>0</v>
          </cell>
          <cell r="DM142">
            <v>0</v>
          </cell>
          <cell r="DN142">
            <v>0</v>
          </cell>
          <cell r="DO142">
            <v>0</v>
          </cell>
          <cell r="DP142">
            <v>0</v>
          </cell>
          <cell r="DQ142">
            <v>0</v>
          </cell>
          <cell r="DR142">
            <v>0</v>
          </cell>
          <cell r="DS142">
            <v>0</v>
          </cell>
          <cell r="DT142">
            <v>0</v>
          </cell>
          <cell r="DU142">
            <v>0</v>
          </cell>
          <cell r="DV142">
            <v>0</v>
          </cell>
          <cell r="DW142">
            <v>0</v>
          </cell>
          <cell r="DX142">
            <v>0</v>
          </cell>
          <cell r="DY142">
            <v>0</v>
          </cell>
          <cell r="DZ142">
            <v>0</v>
          </cell>
          <cell r="EA142">
            <v>0</v>
          </cell>
          <cell r="EB142">
            <v>0</v>
          </cell>
          <cell r="EC142">
            <v>0</v>
          </cell>
          <cell r="ED142">
            <v>0</v>
          </cell>
          <cell r="EE142">
            <v>0</v>
          </cell>
          <cell r="EF142">
            <v>0</v>
          </cell>
          <cell r="EG142">
            <v>0</v>
          </cell>
          <cell r="EH142">
            <v>0</v>
          </cell>
          <cell r="EI142">
            <v>0</v>
          </cell>
          <cell r="EJ142">
            <v>0</v>
          </cell>
          <cell r="EK142">
            <v>0</v>
          </cell>
          <cell r="EL142">
            <v>0</v>
          </cell>
          <cell r="EM142">
            <v>0</v>
          </cell>
          <cell r="EN142">
            <v>0</v>
          </cell>
          <cell r="EO142">
            <v>0</v>
          </cell>
          <cell r="EP142">
            <v>0</v>
          </cell>
          <cell r="EQ142">
            <v>0</v>
          </cell>
          <cell r="ER142">
            <v>0</v>
          </cell>
          <cell r="ES142">
            <v>0</v>
          </cell>
          <cell r="ET142">
            <v>0</v>
          </cell>
          <cell r="EU142">
            <v>0</v>
          </cell>
          <cell r="EV142">
            <v>0</v>
          </cell>
          <cell r="EW142">
            <v>0</v>
          </cell>
          <cell r="EX142">
            <v>0</v>
          </cell>
          <cell r="EY142">
            <v>0</v>
          </cell>
          <cell r="EZ142">
            <v>0</v>
          </cell>
          <cell r="FA142">
            <v>0</v>
          </cell>
          <cell r="FB142">
            <v>0</v>
          </cell>
          <cell r="FC142">
            <v>0</v>
          </cell>
          <cell r="FD142">
            <v>0</v>
          </cell>
          <cell r="FE142">
            <v>0</v>
          </cell>
          <cell r="FF142">
            <v>0</v>
          </cell>
          <cell r="FG142">
            <v>0</v>
          </cell>
          <cell r="FH142">
            <v>0</v>
          </cell>
          <cell r="FI142">
            <v>0</v>
          </cell>
          <cell r="FJ142">
            <v>0</v>
          </cell>
          <cell r="FK142">
            <v>0</v>
          </cell>
          <cell r="FL142">
            <v>0</v>
          </cell>
          <cell r="FM142">
            <v>0</v>
          </cell>
          <cell r="FN142">
            <v>0</v>
          </cell>
          <cell r="FO142">
            <v>0</v>
          </cell>
          <cell r="FP142">
            <v>0</v>
          </cell>
          <cell r="FQ142">
            <v>0</v>
          </cell>
          <cell r="FR142">
            <v>0</v>
          </cell>
          <cell r="FS142">
            <v>0</v>
          </cell>
          <cell r="FT142">
            <v>0</v>
          </cell>
          <cell r="FU142">
            <v>0</v>
          </cell>
          <cell r="FV142">
            <v>0</v>
          </cell>
          <cell r="FW142">
            <v>0</v>
          </cell>
          <cell r="FX142">
            <v>0</v>
          </cell>
          <cell r="FY142">
            <v>0</v>
          </cell>
          <cell r="FZ142">
            <v>0</v>
          </cell>
          <cell r="GA142">
            <v>0</v>
          </cell>
          <cell r="GB142">
            <v>0</v>
          </cell>
          <cell r="GC142">
            <v>0</v>
          </cell>
          <cell r="GD142">
            <v>0</v>
          </cell>
          <cell r="GE142">
            <v>0</v>
          </cell>
          <cell r="GF142">
            <v>0</v>
          </cell>
          <cell r="GG142">
            <v>0</v>
          </cell>
        </row>
        <row r="143">
          <cell r="G143" t="str">
            <v>Gross Written Premium ResultPREMIUM CURRENT MONT</v>
          </cell>
          <cell r="H143" t="str">
            <v>Gross Written Premium Result</v>
          </cell>
          <cell r="I143" t="str">
            <v>PREMIUM CURRENT MONT</v>
          </cell>
          <cell r="J143">
            <v>0</v>
          </cell>
          <cell r="K143">
            <v>0</v>
          </cell>
          <cell r="L143">
            <v>0</v>
          </cell>
          <cell r="M143">
            <v>0</v>
          </cell>
          <cell r="N143">
            <v>0</v>
          </cell>
          <cell r="O143">
            <v>0</v>
          </cell>
          <cell r="P143">
            <v>0</v>
          </cell>
          <cell r="Q143">
            <v>0</v>
          </cell>
          <cell r="R143">
            <v>0</v>
          </cell>
          <cell r="S143">
            <v>0</v>
          </cell>
          <cell r="T143">
            <v>0</v>
          </cell>
          <cell r="U143">
            <v>0</v>
          </cell>
          <cell r="V143">
            <v>0</v>
          </cell>
          <cell r="W143">
            <v>0</v>
          </cell>
          <cell r="X143">
            <v>0</v>
          </cell>
          <cell r="Y143">
            <v>0</v>
          </cell>
          <cell r="Z143">
            <v>0</v>
          </cell>
          <cell r="AA143">
            <v>0</v>
          </cell>
          <cell r="AB143">
            <v>0</v>
          </cell>
          <cell r="AC143">
            <v>0</v>
          </cell>
          <cell r="AD143">
            <v>0</v>
          </cell>
          <cell r="AE143">
            <v>0</v>
          </cell>
          <cell r="AF143">
            <v>0</v>
          </cell>
          <cell r="AG143">
            <v>0</v>
          </cell>
          <cell r="AH143">
            <v>0</v>
          </cell>
          <cell r="AI143">
            <v>0</v>
          </cell>
          <cell r="AJ143">
            <v>0</v>
          </cell>
          <cell r="AK143">
            <v>0</v>
          </cell>
          <cell r="AL143">
            <v>0</v>
          </cell>
          <cell r="AM143">
            <v>0</v>
          </cell>
          <cell r="AN143">
            <v>0</v>
          </cell>
          <cell r="AO143">
            <v>0</v>
          </cell>
          <cell r="AP143">
            <v>0</v>
          </cell>
          <cell r="AQ143">
            <v>0</v>
          </cell>
          <cell r="AR143">
            <v>0</v>
          </cell>
          <cell r="AS143">
            <v>0</v>
          </cell>
          <cell r="AT143">
            <v>0</v>
          </cell>
          <cell r="AU143">
            <v>0</v>
          </cell>
          <cell r="AV143">
            <v>0</v>
          </cell>
          <cell r="AW143">
            <v>0</v>
          </cell>
          <cell r="AX143">
            <v>0</v>
          </cell>
          <cell r="AY143">
            <v>0</v>
          </cell>
          <cell r="AZ143">
            <v>0</v>
          </cell>
          <cell r="BA143">
            <v>0</v>
          </cell>
          <cell r="BB143">
            <v>0</v>
          </cell>
          <cell r="BC143">
            <v>0</v>
          </cell>
          <cell r="BD143">
            <v>0</v>
          </cell>
          <cell r="BE143">
            <v>0</v>
          </cell>
          <cell r="BF143">
            <v>0</v>
          </cell>
          <cell r="BG143">
            <v>0</v>
          </cell>
          <cell r="BH143">
            <v>0</v>
          </cell>
          <cell r="BI143">
            <v>0</v>
          </cell>
          <cell r="BJ143">
            <v>0</v>
          </cell>
          <cell r="BK143">
            <v>0</v>
          </cell>
          <cell r="BL143">
            <v>0</v>
          </cell>
          <cell r="BM143">
            <v>0</v>
          </cell>
          <cell r="BN143">
            <v>0</v>
          </cell>
          <cell r="BO143">
            <v>0</v>
          </cell>
          <cell r="BP143">
            <v>0</v>
          </cell>
          <cell r="BQ143">
            <v>0</v>
          </cell>
          <cell r="BR143">
            <v>0</v>
          </cell>
          <cell r="BS143">
            <v>0</v>
          </cell>
          <cell r="BT143">
            <v>0</v>
          </cell>
          <cell r="BU143">
            <v>0</v>
          </cell>
          <cell r="BV143">
            <v>0</v>
          </cell>
          <cell r="BW143">
            <v>0</v>
          </cell>
          <cell r="BX143">
            <v>0</v>
          </cell>
          <cell r="BY143">
            <v>0</v>
          </cell>
          <cell r="BZ143">
            <v>0</v>
          </cell>
          <cell r="CA143">
            <v>0</v>
          </cell>
          <cell r="CB143">
            <v>0</v>
          </cell>
          <cell r="CC143">
            <v>0</v>
          </cell>
          <cell r="CD143">
            <v>0</v>
          </cell>
          <cell r="CE143">
            <v>0</v>
          </cell>
          <cell r="CF143">
            <v>0</v>
          </cell>
          <cell r="CG143">
            <v>0</v>
          </cell>
          <cell r="CH143">
            <v>0</v>
          </cell>
          <cell r="CI143">
            <v>0</v>
          </cell>
          <cell r="CJ143">
            <v>0</v>
          </cell>
          <cell r="CK143">
            <v>0</v>
          </cell>
          <cell r="CL143">
            <v>0</v>
          </cell>
          <cell r="CM143">
            <v>0</v>
          </cell>
          <cell r="CN143">
            <v>0</v>
          </cell>
          <cell r="CO143">
            <v>0</v>
          </cell>
          <cell r="CP143">
            <v>0</v>
          </cell>
          <cell r="CQ143">
            <v>0</v>
          </cell>
          <cell r="CR143">
            <v>0</v>
          </cell>
          <cell r="CS143">
            <v>0</v>
          </cell>
          <cell r="CT143">
            <v>0</v>
          </cell>
          <cell r="CU143">
            <v>0</v>
          </cell>
          <cell r="CV143">
            <v>0</v>
          </cell>
          <cell r="CW143">
            <v>0</v>
          </cell>
          <cell r="CX143">
            <v>0</v>
          </cell>
          <cell r="CY143">
            <v>0</v>
          </cell>
          <cell r="CZ143">
            <v>0</v>
          </cell>
          <cell r="DA143">
            <v>0</v>
          </cell>
          <cell r="DB143">
            <v>0</v>
          </cell>
          <cell r="DC143">
            <v>0</v>
          </cell>
          <cell r="DD143">
            <v>0</v>
          </cell>
          <cell r="DE143">
            <v>0</v>
          </cell>
          <cell r="DF143">
            <v>0</v>
          </cell>
          <cell r="DG143">
            <v>0</v>
          </cell>
          <cell r="DH143">
            <v>0</v>
          </cell>
          <cell r="DI143">
            <v>0</v>
          </cell>
          <cell r="DJ143">
            <v>0</v>
          </cell>
          <cell r="DK143">
            <v>0</v>
          </cell>
          <cell r="DL143">
            <v>0</v>
          </cell>
          <cell r="DM143">
            <v>0</v>
          </cell>
          <cell r="DN143">
            <v>0</v>
          </cell>
          <cell r="DO143">
            <v>0</v>
          </cell>
          <cell r="DP143">
            <v>0</v>
          </cell>
          <cell r="DQ143">
            <v>0</v>
          </cell>
          <cell r="DR143">
            <v>0</v>
          </cell>
          <cell r="DS143">
            <v>0</v>
          </cell>
          <cell r="DT143">
            <v>0</v>
          </cell>
          <cell r="DU143">
            <v>0</v>
          </cell>
          <cell r="DV143">
            <v>0</v>
          </cell>
          <cell r="DW143">
            <v>0</v>
          </cell>
          <cell r="DX143">
            <v>0</v>
          </cell>
          <cell r="DY143">
            <v>0</v>
          </cell>
          <cell r="DZ143">
            <v>0</v>
          </cell>
          <cell r="EA143">
            <v>0</v>
          </cell>
          <cell r="EB143">
            <v>0</v>
          </cell>
          <cell r="EC143">
            <v>0</v>
          </cell>
          <cell r="ED143">
            <v>0</v>
          </cell>
          <cell r="EE143">
            <v>0</v>
          </cell>
          <cell r="EF143">
            <v>0</v>
          </cell>
          <cell r="EG143">
            <v>0</v>
          </cell>
          <cell r="EH143">
            <v>0</v>
          </cell>
          <cell r="EI143">
            <v>0</v>
          </cell>
          <cell r="EJ143">
            <v>0</v>
          </cell>
          <cell r="EK143">
            <v>0</v>
          </cell>
          <cell r="EL143">
            <v>0</v>
          </cell>
          <cell r="EM143">
            <v>0</v>
          </cell>
          <cell r="EN143">
            <v>0</v>
          </cell>
          <cell r="EO143">
            <v>0</v>
          </cell>
          <cell r="EP143">
            <v>0</v>
          </cell>
          <cell r="EQ143">
            <v>0</v>
          </cell>
          <cell r="ER143">
            <v>0</v>
          </cell>
          <cell r="ES143">
            <v>0</v>
          </cell>
          <cell r="ET143">
            <v>0</v>
          </cell>
          <cell r="EU143">
            <v>0</v>
          </cell>
          <cell r="EV143">
            <v>0</v>
          </cell>
          <cell r="EW143">
            <v>0</v>
          </cell>
          <cell r="EX143">
            <v>0</v>
          </cell>
          <cell r="EY143">
            <v>0</v>
          </cell>
          <cell r="EZ143">
            <v>0</v>
          </cell>
          <cell r="FA143">
            <v>0</v>
          </cell>
          <cell r="FB143">
            <v>0</v>
          </cell>
          <cell r="FC143">
            <v>0</v>
          </cell>
          <cell r="FD143">
            <v>0</v>
          </cell>
          <cell r="FE143">
            <v>0</v>
          </cell>
          <cell r="FF143">
            <v>0</v>
          </cell>
          <cell r="FG143">
            <v>0</v>
          </cell>
          <cell r="FH143">
            <v>0</v>
          </cell>
          <cell r="FI143">
            <v>0</v>
          </cell>
          <cell r="FJ143">
            <v>0</v>
          </cell>
          <cell r="FK143">
            <v>0</v>
          </cell>
          <cell r="FL143">
            <v>0</v>
          </cell>
          <cell r="FM143">
            <v>0</v>
          </cell>
          <cell r="FN143">
            <v>0</v>
          </cell>
          <cell r="FO143">
            <v>0</v>
          </cell>
          <cell r="FP143">
            <v>0</v>
          </cell>
          <cell r="FQ143">
            <v>0</v>
          </cell>
          <cell r="FR143">
            <v>0</v>
          </cell>
          <cell r="FS143">
            <v>0</v>
          </cell>
          <cell r="FT143">
            <v>0</v>
          </cell>
          <cell r="FU143">
            <v>0</v>
          </cell>
          <cell r="FV143">
            <v>0</v>
          </cell>
          <cell r="FW143">
            <v>0</v>
          </cell>
          <cell r="FX143">
            <v>0</v>
          </cell>
          <cell r="FY143">
            <v>0</v>
          </cell>
          <cell r="FZ143">
            <v>0</v>
          </cell>
          <cell r="GA143">
            <v>0</v>
          </cell>
          <cell r="GB143">
            <v>0</v>
          </cell>
          <cell r="GC143">
            <v>0</v>
          </cell>
          <cell r="GD143">
            <v>0</v>
          </cell>
          <cell r="GE143">
            <v>0</v>
          </cell>
          <cell r="GF143">
            <v>0</v>
          </cell>
          <cell r="GG143">
            <v>0</v>
          </cell>
        </row>
        <row r="144">
          <cell r="G144" t="str">
            <v>Gross Written Premium ResultCANADIAN MANUAL CESS</v>
          </cell>
          <cell r="H144" t="str">
            <v>Gross Written Premium Result</v>
          </cell>
          <cell r="I144" t="str">
            <v>CANADIAN MANUAL CESS</v>
          </cell>
          <cell r="J144">
            <v>0</v>
          </cell>
          <cell r="K144">
            <v>0</v>
          </cell>
          <cell r="L144">
            <v>0</v>
          </cell>
          <cell r="M144">
            <v>0</v>
          </cell>
          <cell r="N144">
            <v>0</v>
          </cell>
          <cell r="O144">
            <v>0</v>
          </cell>
          <cell r="P144">
            <v>0</v>
          </cell>
          <cell r="Q144">
            <v>0</v>
          </cell>
          <cell r="R144">
            <v>0</v>
          </cell>
          <cell r="S144">
            <v>0</v>
          </cell>
          <cell r="T144">
            <v>0</v>
          </cell>
          <cell r="U144">
            <v>0</v>
          </cell>
          <cell r="V144">
            <v>0</v>
          </cell>
          <cell r="W144">
            <v>0</v>
          </cell>
          <cell r="X144">
            <v>0</v>
          </cell>
        </row>
        <row r="145">
          <cell r="G145" t="str">
            <v>Gross Written Premium ResultPREMIUM RE-RATED UND</v>
          </cell>
          <cell r="H145" t="str">
            <v>Gross Written Premium Result</v>
          </cell>
          <cell r="I145" t="str">
            <v>PREMIUM RE-RATED UND</v>
          </cell>
          <cell r="AJ145">
            <v>-14472.87</v>
          </cell>
          <cell r="AK145">
            <v>-18245.09</v>
          </cell>
          <cell r="AL145">
            <v>-40571.08</v>
          </cell>
          <cell r="AM145">
            <v>-276669.93</v>
          </cell>
          <cell r="AN145">
            <v>-73806.28</v>
          </cell>
          <cell r="AO145">
            <v>-355268.83</v>
          </cell>
          <cell r="AP145">
            <v>-252269.96</v>
          </cell>
          <cell r="AQ145">
            <v>-521548.94</v>
          </cell>
          <cell r="AR145">
            <v>-89984.01</v>
          </cell>
          <cell r="AS145">
            <v>-414524.27</v>
          </cell>
          <cell r="AT145">
            <v>-94422.42</v>
          </cell>
          <cell r="AU145">
            <v>-78961.95</v>
          </cell>
          <cell r="AV145">
            <v>-238066.16</v>
          </cell>
          <cell r="AW145">
            <v>-30770.43</v>
          </cell>
          <cell r="AX145">
            <v>-83550.22</v>
          </cell>
          <cell r="AY145">
            <v>-170159.16</v>
          </cell>
          <cell r="AZ145">
            <v>0</v>
          </cell>
          <cell r="BA145">
            <v>-40777.29</v>
          </cell>
          <cell r="BB145">
            <v>-15360.95</v>
          </cell>
          <cell r="BC145">
            <v>-126499.5</v>
          </cell>
          <cell r="BD145">
            <v>-268547.03000000003</v>
          </cell>
          <cell r="BE145">
            <v>26878.98</v>
          </cell>
          <cell r="BF145">
            <v>-254919.31</v>
          </cell>
          <cell r="BG145">
            <v>0</v>
          </cell>
          <cell r="BH145">
            <v>-153056.35</v>
          </cell>
          <cell r="BI145">
            <v>-103864.09</v>
          </cell>
          <cell r="BJ145">
            <v>0</v>
          </cell>
        </row>
        <row r="146">
          <cell r="G146" t="str">
            <v>Gross Written Premium ResultPREMIUM PENDING ADVA</v>
          </cell>
          <cell r="H146" t="str">
            <v>Gross Written Premium Result</v>
          </cell>
          <cell r="I146" t="str">
            <v>PREMIUM PENDING ADVA</v>
          </cell>
          <cell r="J146">
            <v>0</v>
          </cell>
          <cell r="K146">
            <v>0</v>
          </cell>
          <cell r="L146">
            <v>0</v>
          </cell>
          <cell r="M146">
            <v>0</v>
          </cell>
          <cell r="N146">
            <v>0</v>
          </cell>
          <cell r="O146">
            <v>0</v>
          </cell>
          <cell r="P146">
            <v>0</v>
          </cell>
          <cell r="Q146">
            <v>0</v>
          </cell>
          <cell r="R146">
            <v>0</v>
          </cell>
          <cell r="S146">
            <v>0</v>
          </cell>
          <cell r="T146">
            <v>0</v>
          </cell>
          <cell r="U146">
            <v>0</v>
          </cell>
          <cell r="V146">
            <v>0</v>
          </cell>
          <cell r="W146">
            <v>0</v>
          </cell>
          <cell r="X146">
            <v>0</v>
          </cell>
          <cell r="Y146">
            <v>0</v>
          </cell>
          <cell r="Z146">
            <v>0</v>
          </cell>
          <cell r="AA146">
            <v>0</v>
          </cell>
          <cell r="AB146">
            <v>0</v>
          </cell>
          <cell r="AC146">
            <v>0</v>
          </cell>
          <cell r="AD146">
            <v>0</v>
          </cell>
          <cell r="AE146">
            <v>0</v>
          </cell>
          <cell r="AF146">
            <v>0</v>
          </cell>
          <cell r="AG146">
            <v>0</v>
          </cell>
          <cell r="AH146">
            <v>0</v>
          </cell>
          <cell r="AI146">
            <v>0</v>
          </cell>
          <cell r="AJ146">
            <v>0</v>
          </cell>
          <cell r="AK146">
            <v>0</v>
          </cell>
          <cell r="AL146">
            <v>0</v>
          </cell>
          <cell r="AM146">
            <v>0</v>
          </cell>
          <cell r="AN146">
            <v>0</v>
          </cell>
          <cell r="AO146">
            <v>0</v>
          </cell>
          <cell r="AP146">
            <v>0</v>
          </cell>
          <cell r="AQ146">
            <v>0</v>
          </cell>
          <cell r="AR146">
            <v>0</v>
          </cell>
          <cell r="AS146">
            <v>0</v>
          </cell>
          <cell r="AT146">
            <v>0</v>
          </cell>
          <cell r="AU146">
            <v>0</v>
          </cell>
          <cell r="AV146">
            <v>0</v>
          </cell>
          <cell r="AW146">
            <v>0</v>
          </cell>
          <cell r="AX146">
            <v>0</v>
          </cell>
          <cell r="AY146">
            <v>0</v>
          </cell>
          <cell r="AZ146">
            <v>0</v>
          </cell>
          <cell r="BA146">
            <v>0</v>
          </cell>
          <cell r="BB146">
            <v>0</v>
          </cell>
          <cell r="BC146">
            <v>0</v>
          </cell>
          <cell r="BD146">
            <v>0</v>
          </cell>
          <cell r="BE146">
            <v>0</v>
          </cell>
          <cell r="BF146">
            <v>0</v>
          </cell>
          <cell r="BG146">
            <v>0</v>
          </cell>
          <cell r="BH146">
            <v>0</v>
          </cell>
          <cell r="BI146">
            <v>0</v>
          </cell>
          <cell r="BJ146">
            <v>0</v>
          </cell>
          <cell r="BK146">
            <v>0</v>
          </cell>
          <cell r="BL146">
            <v>0</v>
          </cell>
          <cell r="BM146">
            <v>0</v>
          </cell>
          <cell r="BN146">
            <v>0</v>
          </cell>
          <cell r="BO146">
            <v>0</v>
          </cell>
          <cell r="BP146">
            <v>0</v>
          </cell>
          <cell r="BQ146">
            <v>0</v>
          </cell>
          <cell r="BR146">
            <v>0</v>
          </cell>
          <cell r="BS146">
            <v>0</v>
          </cell>
          <cell r="BT146">
            <v>0</v>
          </cell>
          <cell r="BU146">
            <v>0</v>
          </cell>
          <cell r="BV146">
            <v>0</v>
          </cell>
          <cell r="BW146">
            <v>0</v>
          </cell>
          <cell r="BX146">
            <v>0</v>
          </cell>
          <cell r="BY146">
            <v>0</v>
          </cell>
          <cell r="BZ146">
            <v>0</v>
          </cell>
          <cell r="CA146">
            <v>0</v>
          </cell>
          <cell r="CB146">
            <v>0</v>
          </cell>
          <cell r="CC146">
            <v>0</v>
          </cell>
          <cell r="CD146">
            <v>0</v>
          </cell>
          <cell r="CE146">
            <v>0</v>
          </cell>
          <cell r="CF146">
            <v>0</v>
          </cell>
          <cell r="CG146">
            <v>0</v>
          </cell>
          <cell r="CH146">
            <v>0</v>
          </cell>
          <cell r="CI146">
            <v>0</v>
          </cell>
          <cell r="CJ146">
            <v>0</v>
          </cell>
          <cell r="CK146">
            <v>0</v>
          </cell>
          <cell r="CL146">
            <v>0</v>
          </cell>
          <cell r="CM146">
            <v>0</v>
          </cell>
          <cell r="CN146">
            <v>0</v>
          </cell>
          <cell r="CO146">
            <v>0</v>
          </cell>
          <cell r="CP146">
            <v>0</v>
          </cell>
          <cell r="CQ146">
            <v>0</v>
          </cell>
          <cell r="CR146">
            <v>0</v>
          </cell>
          <cell r="CS146">
            <v>0</v>
          </cell>
          <cell r="CT146">
            <v>0</v>
          </cell>
          <cell r="CU146">
            <v>0</v>
          </cell>
          <cell r="CV146">
            <v>0</v>
          </cell>
          <cell r="CW146">
            <v>0</v>
          </cell>
          <cell r="CX146">
            <v>0</v>
          </cell>
          <cell r="CY146">
            <v>0</v>
          </cell>
          <cell r="CZ146">
            <v>0</v>
          </cell>
          <cell r="DA146">
            <v>0</v>
          </cell>
          <cell r="DB146">
            <v>0</v>
          </cell>
          <cell r="DC146">
            <v>0</v>
          </cell>
          <cell r="DD146">
            <v>0</v>
          </cell>
          <cell r="DE146">
            <v>0</v>
          </cell>
          <cell r="DF146">
            <v>0</v>
          </cell>
          <cell r="DG146">
            <v>0</v>
          </cell>
          <cell r="DH146">
            <v>0</v>
          </cell>
          <cell r="DI146">
            <v>0</v>
          </cell>
          <cell r="DJ146">
            <v>0</v>
          </cell>
          <cell r="DK146">
            <v>0</v>
          </cell>
          <cell r="DL146">
            <v>0</v>
          </cell>
          <cell r="DM146">
            <v>0</v>
          </cell>
          <cell r="DN146">
            <v>0</v>
          </cell>
          <cell r="DO146">
            <v>0</v>
          </cell>
          <cell r="DP146">
            <v>0</v>
          </cell>
          <cell r="DQ146">
            <v>0</v>
          </cell>
          <cell r="DR146">
            <v>0</v>
          </cell>
          <cell r="DS146">
            <v>0</v>
          </cell>
          <cell r="DT146">
            <v>0</v>
          </cell>
          <cell r="DU146">
            <v>0</v>
          </cell>
          <cell r="DV146">
            <v>0</v>
          </cell>
          <cell r="DW146">
            <v>0</v>
          </cell>
          <cell r="DX146">
            <v>0</v>
          </cell>
          <cell r="DY146">
            <v>0</v>
          </cell>
          <cell r="DZ146">
            <v>0</v>
          </cell>
          <cell r="EA146">
            <v>0</v>
          </cell>
          <cell r="EB146">
            <v>0</v>
          </cell>
          <cell r="EC146">
            <v>0</v>
          </cell>
          <cell r="ED146">
            <v>0</v>
          </cell>
          <cell r="EE146">
            <v>0</v>
          </cell>
          <cell r="EF146">
            <v>0</v>
          </cell>
          <cell r="EG146">
            <v>0</v>
          </cell>
          <cell r="EH146">
            <v>0</v>
          </cell>
          <cell r="EI146">
            <v>0</v>
          </cell>
          <cell r="EJ146">
            <v>0</v>
          </cell>
          <cell r="EK146">
            <v>0</v>
          </cell>
          <cell r="EL146">
            <v>0</v>
          </cell>
          <cell r="EM146">
            <v>0</v>
          </cell>
          <cell r="EN146">
            <v>0</v>
          </cell>
          <cell r="EO146">
            <v>0</v>
          </cell>
          <cell r="EP146">
            <v>0</v>
          </cell>
          <cell r="EQ146">
            <v>0</v>
          </cell>
          <cell r="ER146">
            <v>0</v>
          </cell>
          <cell r="ES146">
            <v>0</v>
          </cell>
          <cell r="ET146">
            <v>0</v>
          </cell>
          <cell r="EU146">
            <v>0</v>
          </cell>
          <cell r="EV146">
            <v>0</v>
          </cell>
          <cell r="EW146">
            <v>0</v>
          </cell>
          <cell r="EX146">
            <v>0</v>
          </cell>
          <cell r="EY146">
            <v>0</v>
          </cell>
          <cell r="EZ146">
            <v>0</v>
          </cell>
          <cell r="FA146">
            <v>0</v>
          </cell>
          <cell r="FB146">
            <v>0</v>
          </cell>
          <cell r="FC146">
            <v>0</v>
          </cell>
          <cell r="FD146">
            <v>0</v>
          </cell>
          <cell r="FE146">
            <v>0</v>
          </cell>
          <cell r="FF146">
            <v>0</v>
          </cell>
          <cell r="FG146">
            <v>0</v>
          </cell>
          <cell r="FH146">
            <v>0</v>
          </cell>
          <cell r="FI146">
            <v>0</v>
          </cell>
          <cell r="FJ146">
            <v>0</v>
          </cell>
          <cell r="FK146">
            <v>0</v>
          </cell>
          <cell r="FL146">
            <v>0</v>
          </cell>
          <cell r="FM146">
            <v>0</v>
          </cell>
          <cell r="FN146">
            <v>0</v>
          </cell>
          <cell r="FO146">
            <v>0</v>
          </cell>
          <cell r="FP146">
            <v>0</v>
          </cell>
          <cell r="FQ146">
            <v>0</v>
          </cell>
          <cell r="FR146">
            <v>0</v>
          </cell>
          <cell r="FS146">
            <v>0</v>
          </cell>
          <cell r="FT146">
            <v>0</v>
          </cell>
          <cell r="FU146">
            <v>0</v>
          </cell>
          <cell r="FV146">
            <v>0</v>
          </cell>
          <cell r="FW146">
            <v>0</v>
          </cell>
          <cell r="FX146">
            <v>0</v>
          </cell>
          <cell r="FY146">
            <v>0</v>
          </cell>
          <cell r="FZ146">
            <v>0</v>
          </cell>
          <cell r="GA146">
            <v>0</v>
          </cell>
          <cell r="GB146">
            <v>0</v>
          </cell>
          <cell r="GC146">
            <v>0</v>
          </cell>
          <cell r="GD146">
            <v>0</v>
          </cell>
          <cell r="GE146">
            <v>0</v>
          </cell>
          <cell r="GF146">
            <v>0</v>
          </cell>
          <cell r="GG146">
            <v>0</v>
          </cell>
        </row>
        <row r="147">
          <cell r="G147" t="str">
            <v>Gross Written Premium ResultOverall Result</v>
          </cell>
          <cell r="H147" t="str">
            <v>Gross Written Premium Result</v>
          </cell>
          <cell r="I147" t="str">
            <v>Overall Result</v>
          </cell>
          <cell r="J147">
            <v>1328410230.1600001</v>
          </cell>
          <cell r="K147">
            <v>1300099400.3900001</v>
          </cell>
          <cell r="L147">
            <v>1416261674.6099999</v>
          </cell>
          <cell r="M147">
            <v>1369823551.8699999</v>
          </cell>
          <cell r="N147">
            <v>1341736224.0699999</v>
          </cell>
          <cell r="O147">
            <v>1277449916.8099999</v>
          </cell>
          <cell r="P147">
            <v>1373594575.25</v>
          </cell>
          <cell r="Q147">
            <v>1387234826.03</v>
          </cell>
          <cell r="R147">
            <v>1375207925.8800001</v>
          </cell>
          <cell r="S147">
            <v>1456051907.6800001</v>
          </cell>
          <cell r="T147">
            <v>1337654304.79</v>
          </cell>
          <cell r="U147">
            <v>1284568000.9200001</v>
          </cell>
          <cell r="V147">
            <v>1381823612.24</v>
          </cell>
          <cell r="W147">
            <v>1372766052.98</v>
          </cell>
          <cell r="X147">
            <v>1465510257.3800001</v>
          </cell>
          <cell r="Y147">
            <v>1464260662.1300001</v>
          </cell>
          <cell r="Z147">
            <v>1400874690.23</v>
          </cell>
          <cell r="AA147">
            <v>1295783749.7</v>
          </cell>
          <cell r="AB147">
            <v>1447612134.3199999</v>
          </cell>
          <cell r="AC147">
            <v>1429117410.45</v>
          </cell>
          <cell r="AD147">
            <v>1457147967.6900001</v>
          </cell>
          <cell r="AE147">
            <v>1468002914.3900001</v>
          </cell>
          <cell r="AF147">
            <v>1325428216.8900001</v>
          </cell>
          <cell r="AG147">
            <v>1327682641.45</v>
          </cell>
          <cell r="AH147">
            <v>1391567926.1500001</v>
          </cell>
          <cell r="AI147">
            <v>1378818037.73</v>
          </cell>
          <cell r="AJ147">
            <v>1494040426.3199999</v>
          </cell>
          <cell r="AK147">
            <v>1460494370.3099999</v>
          </cell>
          <cell r="AL147">
            <v>1396800780.03</v>
          </cell>
          <cell r="AM147">
            <v>1359726352.53</v>
          </cell>
          <cell r="AN147">
            <v>1464831899.3199999</v>
          </cell>
          <cell r="AO147">
            <v>1442459150.2</v>
          </cell>
          <cell r="AP147">
            <v>1487361119.6600001</v>
          </cell>
          <cell r="AQ147">
            <v>1515346097.71</v>
          </cell>
          <cell r="AR147">
            <v>1352815833.6800001</v>
          </cell>
          <cell r="AS147">
            <v>1376127766.5999999</v>
          </cell>
          <cell r="AT147">
            <v>1433055340.5799999</v>
          </cell>
          <cell r="AU147">
            <v>1432011943.52</v>
          </cell>
          <cell r="AV147">
            <v>1569130010.6400001</v>
          </cell>
          <cell r="AW147">
            <v>1510200677.8099999</v>
          </cell>
          <cell r="AX147">
            <v>1408526812.3900001</v>
          </cell>
          <cell r="AY147">
            <v>1426139367.3199999</v>
          </cell>
          <cell r="AZ147">
            <v>1492916744.21</v>
          </cell>
          <cell r="BA147">
            <v>1523283423.3900001</v>
          </cell>
          <cell r="BB147">
            <v>1551172156.1700001</v>
          </cell>
          <cell r="BC147">
            <v>1538513361.55</v>
          </cell>
          <cell r="BD147">
            <v>1446776276.29</v>
          </cell>
          <cell r="BE147">
            <v>1413292641.0699999</v>
          </cell>
          <cell r="BF147">
            <v>1486445160.27</v>
          </cell>
          <cell r="BG147">
            <v>1489637029.6500001</v>
          </cell>
          <cell r="BH147">
            <v>1615828492.3399999</v>
          </cell>
          <cell r="BI147">
            <v>1547854829.3699999</v>
          </cell>
          <cell r="BJ147">
            <v>1500371918.71</v>
          </cell>
          <cell r="BK147">
            <v>1458087111.4300001</v>
          </cell>
          <cell r="BL147">
            <v>1525506027.6800001</v>
          </cell>
          <cell r="BM147">
            <v>1597131011.8800001</v>
          </cell>
          <cell r="BN147">
            <v>1594874475.6099999</v>
          </cell>
          <cell r="BO147">
            <v>1581350184.9000001</v>
          </cell>
          <cell r="BP147">
            <v>1482240221.6099999</v>
          </cell>
          <cell r="BQ147">
            <v>1442222789.4000001</v>
          </cell>
          <cell r="BR147">
            <v>1533424996.55</v>
          </cell>
          <cell r="BS147">
            <v>1523743499.76</v>
          </cell>
          <cell r="BT147">
            <v>1656005277.6800001</v>
          </cell>
          <cell r="BU147">
            <v>1561419402.8299999</v>
          </cell>
          <cell r="BV147">
            <v>1570348255.51</v>
          </cell>
          <cell r="BW147">
            <v>1494496446.1099999</v>
          </cell>
          <cell r="BX147">
            <v>1559652547.9200001</v>
          </cell>
          <cell r="BY147">
            <v>1604134872.0699999</v>
          </cell>
          <cell r="BZ147">
            <v>1606916789.6700001</v>
          </cell>
          <cell r="CA147">
            <v>1631005539.25</v>
          </cell>
          <cell r="CB147">
            <v>1505217369.6500001</v>
          </cell>
          <cell r="CC147">
            <v>1444531565.98</v>
          </cell>
          <cell r="CD147">
            <v>1566235718.3599999</v>
          </cell>
          <cell r="CE147">
            <v>1550405797.5899999</v>
          </cell>
          <cell r="CF147">
            <v>1658244227.0699999</v>
          </cell>
          <cell r="CG147">
            <v>1616940407.95</v>
          </cell>
          <cell r="CH147">
            <v>1559803353.5599999</v>
          </cell>
          <cell r="CI147">
            <v>1490308310.6900001</v>
          </cell>
          <cell r="CJ147">
            <v>1591051347.3199999</v>
          </cell>
          <cell r="CK147">
            <v>1631833403.77</v>
          </cell>
          <cell r="CL147">
            <v>1604683516.28</v>
          </cell>
          <cell r="CM147">
            <v>1669050489.05</v>
          </cell>
          <cell r="CN147">
            <v>1530810393.75</v>
          </cell>
          <cell r="CO147">
            <v>1476267346.99</v>
          </cell>
          <cell r="CP147">
            <v>1567207362.1600001</v>
          </cell>
          <cell r="CQ147">
            <v>1590753817.3800001</v>
          </cell>
          <cell r="CR147">
            <v>1662517556.51</v>
          </cell>
          <cell r="CS147">
            <v>1633041810.53</v>
          </cell>
          <cell r="CT147">
            <v>1564848424.3900001</v>
          </cell>
          <cell r="CU147">
            <v>1511376172.97</v>
          </cell>
          <cell r="CV147">
            <v>1590126101.8800001</v>
          </cell>
          <cell r="CW147">
            <v>1584452422.5599999</v>
          </cell>
          <cell r="CX147">
            <v>1630422652.3599999</v>
          </cell>
          <cell r="CY147">
            <v>1606079080.46</v>
          </cell>
          <cell r="CZ147">
            <v>1447557318.5799999</v>
          </cell>
          <cell r="DA147">
            <v>1479233092.72</v>
          </cell>
          <cell r="DB147">
            <v>1515413602.1700001</v>
          </cell>
          <cell r="DC147">
            <v>1546091739.3599999</v>
          </cell>
          <cell r="DD147">
            <v>1647830036.7</v>
          </cell>
          <cell r="DE147">
            <v>1586760217.76</v>
          </cell>
          <cell r="DF147">
            <v>1499733161.3800001</v>
          </cell>
          <cell r="DG147">
            <v>1491949906.3800001</v>
          </cell>
          <cell r="DH147">
            <v>1578099662.3800001</v>
          </cell>
          <cell r="DI147">
            <v>1599393580.5599999</v>
          </cell>
          <cell r="DJ147">
            <v>1620162001.0799999</v>
          </cell>
          <cell r="DK147">
            <v>1604964130.8199999</v>
          </cell>
          <cell r="DL147">
            <v>1516554657.8499999</v>
          </cell>
          <cell r="DM147">
            <v>1484852535.3900001</v>
          </cell>
          <cell r="DN147">
            <v>1530771708.71</v>
          </cell>
          <cell r="DO147">
            <v>1565732520.51</v>
          </cell>
          <cell r="DP147">
            <v>1699001872.3</v>
          </cell>
          <cell r="DQ147">
            <v>1633933766.05</v>
          </cell>
          <cell r="DR147">
            <v>1523852849.4400001</v>
          </cell>
          <cell r="DS147">
            <v>1535144105.3199999</v>
          </cell>
          <cell r="DT147">
            <v>1563208395.5899999</v>
          </cell>
          <cell r="DU147">
            <v>1617469222.55</v>
          </cell>
          <cell r="DV147">
            <v>1621774439.77</v>
          </cell>
          <cell r="DW147">
            <v>1597896993.01</v>
          </cell>
          <cell r="DX147">
            <v>1525131707.8299999</v>
          </cell>
          <cell r="DY147">
            <v>1463964157.5599999</v>
          </cell>
          <cell r="DZ147">
            <v>1511050605.78</v>
          </cell>
          <cell r="EA147">
            <v>1546294455.52</v>
          </cell>
          <cell r="EB147">
            <v>1660663196.8099999</v>
          </cell>
          <cell r="EC147">
            <v>1598164921.79</v>
          </cell>
          <cell r="ED147">
            <v>1539801086.6900001</v>
          </cell>
          <cell r="EE147">
            <v>1496413378.22</v>
          </cell>
          <cell r="EF147">
            <v>1536408731.6300001</v>
          </cell>
          <cell r="EG147">
            <v>1633926316.73</v>
          </cell>
          <cell r="EH147">
            <v>1617254725.49</v>
          </cell>
          <cell r="EI147">
            <v>1598268623.1600001</v>
          </cell>
          <cell r="EJ147">
            <v>1516680533.8599999</v>
          </cell>
          <cell r="EK147">
            <v>1458328002.23</v>
          </cell>
          <cell r="EL147">
            <v>1507233617.6800001</v>
          </cell>
          <cell r="EM147">
            <v>1558532832.02</v>
          </cell>
          <cell r="EN147">
            <v>1624667486.28</v>
          </cell>
          <cell r="EO147">
            <v>1586855205.4200001</v>
          </cell>
          <cell r="EP147">
            <v>1528216384.97</v>
          </cell>
          <cell r="EQ147">
            <v>1471389264.1900001</v>
          </cell>
          <cell r="ER147">
            <v>1535151320.1400001</v>
          </cell>
          <cell r="ES147">
            <v>1593876762.0999999</v>
          </cell>
          <cell r="ET147">
            <v>1574805155.9300001</v>
          </cell>
          <cell r="EU147">
            <v>1605895730.4300001</v>
          </cell>
          <cell r="EV147">
            <v>1502995575.1500001</v>
          </cell>
          <cell r="EW147">
            <v>1454702238.8599999</v>
          </cell>
          <cell r="EX147">
            <v>1512448049.05</v>
          </cell>
          <cell r="EY147">
            <v>1556378034</v>
          </cell>
          <cell r="EZ147">
            <v>1640984960.73</v>
          </cell>
          <cell r="FA147">
            <v>1637978664.23</v>
          </cell>
          <cell r="FB147">
            <v>1572006698.8699999</v>
          </cell>
          <cell r="FC147">
            <v>1492276987.0699999</v>
          </cell>
          <cell r="FD147">
            <v>1572740881.52</v>
          </cell>
          <cell r="FE147">
            <v>1621976548.9400001</v>
          </cell>
          <cell r="FF147">
            <v>1640474941.6900001</v>
          </cell>
          <cell r="FG147">
            <v>1648661981.76</v>
          </cell>
          <cell r="FH147">
            <v>1539865512.1700001</v>
          </cell>
          <cell r="FI147">
            <v>1515414096.8099999</v>
          </cell>
          <cell r="FJ147">
            <v>1544471280.75</v>
          </cell>
          <cell r="FK147">
            <v>1612057519.28</v>
          </cell>
          <cell r="FL147">
            <v>1700125282.5</v>
          </cell>
          <cell r="FM147">
            <v>1686010706.8399999</v>
          </cell>
          <cell r="FN147">
            <v>1645381416.21</v>
          </cell>
          <cell r="FO147">
            <v>1594705996.6600001</v>
          </cell>
          <cell r="FP147">
            <v>1647397118.4300001</v>
          </cell>
          <cell r="FQ147">
            <v>1704011532.3900001</v>
          </cell>
          <cell r="FR147">
            <v>1752064827.4300001</v>
          </cell>
          <cell r="FS147">
            <v>1750870295.9300001</v>
          </cell>
          <cell r="FT147">
            <v>1619224751.5699999</v>
          </cell>
          <cell r="FU147">
            <v>1613143141.55</v>
          </cell>
          <cell r="FV147">
            <v>1619122719.8800001</v>
          </cell>
          <cell r="FW147">
            <v>1705695883.3399999</v>
          </cell>
          <cell r="FX147">
            <v>1815434240.72</v>
          </cell>
          <cell r="FY147">
            <v>1787410604.75</v>
          </cell>
          <cell r="FZ147">
            <v>1717074227.5699999</v>
          </cell>
          <cell r="GA147">
            <v>1688576941.8800001</v>
          </cell>
          <cell r="GB147">
            <v>0</v>
          </cell>
          <cell r="GC147">
            <v>1815578946.4200001</v>
          </cell>
          <cell r="GD147">
            <v>1837891270.5899999</v>
          </cell>
          <cell r="GE147">
            <v>1825934074.51</v>
          </cell>
          <cell r="GF147">
            <v>1716169688.6300001</v>
          </cell>
          <cell r="GG147">
            <v>1684762190.77</v>
          </cell>
        </row>
        <row r="148">
          <cell r="G148" t="str">
            <v>Earned PremiumAIPSO (PREMIUMS)</v>
          </cell>
          <cell r="H148" t="str">
            <v>Earned Premium</v>
          </cell>
          <cell r="I148" t="str">
            <v>AIPSO (PREMIUMS)</v>
          </cell>
          <cell r="BH148">
            <v>-14</v>
          </cell>
          <cell r="BI148">
            <v>1458</v>
          </cell>
          <cell r="BT148">
            <v>-3723</v>
          </cell>
          <cell r="BU148">
            <v>0</v>
          </cell>
          <cell r="BV148">
            <v>0</v>
          </cell>
          <cell r="BW148">
            <v>2889</v>
          </cell>
          <cell r="BX148">
            <v>0</v>
          </cell>
          <cell r="BY148">
            <v>0</v>
          </cell>
          <cell r="BZ148">
            <v>28</v>
          </cell>
          <cell r="CI148">
            <v>0</v>
          </cell>
          <cell r="CJ148">
            <v>0</v>
          </cell>
          <cell r="CK148">
            <v>0</v>
          </cell>
          <cell r="CL148">
            <v>3</v>
          </cell>
          <cell r="CM148">
            <v>0</v>
          </cell>
          <cell r="CN148">
            <v>0</v>
          </cell>
          <cell r="CO148">
            <v>4</v>
          </cell>
          <cell r="CP148">
            <v>0</v>
          </cell>
          <cell r="CQ148">
            <v>0</v>
          </cell>
          <cell r="CR148">
            <v>1</v>
          </cell>
          <cell r="CS148">
            <v>0</v>
          </cell>
          <cell r="CT148">
            <v>0</v>
          </cell>
          <cell r="CU148">
            <v>1</v>
          </cell>
          <cell r="CV148">
            <v>0</v>
          </cell>
          <cell r="CW148">
            <v>0</v>
          </cell>
          <cell r="CX148">
            <v>2</v>
          </cell>
          <cell r="CY148">
            <v>0</v>
          </cell>
          <cell r="CZ148">
            <v>0</v>
          </cell>
          <cell r="DA148">
            <v>0</v>
          </cell>
        </row>
        <row r="149">
          <cell r="G149" t="str">
            <v>Earned PremiumCANADIAN FACILITY AS</v>
          </cell>
          <cell r="H149" t="str">
            <v>Earned Premium</v>
          </cell>
          <cell r="I149" t="str">
            <v>CANADIAN FACILITY AS</v>
          </cell>
          <cell r="J149">
            <v>226723.63</v>
          </cell>
          <cell r="K149">
            <v>206902.74</v>
          </cell>
          <cell r="L149">
            <v>197737.62</v>
          </cell>
          <cell r="M149">
            <v>239628.33</v>
          </cell>
          <cell r="N149">
            <v>201632.95</v>
          </cell>
          <cell r="O149">
            <v>215494.06</v>
          </cell>
          <cell r="P149">
            <v>-802631.49</v>
          </cell>
          <cell r="Q149">
            <v>859247.37</v>
          </cell>
          <cell r="R149">
            <v>231577.1</v>
          </cell>
          <cell r="S149">
            <v>317725.71000000002</v>
          </cell>
          <cell r="T149">
            <v>288914.81</v>
          </cell>
          <cell r="U149">
            <v>267089.71000000002</v>
          </cell>
          <cell r="V149">
            <v>285499.38</v>
          </cell>
          <cell r="W149">
            <v>297798.38</v>
          </cell>
          <cell r="X149">
            <v>296239.48</v>
          </cell>
          <cell r="Y149">
            <v>308748.27</v>
          </cell>
          <cell r="Z149">
            <v>321142.67</v>
          </cell>
          <cell r="AA149">
            <v>367407.93</v>
          </cell>
          <cell r="AB149">
            <v>410499.28</v>
          </cell>
          <cell r="AC149">
            <v>995563.74</v>
          </cell>
          <cell r="AD149">
            <v>644709.12</v>
          </cell>
          <cell r="AE149">
            <v>730257.68</v>
          </cell>
          <cell r="AF149">
            <v>770529.05</v>
          </cell>
          <cell r="AG149">
            <v>865927.52</v>
          </cell>
          <cell r="AH149">
            <v>1016794.78</v>
          </cell>
          <cell r="AI149">
            <v>1138820.92</v>
          </cell>
          <cell r="AJ149">
            <v>1206095.6599999999</v>
          </cell>
          <cell r="AK149">
            <v>1341532.3600000001</v>
          </cell>
          <cell r="AL149">
            <v>1508455.95</v>
          </cell>
          <cell r="AM149">
            <v>3028535.12</v>
          </cell>
          <cell r="AN149">
            <v>2394397.36</v>
          </cell>
          <cell r="AO149">
            <v>2279145.65</v>
          </cell>
          <cell r="AP149">
            <v>-9535154.3300000001</v>
          </cell>
        </row>
        <row r="150">
          <cell r="G150" t="str">
            <v>Earned PremiumCANADIAN FACILITY TR</v>
          </cell>
          <cell r="H150" t="str">
            <v>Earned Premium</v>
          </cell>
          <cell r="I150" t="str">
            <v>CANADIAN FACILITY TR</v>
          </cell>
          <cell r="J150">
            <v>-264324.45</v>
          </cell>
          <cell r="K150">
            <v>-205102.1</v>
          </cell>
          <cell r="L150">
            <v>-85603.53</v>
          </cell>
          <cell r="M150">
            <v>-269689.68</v>
          </cell>
          <cell r="N150">
            <v>-458556.43</v>
          </cell>
          <cell r="O150">
            <v>-160908.72</v>
          </cell>
          <cell r="P150">
            <v>-1286334.81</v>
          </cell>
          <cell r="Q150">
            <v>1023710.17</v>
          </cell>
          <cell r="R150">
            <v>-63127.79</v>
          </cell>
          <cell r="S150">
            <v>6898.54</v>
          </cell>
          <cell r="T150">
            <v>-8888.82</v>
          </cell>
          <cell r="U150">
            <v>135669.57</v>
          </cell>
          <cell r="V150">
            <v>63659.38</v>
          </cell>
          <cell r="W150">
            <v>78868.97</v>
          </cell>
          <cell r="X150">
            <v>51061.23</v>
          </cell>
          <cell r="Y150">
            <v>51819.3</v>
          </cell>
          <cell r="Z150">
            <v>-346563.51</v>
          </cell>
          <cell r="AA150">
            <v>-45597.53</v>
          </cell>
          <cell r="AB150">
            <v>-70425.69</v>
          </cell>
          <cell r="AC150">
            <v>276029.44</v>
          </cell>
          <cell r="AD150">
            <v>-54887.14</v>
          </cell>
          <cell r="AE150">
            <v>3950.29</v>
          </cell>
          <cell r="AF150">
            <v>108766.79</v>
          </cell>
          <cell r="AG150">
            <v>-7360.69</v>
          </cell>
          <cell r="AH150">
            <v>118031.66</v>
          </cell>
          <cell r="AI150">
            <v>85188.55</v>
          </cell>
          <cell r="AJ150">
            <v>31223.27</v>
          </cell>
          <cell r="AK150">
            <v>33005.35</v>
          </cell>
          <cell r="AL150">
            <v>-264906.3</v>
          </cell>
          <cell r="AM150">
            <v>6637.47</v>
          </cell>
          <cell r="AN150">
            <v>-115313.87</v>
          </cell>
          <cell r="AO150">
            <v>361922.41</v>
          </cell>
          <cell r="AP150">
            <v>912716.97</v>
          </cell>
        </row>
        <row r="151">
          <cell r="G151" t="str">
            <v>Earned PremiumFLORIDA CATASTROPHE</v>
          </cell>
          <cell r="H151" t="str">
            <v>Earned Premium</v>
          </cell>
          <cell r="I151" t="str">
            <v>FLORIDA CATASTROPHE</v>
          </cell>
          <cell r="BW151">
            <v>-798734</v>
          </cell>
          <cell r="BX151">
            <v>-798798</v>
          </cell>
          <cell r="BY151">
            <v>-798798</v>
          </cell>
          <cell r="BZ151">
            <v>-798798</v>
          </cell>
          <cell r="CA151">
            <v>-798817</v>
          </cell>
          <cell r="CB151">
            <v>-798817</v>
          </cell>
          <cell r="CC151">
            <v>-798817</v>
          </cell>
          <cell r="CD151">
            <v>-798832</v>
          </cell>
          <cell r="CE151">
            <v>-798832</v>
          </cell>
          <cell r="CF151">
            <v>-798832</v>
          </cell>
          <cell r="CG151">
            <v>-798858</v>
          </cell>
          <cell r="CH151">
            <v>-798858</v>
          </cell>
          <cell r="CI151">
            <v>-1021901</v>
          </cell>
          <cell r="CJ151">
            <v>-1046665</v>
          </cell>
          <cell r="CK151">
            <v>-1046665</v>
          </cell>
          <cell r="CL151">
            <v>-1046665</v>
          </cell>
          <cell r="CM151">
            <v>-1046028</v>
          </cell>
          <cell r="CN151">
            <v>-1046028</v>
          </cell>
          <cell r="CO151">
            <v>-1046028</v>
          </cell>
          <cell r="CP151">
            <v>-1045740</v>
          </cell>
          <cell r="CQ151">
            <v>-1045740</v>
          </cell>
          <cell r="CR151">
            <v>-1045740</v>
          </cell>
          <cell r="CS151">
            <v>-1045299</v>
          </cell>
          <cell r="CT151">
            <v>-1045299</v>
          </cell>
          <cell r="CU151">
            <v>-1091991</v>
          </cell>
          <cell r="CV151">
            <v>-1358109</v>
          </cell>
          <cell r="CW151">
            <v>-1224795</v>
          </cell>
          <cell r="CX151">
            <v>-1224795</v>
          </cell>
          <cell r="CY151">
            <v>-1224256</v>
          </cell>
          <cell r="CZ151">
            <v>-1224256</v>
          </cell>
          <cell r="DA151">
            <v>-575358</v>
          </cell>
          <cell r="DB151">
            <v>-1130019</v>
          </cell>
          <cell r="DC151">
            <v>-1409512</v>
          </cell>
          <cell r="DD151">
            <v>-1161752</v>
          </cell>
          <cell r="DE151">
            <v>-1161517</v>
          </cell>
          <cell r="DF151">
            <v>-1161517</v>
          </cell>
          <cell r="DG151">
            <v>-1047529</v>
          </cell>
          <cell r="DH151">
            <v>-1047599</v>
          </cell>
          <cell r="DI151">
            <v>-1047648</v>
          </cell>
          <cell r="DJ151">
            <v>-1046599</v>
          </cell>
          <cell r="DK151">
            <v>-1046511</v>
          </cell>
          <cell r="DL151">
            <v>-1046511</v>
          </cell>
          <cell r="DM151">
            <v>-723126</v>
          </cell>
          <cell r="DN151">
            <v>-1000061</v>
          </cell>
          <cell r="DO151">
            <v>-816607</v>
          </cell>
          <cell r="DP151">
            <v>-979679</v>
          </cell>
          <cell r="DQ151">
            <v>-979450</v>
          </cell>
          <cell r="DR151">
            <v>-979450</v>
          </cell>
          <cell r="DS151">
            <v>-947097</v>
          </cell>
          <cell r="DT151">
            <v>-907354</v>
          </cell>
          <cell r="DU151">
            <v>-906709</v>
          </cell>
          <cell r="DV151">
            <v>-906607</v>
          </cell>
          <cell r="DW151">
            <v>-906836</v>
          </cell>
          <cell r="DX151">
            <v>-906867</v>
          </cell>
          <cell r="DY151">
            <v>-906687</v>
          </cell>
          <cell r="DZ151">
            <v>-625079</v>
          </cell>
          <cell r="EA151">
            <v>-878809</v>
          </cell>
          <cell r="EB151">
            <v>-878809</v>
          </cell>
          <cell r="EC151">
            <v>-878869</v>
          </cell>
          <cell r="ED151">
            <v>-878968.53</v>
          </cell>
          <cell r="EE151">
            <v>-1889129.42</v>
          </cell>
          <cell r="EF151">
            <v>-1888752.8</v>
          </cell>
          <cell r="EG151">
            <v>-1888792.2</v>
          </cell>
          <cell r="EH151">
            <v>-1888794.39</v>
          </cell>
          <cell r="EI151">
            <v>-1889452.37</v>
          </cell>
          <cell r="EJ151">
            <v>-1889452.37</v>
          </cell>
          <cell r="EK151">
            <v>-1889452.37</v>
          </cell>
          <cell r="EL151">
            <v>-1889569.1</v>
          </cell>
          <cell r="EM151">
            <v>-1889569.1</v>
          </cell>
          <cell r="EN151">
            <v>-1889569.1</v>
          </cell>
          <cell r="EO151">
            <v>-1889856.14</v>
          </cell>
          <cell r="EP151">
            <v>-1889856.14</v>
          </cell>
          <cell r="EQ151">
            <v>-1707892.25</v>
          </cell>
          <cell r="ER151">
            <v>-1707401.64</v>
          </cell>
          <cell r="ES151">
            <v>-1707401.64</v>
          </cell>
          <cell r="ET151">
            <v>-1707401.64</v>
          </cell>
          <cell r="EU151">
            <v>-2197812.2999999998</v>
          </cell>
          <cell r="EV151">
            <v>-1752572.67</v>
          </cell>
          <cell r="EW151">
            <v>-1674141.84</v>
          </cell>
          <cell r="EX151">
            <v>-1764376.13</v>
          </cell>
          <cell r="EY151">
            <v>-1764376.13</v>
          </cell>
          <cell r="EZ151">
            <v>-1635501.31</v>
          </cell>
          <cell r="FA151">
            <v>-1738581.75</v>
          </cell>
          <cell r="FB151">
            <v>-1738582.09</v>
          </cell>
          <cell r="FC151">
            <v>-1634841.1</v>
          </cell>
          <cell r="FD151">
            <v>-1614828.84</v>
          </cell>
          <cell r="FE151">
            <v>-1553947.55</v>
          </cell>
          <cell r="FF151">
            <v>-1477246.26</v>
          </cell>
          <cell r="FG151">
            <v>-1552652.11</v>
          </cell>
          <cell r="FH151">
            <v>-1552652.11</v>
          </cell>
          <cell r="FI151">
            <v>-1615446.82</v>
          </cell>
          <cell r="FJ151">
            <v>-1691471.83</v>
          </cell>
          <cell r="FK151">
            <v>-1569586.54</v>
          </cell>
          <cell r="FL151">
            <v>-1555591.31</v>
          </cell>
          <cell r="FM151">
            <v>-1570794.97</v>
          </cell>
          <cell r="FN151">
            <v>-1570794.97</v>
          </cell>
          <cell r="FO151">
            <v>-1700119.74</v>
          </cell>
          <cell r="FP151">
            <v>-1629278.66</v>
          </cell>
          <cell r="FQ151">
            <v>-1629278.66</v>
          </cell>
          <cell r="FR151">
            <v>-1629278.66</v>
          </cell>
          <cell r="FS151">
            <v>-1698104.45</v>
          </cell>
          <cell r="FT151">
            <v>-1650402.57</v>
          </cell>
          <cell r="FU151">
            <v>-1741646.84</v>
          </cell>
          <cell r="FV151">
            <v>-1653350.77</v>
          </cell>
          <cell r="FW151">
            <v>-1653350.77</v>
          </cell>
          <cell r="FX151">
            <v>-1653350.77</v>
          </cell>
          <cell r="FY151">
            <v>-1658394.06</v>
          </cell>
          <cell r="FZ151">
            <v>-1658422.21</v>
          </cell>
          <cell r="GA151">
            <v>-1595586.5600000001</v>
          </cell>
          <cell r="GB151">
            <v>0</v>
          </cell>
          <cell r="GC151">
            <v>-1607917.52</v>
          </cell>
          <cell r="GD151">
            <v>-1588219.17</v>
          </cell>
          <cell r="GE151">
            <v>-1612758.48</v>
          </cell>
          <cell r="GF151">
            <v>-1612758.48</v>
          </cell>
          <cell r="GG151">
            <v>-1623126.18</v>
          </cell>
        </row>
        <row r="152">
          <cell r="G152" t="str">
            <v>Earned PremiumBENFIELD REV SHARING</v>
          </cell>
          <cell r="H152" t="str">
            <v>Earned Premium</v>
          </cell>
          <cell r="I152" t="str">
            <v>BENFIELD REV SHARING</v>
          </cell>
          <cell r="BW152">
            <v>73495</v>
          </cell>
          <cell r="BX152">
            <v>0</v>
          </cell>
          <cell r="BZ152">
            <v>230241</v>
          </cell>
          <cell r="CA152">
            <v>57384</v>
          </cell>
          <cell r="CB152">
            <v>57384</v>
          </cell>
          <cell r="CC152">
            <v>57596</v>
          </cell>
          <cell r="CD152">
            <v>46944</v>
          </cell>
          <cell r="CE152">
            <v>46944</v>
          </cell>
          <cell r="CF152">
            <v>46944</v>
          </cell>
          <cell r="CG152">
            <v>46946</v>
          </cell>
          <cell r="CH152">
            <v>46946</v>
          </cell>
          <cell r="CI152">
            <v>96175</v>
          </cell>
          <cell r="CJ152">
            <v>79607</v>
          </cell>
          <cell r="CK152">
            <v>79607</v>
          </cell>
          <cell r="CL152">
            <v>79607</v>
          </cell>
          <cell r="CM152">
            <v>79555</v>
          </cell>
          <cell r="CN152">
            <v>79555</v>
          </cell>
          <cell r="CO152">
            <v>79555</v>
          </cell>
          <cell r="CP152">
            <v>79575</v>
          </cell>
          <cell r="CQ152">
            <v>79575</v>
          </cell>
          <cell r="CR152">
            <v>79575</v>
          </cell>
          <cell r="CS152">
            <v>79533</v>
          </cell>
          <cell r="CT152">
            <v>89420</v>
          </cell>
          <cell r="CU152">
            <v>81090</v>
          </cell>
          <cell r="CV152">
            <v>91430</v>
          </cell>
          <cell r="CW152">
            <v>91430</v>
          </cell>
          <cell r="CX152">
            <v>91430</v>
          </cell>
          <cell r="CY152">
            <v>91409</v>
          </cell>
          <cell r="CZ152">
            <v>91409</v>
          </cell>
          <cell r="DA152">
            <v>91409</v>
          </cell>
          <cell r="DB152">
            <v>71915</v>
          </cell>
          <cell r="DC152">
            <v>71915</v>
          </cell>
          <cell r="DD152">
            <v>71915</v>
          </cell>
          <cell r="DE152">
            <v>71899</v>
          </cell>
          <cell r="DF152">
            <v>101836</v>
          </cell>
          <cell r="DG152">
            <v>77318</v>
          </cell>
          <cell r="DH152">
            <v>77318</v>
          </cell>
          <cell r="DI152">
            <v>77421</v>
          </cell>
          <cell r="DJ152">
            <v>77421</v>
          </cell>
          <cell r="DK152">
            <v>77413</v>
          </cell>
          <cell r="DL152">
            <v>77413</v>
          </cell>
          <cell r="DM152">
            <v>77413</v>
          </cell>
          <cell r="DN152">
            <v>77390</v>
          </cell>
          <cell r="DO152">
            <v>28305</v>
          </cell>
          <cell r="DP152">
            <v>71911</v>
          </cell>
          <cell r="DQ152">
            <v>71890</v>
          </cell>
          <cell r="DR152">
            <v>71890</v>
          </cell>
          <cell r="DS152">
            <v>69281</v>
          </cell>
          <cell r="DT152">
            <v>69239</v>
          </cell>
          <cell r="DU152">
            <v>69356</v>
          </cell>
          <cell r="DV152">
            <v>69356</v>
          </cell>
          <cell r="DW152">
            <v>69377</v>
          </cell>
          <cell r="DX152">
            <v>69377</v>
          </cell>
          <cell r="DY152">
            <v>69377</v>
          </cell>
          <cell r="DZ152">
            <v>70011</v>
          </cell>
          <cell r="EA152">
            <v>70011</v>
          </cell>
          <cell r="EB152">
            <v>70011</v>
          </cell>
          <cell r="EC152">
            <v>70013</v>
          </cell>
          <cell r="ED152">
            <v>70013</v>
          </cell>
          <cell r="EE152">
            <v>158439.15</v>
          </cell>
          <cell r="EF152">
            <v>143653.10999999999</v>
          </cell>
          <cell r="EG152">
            <v>143692.79</v>
          </cell>
          <cell r="EH152">
            <v>143635.53</v>
          </cell>
          <cell r="EI152">
            <v>143698.82</v>
          </cell>
          <cell r="EJ152">
            <v>143698.82</v>
          </cell>
          <cell r="EK152">
            <v>143698.82</v>
          </cell>
          <cell r="EL152">
            <v>143707.76</v>
          </cell>
          <cell r="EM152">
            <v>143707.76</v>
          </cell>
          <cell r="EN152">
            <v>143707.76</v>
          </cell>
          <cell r="EO152">
            <v>143729.62</v>
          </cell>
          <cell r="EP152">
            <v>117402</v>
          </cell>
          <cell r="EQ152">
            <v>129133.24</v>
          </cell>
          <cell r="ER152">
            <v>129096.13</v>
          </cell>
          <cell r="ES152">
            <v>129096.13</v>
          </cell>
          <cell r="ET152">
            <v>129096.13</v>
          </cell>
          <cell r="EU152">
            <v>129156.03</v>
          </cell>
          <cell r="EV152">
            <v>129156.03</v>
          </cell>
          <cell r="EW152">
            <v>129156.03</v>
          </cell>
          <cell r="EX152">
            <v>129896.45</v>
          </cell>
          <cell r="EY152">
            <v>129896.45</v>
          </cell>
          <cell r="EZ152">
            <v>129896.45</v>
          </cell>
          <cell r="FA152">
            <v>130007.06</v>
          </cell>
          <cell r="FB152">
            <v>73086.09</v>
          </cell>
          <cell r="FC152">
            <v>104449.21</v>
          </cell>
          <cell r="FD152">
            <v>114020.59</v>
          </cell>
          <cell r="FE152">
            <v>109574.05</v>
          </cell>
          <cell r="FF152">
            <v>109574.05</v>
          </cell>
          <cell r="FG152">
            <v>109573.96</v>
          </cell>
          <cell r="FH152">
            <v>109573.96</v>
          </cell>
          <cell r="FI152">
            <v>109573.96</v>
          </cell>
          <cell r="FJ152">
            <v>108895.86</v>
          </cell>
          <cell r="FK152">
            <v>112884.68</v>
          </cell>
          <cell r="FL152">
            <v>112884.68</v>
          </cell>
          <cell r="FM152">
            <v>112884.71</v>
          </cell>
          <cell r="FN152">
            <v>103446.25</v>
          </cell>
          <cell r="FO152">
            <v>102845.13</v>
          </cell>
          <cell r="FP152">
            <v>100845.22</v>
          </cell>
          <cell r="FQ152">
            <v>100845.22</v>
          </cell>
          <cell r="FR152">
            <v>100845.22</v>
          </cell>
          <cell r="FS152">
            <v>105269.1</v>
          </cell>
          <cell r="FT152">
            <v>101730.07</v>
          </cell>
          <cell r="FU152">
            <v>103357.17</v>
          </cell>
          <cell r="FV152">
            <v>103508.66</v>
          </cell>
          <cell r="FW152">
            <v>103508.66</v>
          </cell>
          <cell r="FX152">
            <v>103508.66</v>
          </cell>
          <cell r="FY152">
            <v>103508.86</v>
          </cell>
          <cell r="FZ152">
            <v>72685.61</v>
          </cell>
          <cell r="GA152">
            <v>114476.28</v>
          </cell>
          <cell r="GB152">
            <v>0</v>
          </cell>
          <cell r="GC152">
            <v>91800.09</v>
          </cell>
          <cell r="GD152">
            <v>91800.09</v>
          </cell>
          <cell r="GE152">
            <v>91527.41</v>
          </cell>
          <cell r="GF152">
            <v>91527.41</v>
          </cell>
          <cell r="GG152">
            <v>91527.41</v>
          </cell>
        </row>
        <row r="153">
          <cell r="G153" t="str">
            <v>Earned PremiumAIC ASSUMED PREMIUM</v>
          </cell>
          <cell r="H153" t="str">
            <v>Earned Premium</v>
          </cell>
          <cell r="I153" t="str">
            <v>AIC ASSUMED PREMIUM</v>
          </cell>
          <cell r="J153">
            <v>10948</v>
          </cell>
          <cell r="K153">
            <v>10591.63</v>
          </cell>
          <cell r="L153">
            <v>10531.48</v>
          </cell>
          <cell r="M153">
            <v>8717.32</v>
          </cell>
          <cell r="N153">
            <v>8717.32</v>
          </cell>
          <cell r="O153">
            <v>8764.94</v>
          </cell>
          <cell r="P153">
            <v>8863.56</v>
          </cell>
          <cell r="Q153">
            <v>8813.82</v>
          </cell>
          <cell r="R153">
            <v>8749.06</v>
          </cell>
          <cell r="S153">
            <v>8594.74</v>
          </cell>
          <cell r="T153">
            <v>8594.74</v>
          </cell>
          <cell r="U153">
            <v>8445.11</v>
          </cell>
          <cell r="V153">
            <v>0</v>
          </cell>
          <cell r="X153">
            <v>34781.379999999997</v>
          </cell>
          <cell r="Y153">
            <v>11528.98</v>
          </cell>
          <cell r="Z153">
            <v>11471.11</v>
          </cell>
          <cell r="AA153">
            <v>11708.56</v>
          </cell>
          <cell r="AB153">
            <v>11803.6</v>
          </cell>
          <cell r="AC153">
            <v>16147.56</v>
          </cell>
          <cell r="AD153">
            <v>15616.73</v>
          </cell>
          <cell r="AE153">
            <v>15460.66</v>
          </cell>
          <cell r="AF153">
            <v>15318.66</v>
          </cell>
          <cell r="AG153">
            <v>15271.35</v>
          </cell>
          <cell r="AH153">
            <v>19475.88</v>
          </cell>
          <cell r="AI153">
            <v>11901.06</v>
          </cell>
          <cell r="AJ153">
            <v>-31376.94</v>
          </cell>
          <cell r="AK153">
            <v>0</v>
          </cell>
        </row>
        <row r="154">
          <cell r="G154" t="str">
            <v>Earned PremiumAIC ASSUMED PREMIUM</v>
          </cell>
          <cell r="H154" t="str">
            <v>Earned Premium</v>
          </cell>
          <cell r="I154" t="str">
            <v>AIC ASSUMED PREMIUM</v>
          </cell>
          <cell r="J154">
            <v>102185.87</v>
          </cell>
          <cell r="K154">
            <v>209702.8</v>
          </cell>
          <cell r="L154">
            <v>118531.53</v>
          </cell>
          <cell r="M154">
            <v>164566.15</v>
          </cell>
          <cell r="N154">
            <v>0</v>
          </cell>
          <cell r="O154">
            <v>305486.36</v>
          </cell>
          <cell r="P154">
            <v>144865.07999999999</v>
          </cell>
          <cell r="Q154">
            <v>179952.27</v>
          </cell>
          <cell r="R154">
            <v>196179.65</v>
          </cell>
          <cell r="S154">
            <v>-11099.63</v>
          </cell>
          <cell r="T154">
            <v>0</v>
          </cell>
        </row>
        <row r="155">
          <cell r="G155" t="str">
            <v>Earned PremiumAMERICAN SURETY - PR</v>
          </cell>
          <cell r="H155" t="str">
            <v>Earned Premium</v>
          </cell>
          <cell r="I155" t="str">
            <v>AMERICAN SURETY - PR</v>
          </cell>
          <cell r="S155">
            <v>903.47</v>
          </cell>
          <cell r="T155">
            <v>0</v>
          </cell>
        </row>
        <row r="156">
          <cell r="G156" t="str">
            <v>Earned PremiumPAFCO - PREMIUMS COU</v>
          </cell>
          <cell r="H156" t="str">
            <v>Earned Premium</v>
          </cell>
          <cell r="I156" t="str">
            <v>PAFCO - PREMIUMS COU</v>
          </cell>
          <cell r="J156">
            <v>0</v>
          </cell>
          <cell r="K156">
            <v>0</v>
          </cell>
          <cell r="L156">
            <v>0</v>
          </cell>
          <cell r="M156">
            <v>0</v>
          </cell>
          <cell r="N156">
            <v>0</v>
          </cell>
          <cell r="O156">
            <v>0</v>
          </cell>
          <cell r="P156">
            <v>0</v>
          </cell>
          <cell r="Q156">
            <v>0</v>
          </cell>
          <cell r="R156">
            <v>0</v>
          </cell>
          <cell r="S156">
            <v>0</v>
          </cell>
          <cell r="T156">
            <v>0</v>
          </cell>
          <cell r="U156">
            <v>0</v>
          </cell>
          <cell r="V156">
            <v>0</v>
          </cell>
          <cell r="W156">
            <v>0</v>
          </cell>
          <cell r="X156">
            <v>0</v>
          </cell>
          <cell r="Y156">
            <v>0</v>
          </cell>
          <cell r="Z156">
            <v>0</v>
          </cell>
          <cell r="AA156">
            <v>0</v>
          </cell>
          <cell r="AB156">
            <v>0</v>
          </cell>
          <cell r="AC156">
            <v>0</v>
          </cell>
          <cell r="AD156">
            <v>0</v>
          </cell>
          <cell r="AE156">
            <v>0</v>
          </cell>
          <cell r="AF156">
            <v>0</v>
          </cell>
          <cell r="AG156">
            <v>0</v>
          </cell>
          <cell r="AH156">
            <v>0</v>
          </cell>
          <cell r="AI156">
            <v>0</v>
          </cell>
          <cell r="AJ156">
            <v>0</v>
          </cell>
          <cell r="AK156">
            <v>0</v>
          </cell>
          <cell r="AL156">
            <v>0</v>
          </cell>
          <cell r="AM156">
            <v>0</v>
          </cell>
          <cell r="AN156">
            <v>0</v>
          </cell>
          <cell r="AO156">
            <v>0</v>
          </cell>
          <cell r="AP156">
            <v>0</v>
          </cell>
          <cell r="AQ156">
            <v>0</v>
          </cell>
          <cell r="AR156">
            <v>0</v>
          </cell>
          <cell r="AS156">
            <v>0</v>
          </cell>
          <cell r="AT156">
            <v>0</v>
          </cell>
          <cell r="AU156">
            <v>0</v>
          </cell>
          <cell r="AV156">
            <v>0</v>
          </cell>
          <cell r="AW156">
            <v>0</v>
          </cell>
          <cell r="AX156">
            <v>0</v>
          </cell>
          <cell r="AY156">
            <v>0</v>
          </cell>
          <cell r="AZ156">
            <v>0</v>
          </cell>
          <cell r="BA156">
            <v>0</v>
          </cell>
          <cell r="BB156">
            <v>0</v>
          </cell>
          <cell r="BC156">
            <v>0</v>
          </cell>
          <cell r="BD156">
            <v>0</v>
          </cell>
          <cell r="BE156">
            <v>0</v>
          </cell>
          <cell r="BF156">
            <v>0</v>
          </cell>
          <cell r="BG156">
            <v>0</v>
          </cell>
          <cell r="BH156">
            <v>0</v>
          </cell>
          <cell r="BI156">
            <v>0</v>
          </cell>
          <cell r="BJ156">
            <v>0</v>
          </cell>
          <cell r="BK156">
            <v>0</v>
          </cell>
          <cell r="BL156">
            <v>0</v>
          </cell>
          <cell r="BM156">
            <v>0</v>
          </cell>
          <cell r="BN156">
            <v>0</v>
          </cell>
          <cell r="BO156">
            <v>0</v>
          </cell>
          <cell r="BP156">
            <v>0</v>
          </cell>
          <cell r="BQ156">
            <v>0</v>
          </cell>
          <cell r="BR156">
            <v>0</v>
          </cell>
          <cell r="BS156">
            <v>0</v>
          </cell>
          <cell r="BT156">
            <v>0</v>
          </cell>
          <cell r="BU156">
            <v>0</v>
          </cell>
          <cell r="BV156">
            <v>0</v>
          </cell>
          <cell r="BW156">
            <v>0</v>
          </cell>
          <cell r="BX156">
            <v>0</v>
          </cell>
          <cell r="BY156">
            <v>0</v>
          </cell>
          <cell r="BZ156">
            <v>0</v>
          </cell>
          <cell r="CA156">
            <v>0</v>
          </cell>
          <cell r="CB156">
            <v>0</v>
          </cell>
          <cell r="CC156">
            <v>0</v>
          </cell>
          <cell r="CD156">
            <v>0</v>
          </cell>
          <cell r="CE156">
            <v>0</v>
          </cell>
          <cell r="CF156">
            <v>0</v>
          </cell>
          <cell r="CG156">
            <v>0</v>
          </cell>
          <cell r="CH156">
            <v>0</v>
          </cell>
          <cell r="CI156">
            <v>0</v>
          </cell>
          <cell r="CJ156">
            <v>0</v>
          </cell>
          <cell r="CK156">
            <v>0</v>
          </cell>
          <cell r="CL156">
            <v>0</v>
          </cell>
          <cell r="CM156">
            <v>0</v>
          </cell>
          <cell r="CN156">
            <v>0</v>
          </cell>
          <cell r="CO156">
            <v>0</v>
          </cell>
        </row>
        <row r="157">
          <cell r="G157" t="str">
            <v>Earned PremiumFIELD PREMIUM (AMOUN</v>
          </cell>
          <cell r="H157" t="str">
            <v>Earned Premium</v>
          </cell>
          <cell r="I157" t="str">
            <v>FIELD PREMIUM (AMOUN</v>
          </cell>
          <cell r="J157">
            <v>973711922.67999995</v>
          </cell>
          <cell r="K157">
            <v>977096572.14999998</v>
          </cell>
          <cell r="L157">
            <v>983422808.84000003</v>
          </cell>
          <cell r="M157">
            <v>989666687.70000005</v>
          </cell>
          <cell r="N157">
            <v>997681714.95000005</v>
          </cell>
          <cell r="O157">
            <v>1005330100.25</v>
          </cell>
          <cell r="P157">
            <v>1013492599.0700001</v>
          </cell>
          <cell r="Q157">
            <v>1015665521.99</v>
          </cell>
          <cell r="R157">
            <v>1015043297.39</v>
          </cell>
          <cell r="S157">
            <v>1020456449.95</v>
          </cell>
          <cell r="T157">
            <v>1021531450.25</v>
          </cell>
          <cell r="U157">
            <v>1020687173.05</v>
          </cell>
          <cell r="V157">
            <v>1021479260.95</v>
          </cell>
          <cell r="W157">
            <v>1027407958.91</v>
          </cell>
          <cell r="X157">
            <v>1033532774.9299999</v>
          </cell>
          <cell r="Y157">
            <v>1039849053.9299999</v>
          </cell>
          <cell r="Z157">
            <v>1045592428.86</v>
          </cell>
          <cell r="AA157">
            <v>1044516167.83</v>
          </cell>
          <cell r="AB157">
            <v>1051233062.11</v>
          </cell>
          <cell r="AC157">
            <v>1050534729.22</v>
          </cell>
          <cell r="AD157">
            <v>1050604057.36</v>
          </cell>
          <cell r="AE157">
            <v>1051870246.34</v>
          </cell>
          <cell r="AF157">
            <v>1047200734.51</v>
          </cell>
          <cell r="AG157">
            <v>1049748615.98</v>
          </cell>
          <cell r="AH157">
            <v>1047680710.01</v>
          </cell>
          <cell r="AI157">
            <v>1047917718.39</v>
          </cell>
          <cell r="AJ157">
            <v>1052100219.64</v>
          </cell>
          <cell r="AK157">
            <v>1058865396.88</v>
          </cell>
          <cell r="AL157">
            <v>1067119973.97</v>
          </cell>
          <cell r="AM157">
            <v>1073039794.5</v>
          </cell>
          <cell r="AN157">
            <v>1074689278.6700001</v>
          </cell>
          <cell r="AO157">
            <v>1080172814.49</v>
          </cell>
          <cell r="AP157">
            <v>1084596114.47</v>
          </cell>
          <cell r="AQ157">
            <v>1089403095.28</v>
          </cell>
          <cell r="AR157">
            <v>1084911509.8900001</v>
          </cell>
          <cell r="AS157">
            <v>1090822520.71</v>
          </cell>
          <cell r="AT157">
            <v>1089872186.0899999</v>
          </cell>
          <cell r="AU157">
            <v>1092917738.24</v>
          </cell>
          <cell r="AV157">
            <v>1101608660.1199999</v>
          </cell>
          <cell r="AW157">
            <v>1105180812.8199999</v>
          </cell>
          <cell r="AX157">
            <v>1109260883.9200001</v>
          </cell>
          <cell r="AY157">
            <v>1116583249.5999999</v>
          </cell>
          <cell r="AZ157">
            <v>1119478233.8499999</v>
          </cell>
          <cell r="BA157">
            <v>1125791561.45</v>
          </cell>
          <cell r="BB157">
            <v>1127767232.0599999</v>
          </cell>
          <cell r="BC157">
            <v>1117977962.1700001</v>
          </cell>
          <cell r="BD157">
            <v>1124253789.25</v>
          </cell>
          <cell r="BE157">
            <v>1133219142.9200001</v>
          </cell>
          <cell r="BF157">
            <v>1132385645.01</v>
          </cell>
          <cell r="BG157">
            <v>1135518987.97</v>
          </cell>
          <cell r="BH157">
            <v>1137406378.5999999</v>
          </cell>
          <cell r="BI157">
            <v>1144392600.45</v>
          </cell>
          <cell r="BJ157">
            <v>1150318134.9100001</v>
          </cell>
          <cell r="BK157">
            <v>1154033133.5899999</v>
          </cell>
          <cell r="BL157">
            <v>1157776866.1099999</v>
          </cell>
          <cell r="BM157">
            <v>1161912105.9400001</v>
          </cell>
          <cell r="BN157">
            <v>1166144226.27</v>
          </cell>
          <cell r="BO157">
            <v>1167802851.21</v>
          </cell>
          <cell r="BP157">
            <v>1167028882.6900001</v>
          </cell>
          <cell r="BQ157">
            <v>1170142677.8800001</v>
          </cell>
          <cell r="BR157">
            <v>1170810668.72</v>
          </cell>
          <cell r="BS157">
            <v>1171787702.28</v>
          </cell>
          <cell r="BT157">
            <v>1176973295.55</v>
          </cell>
          <cell r="BU157">
            <v>1181483918.3399999</v>
          </cell>
          <cell r="BV157">
            <v>1191901844.3800001</v>
          </cell>
          <cell r="BW157">
            <v>1186875746.1800001</v>
          </cell>
          <cell r="BX157">
            <v>1192216695.26</v>
          </cell>
          <cell r="BY157">
            <v>1189185191.8099999</v>
          </cell>
          <cell r="BZ157">
            <v>1182016677.4000001</v>
          </cell>
          <cell r="CA157">
            <v>1195132642.3</v>
          </cell>
          <cell r="CB157">
            <v>1195195508.98</v>
          </cell>
          <cell r="CC157">
            <v>1194630730.1500001</v>
          </cell>
          <cell r="CD157">
            <v>1195975030.98</v>
          </cell>
          <cell r="CE157">
            <v>1195266886.9400001</v>
          </cell>
          <cell r="CF157">
            <v>1201140764.9400001</v>
          </cell>
          <cell r="CG157">
            <v>1204288830.1300001</v>
          </cell>
          <cell r="CH157">
            <v>1201553031.97</v>
          </cell>
          <cell r="CI157">
            <v>1209488088.6400001</v>
          </cell>
          <cell r="CJ157">
            <v>1212358206.8</v>
          </cell>
          <cell r="CK157">
            <v>1212440733.27</v>
          </cell>
          <cell r="CL157">
            <v>1210535863.1400001</v>
          </cell>
          <cell r="CM157">
            <v>1214757275.02</v>
          </cell>
          <cell r="CN157">
            <v>1207871967.8699999</v>
          </cell>
          <cell r="CO157">
            <v>1215116031.1700001</v>
          </cell>
          <cell r="CP157">
            <v>1209259887.7</v>
          </cell>
          <cell r="CQ157">
            <v>1207633316.9300001</v>
          </cell>
          <cell r="CR157">
            <v>1206113974.5799999</v>
          </cell>
          <cell r="CS157">
            <v>1210148858.6300001</v>
          </cell>
          <cell r="CT157">
            <v>1212896529.6099999</v>
          </cell>
          <cell r="CU157">
            <v>1208298575.8800001</v>
          </cell>
          <cell r="CV157">
            <v>1207393727.9200001</v>
          </cell>
          <cell r="CW157">
            <v>1203009992.52</v>
          </cell>
          <cell r="CX157">
            <v>1200877358.51</v>
          </cell>
          <cell r="CY157">
            <v>1192447140.6700001</v>
          </cell>
          <cell r="CZ157">
            <v>1185455394.97</v>
          </cell>
          <cell r="DA157">
            <v>1185474598.6199999</v>
          </cell>
          <cell r="DB157">
            <v>1179731394.1500001</v>
          </cell>
          <cell r="DC157">
            <v>1181590996.25</v>
          </cell>
          <cell r="DD157">
            <v>1186164065.8800001</v>
          </cell>
          <cell r="DE157">
            <v>1183381870.5</v>
          </cell>
          <cell r="DF157">
            <v>1187586092.6199999</v>
          </cell>
          <cell r="DG157">
            <v>1189994917.21</v>
          </cell>
          <cell r="DH157">
            <v>1192128672.9000001</v>
          </cell>
          <cell r="DI157">
            <v>1193349922.8599999</v>
          </cell>
          <cell r="DJ157">
            <v>1195065919.46</v>
          </cell>
          <cell r="DK157">
            <v>1196317529.79</v>
          </cell>
          <cell r="DL157">
            <v>1197066535.8800001</v>
          </cell>
          <cell r="DM157">
            <v>1197937207.1099999</v>
          </cell>
          <cell r="DN157">
            <v>1194097520.9100001</v>
          </cell>
          <cell r="DO157">
            <v>1195801559.9400001</v>
          </cell>
          <cell r="DP157">
            <v>1199336539.1900001</v>
          </cell>
          <cell r="DQ157">
            <v>1205055508.49</v>
          </cell>
          <cell r="DR157">
            <v>1203219098.21</v>
          </cell>
          <cell r="DS157">
            <v>1208433280.71</v>
          </cell>
          <cell r="DT157">
            <v>1206406473.8900001</v>
          </cell>
          <cell r="DU157">
            <v>1205884526.95</v>
          </cell>
          <cell r="DV157">
            <v>1202491440.4300001</v>
          </cell>
          <cell r="DW157">
            <v>1202488647.98</v>
          </cell>
          <cell r="DX157">
            <v>1197857770.1400001</v>
          </cell>
          <cell r="DY157">
            <v>1195794409.46</v>
          </cell>
          <cell r="DZ157">
            <v>1193910904.4400001</v>
          </cell>
          <cell r="EA157">
            <v>1195008370.5999999</v>
          </cell>
          <cell r="EB157">
            <v>1198656740.1099999</v>
          </cell>
          <cell r="EC157">
            <v>1198981485.6500001</v>
          </cell>
          <cell r="ED157">
            <v>1201521574</v>
          </cell>
          <cell r="EE157">
            <v>1198785894.1600001</v>
          </cell>
          <cell r="EF157">
            <v>1196784556.8199999</v>
          </cell>
          <cell r="EG157">
            <v>1197227604.9300001</v>
          </cell>
          <cell r="EH157">
            <v>1193620561.3499999</v>
          </cell>
          <cell r="EI157">
            <v>1190694744.1800001</v>
          </cell>
          <cell r="EJ157">
            <v>1178155752.47</v>
          </cell>
          <cell r="EK157">
            <v>1189462340</v>
          </cell>
          <cell r="EL157">
            <v>1185601137.95</v>
          </cell>
          <cell r="EM157">
            <v>1188232977.04</v>
          </cell>
          <cell r="EN157">
            <v>1188953635.54</v>
          </cell>
          <cell r="EO157">
            <v>1191984858.53</v>
          </cell>
          <cell r="EP157">
            <v>1192548180.6600001</v>
          </cell>
          <cell r="EQ157">
            <v>1190895333.0999999</v>
          </cell>
          <cell r="ER157">
            <v>1191954501.0799999</v>
          </cell>
          <cell r="ES157">
            <v>1191562429.9000001</v>
          </cell>
          <cell r="ET157">
            <v>1195000754.1400001</v>
          </cell>
          <cell r="EU157">
            <v>1196138295.6400001</v>
          </cell>
          <cell r="EV157">
            <v>1196962073.6800001</v>
          </cell>
          <cell r="EW157">
            <v>1199809540.3900001</v>
          </cell>
          <cell r="EX157">
            <v>1197040730.6900001</v>
          </cell>
          <cell r="EY157">
            <v>1199354380.6600001</v>
          </cell>
          <cell r="EZ157">
            <v>1200961400.21</v>
          </cell>
          <cell r="FA157">
            <v>1207938947.46</v>
          </cell>
          <cell r="FB157">
            <v>1210942457.7</v>
          </cell>
          <cell r="FC157">
            <v>1213537735.78</v>
          </cell>
          <cell r="FD157">
            <v>1216366939.46</v>
          </cell>
          <cell r="FE157">
            <v>1219281540.3</v>
          </cell>
          <cell r="FF157">
            <v>1221246337.3699999</v>
          </cell>
          <cell r="FG157">
            <v>1224327292.1099999</v>
          </cell>
          <cell r="FH157">
            <v>1225473308.3699999</v>
          </cell>
          <cell r="FI157">
            <v>1228976045.21</v>
          </cell>
          <cell r="FJ157">
            <v>1226197309.5799999</v>
          </cell>
          <cell r="FK157">
            <v>1230942236.23</v>
          </cell>
          <cell r="FL157">
            <v>1238292416.3599999</v>
          </cell>
          <cell r="FM157">
            <v>1247711601.74</v>
          </cell>
          <cell r="FN157">
            <v>1255807836.6800001</v>
          </cell>
          <cell r="FO157">
            <v>1263433353.6099999</v>
          </cell>
          <cell r="FP157">
            <v>1268369934.6800001</v>
          </cell>
          <cell r="FQ157">
            <v>1273107384.3599999</v>
          </cell>
          <cell r="FR157">
            <v>1278087353.1600001</v>
          </cell>
          <cell r="FS157">
            <v>1282075980.5699999</v>
          </cell>
          <cell r="FT157">
            <v>1285654752.6199999</v>
          </cell>
          <cell r="FU157">
            <v>1290632703.3499999</v>
          </cell>
          <cell r="FV157">
            <v>1287118054.0599999</v>
          </cell>
          <cell r="FW157">
            <v>1291663530.79</v>
          </cell>
          <cell r="FX157">
            <v>1305149350.96</v>
          </cell>
          <cell r="FY157">
            <v>1314186940.3299999</v>
          </cell>
          <cell r="FZ157">
            <v>1325072870.53</v>
          </cell>
          <cell r="GA157">
            <v>1330609111.0799999</v>
          </cell>
          <cell r="GB157">
            <v>4318831477.1300001</v>
          </cell>
          <cell r="GC157">
            <v>1343402225.0799999</v>
          </cell>
          <cell r="GD157">
            <v>1351405800.03</v>
          </cell>
          <cell r="GE157">
            <v>1362094468.54</v>
          </cell>
          <cell r="GF157">
            <v>1367088213.6900001</v>
          </cell>
          <cell r="GG157">
            <v>1372327653.6099999</v>
          </cell>
        </row>
        <row r="158">
          <cell r="G158" t="str">
            <v>Earned PremiumFIELD PREMIUM (REINS</v>
          </cell>
          <cell r="H158" t="str">
            <v>Earned Premium</v>
          </cell>
          <cell r="I158" t="str">
            <v>FIELD PREMIUM (REINS</v>
          </cell>
          <cell r="J158">
            <v>207138320.22</v>
          </cell>
          <cell r="K158">
            <v>205939578.25999999</v>
          </cell>
          <cell r="L158">
            <v>204840420.06</v>
          </cell>
          <cell r="M158">
            <v>204406731.80000001</v>
          </cell>
          <cell r="N158">
            <v>205346189.88999999</v>
          </cell>
          <cell r="O158">
            <v>206032315.34999999</v>
          </cell>
          <cell r="P158">
            <v>207443995.31</v>
          </cell>
          <cell r="Q158">
            <v>208290197.44</v>
          </cell>
          <cell r="R158">
            <v>209129018.44999999</v>
          </cell>
          <cell r="S158">
            <v>211253031.30000001</v>
          </cell>
          <cell r="T158">
            <v>211584472.74000001</v>
          </cell>
          <cell r="U158">
            <v>210987662.41999999</v>
          </cell>
          <cell r="V158">
            <v>211801506.09999999</v>
          </cell>
          <cell r="W158">
            <v>212925927.22</v>
          </cell>
          <cell r="X158">
            <v>212744671.72</v>
          </cell>
          <cell r="Y158">
            <v>215855038.62</v>
          </cell>
          <cell r="Z158">
            <v>216961864.72</v>
          </cell>
          <cell r="AA158">
            <v>216955880.00999999</v>
          </cell>
          <cell r="AB158">
            <v>218078139.68000001</v>
          </cell>
          <cell r="AC158">
            <v>218200074.81</v>
          </cell>
          <cell r="AD158">
            <v>218765159</v>
          </cell>
          <cell r="AE158">
            <v>219030556.65000001</v>
          </cell>
          <cell r="AF158">
            <v>218190894.63</v>
          </cell>
          <cell r="AG158">
            <v>219077938.34</v>
          </cell>
          <cell r="AH158">
            <v>219206872.94999999</v>
          </cell>
          <cell r="AI158">
            <v>219691361.25999999</v>
          </cell>
          <cell r="AJ158">
            <v>219619104.06</v>
          </cell>
          <cell r="AK158">
            <v>219958298.16999999</v>
          </cell>
          <cell r="AL158">
            <v>220564079.63</v>
          </cell>
          <cell r="AM158">
            <v>220667865.38999999</v>
          </cell>
          <cell r="AN158">
            <v>220581366.75</v>
          </cell>
          <cell r="AO158">
            <v>221514217.36000001</v>
          </cell>
          <cell r="AP158">
            <v>222122340.50999999</v>
          </cell>
          <cell r="AQ158">
            <v>223437733.47999999</v>
          </cell>
          <cell r="AR158">
            <v>222332478.46000001</v>
          </cell>
          <cell r="AS158">
            <v>224549492.55000001</v>
          </cell>
          <cell r="AT158">
            <v>224609589.02000001</v>
          </cell>
          <cell r="AU158">
            <v>225508412.59999999</v>
          </cell>
          <cell r="AV158">
            <v>227765886.03999999</v>
          </cell>
          <cell r="AW158">
            <v>228501875.93000001</v>
          </cell>
          <cell r="AX158">
            <v>229610705.53999999</v>
          </cell>
          <cell r="AY158">
            <v>231581016.09</v>
          </cell>
          <cell r="AZ158">
            <v>232274382.58000001</v>
          </cell>
          <cell r="BA158">
            <v>233828639.28999999</v>
          </cell>
          <cell r="BB158">
            <v>234832662.44999999</v>
          </cell>
          <cell r="BC158">
            <v>232753862.71000001</v>
          </cell>
          <cell r="BD158">
            <v>236264303.74000001</v>
          </cell>
          <cell r="BE158">
            <v>238295410.02000001</v>
          </cell>
          <cell r="BF158">
            <v>239161205.34</v>
          </cell>
          <cell r="BG158">
            <v>240347865.22999999</v>
          </cell>
          <cell r="BH158">
            <v>241540692.44</v>
          </cell>
          <cell r="BI158">
            <v>242728913.88</v>
          </cell>
          <cell r="BJ158">
            <v>244156381.05000001</v>
          </cell>
          <cell r="BK158">
            <v>244214019.63</v>
          </cell>
          <cell r="BL158">
            <v>243377109.63999999</v>
          </cell>
          <cell r="BM158">
            <v>242612183.34</v>
          </cell>
          <cell r="BN158">
            <v>242118482.81999999</v>
          </cell>
          <cell r="BO158">
            <v>240088429.21000001</v>
          </cell>
          <cell r="BP158">
            <v>239507604.78</v>
          </cell>
          <cell r="BQ158">
            <v>239335959.21000001</v>
          </cell>
          <cell r="BR158">
            <v>236901304.80000001</v>
          </cell>
          <cell r="BS158">
            <v>237567636.88999999</v>
          </cell>
          <cell r="BT158">
            <v>237079286.97999999</v>
          </cell>
          <cell r="BU158">
            <v>236381460.56</v>
          </cell>
          <cell r="BV158">
            <v>237795683.28999999</v>
          </cell>
          <cell r="BW158">
            <v>235400318.97999999</v>
          </cell>
          <cell r="BX158">
            <v>236332030.03</v>
          </cell>
          <cell r="BY158">
            <v>235185734.15000001</v>
          </cell>
          <cell r="BZ158">
            <v>234057087.62</v>
          </cell>
          <cell r="CA158">
            <v>234700528.50999999</v>
          </cell>
          <cell r="CB158">
            <v>233964188.93000001</v>
          </cell>
          <cell r="CC158">
            <v>233430415.53</v>
          </cell>
          <cell r="CD158">
            <v>232549902.28</v>
          </cell>
          <cell r="CE158">
            <v>232371000.06</v>
          </cell>
          <cell r="CF158">
            <v>232105851.06999999</v>
          </cell>
          <cell r="CG158">
            <v>232214774.25999999</v>
          </cell>
          <cell r="CH158">
            <v>231276787.72999999</v>
          </cell>
          <cell r="CI158">
            <v>231442375.84999999</v>
          </cell>
          <cell r="CJ158">
            <v>231451766.91</v>
          </cell>
          <cell r="CK158">
            <v>230973218.80000001</v>
          </cell>
          <cell r="CL158">
            <v>229728501.80000001</v>
          </cell>
          <cell r="CM158">
            <v>229890492.66</v>
          </cell>
          <cell r="CN158">
            <v>228388367.13999999</v>
          </cell>
          <cell r="CO158">
            <v>228030666.65000001</v>
          </cell>
          <cell r="CP158">
            <v>226930488.74000001</v>
          </cell>
          <cell r="CQ158">
            <v>226155046.16</v>
          </cell>
          <cell r="CR158">
            <v>225272653.47999999</v>
          </cell>
          <cell r="CS158">
            <v>224802093.28</v>
          </cell>
          <cell r="CT158">
            <v>224177789.84</v>
          </cell>
          <cell r="CU158">
            <v>221572147.21000001</v>
          </cell>
          <cell r="CV158">
            <v>220195568.59</v>
          </cell>
          <cell r="CW158">
            <v>218291591.12</v>
          </cell>
          <cell r="CX158">
            <v>216587148.31999999</v>
          </cell>
          <cell r="CY158">
            <v>214545187.55000001</v>
          </cell>
          <cell r="CZ158">
            <v>212378271.86000001</v>
          </cell>
          <cell r="DA158">
            <v>212283492.66</v>
          </cell>
          <cell r="DB158">
            <v>210348657.80000001</v>
          </cell>
          <cell r="DC158">
            <v>209505570.28</v>
          </cell>
          <cell r="DD158">
            <v>209351168.74000001</v>
          </cell>
          <cell r="DE158">
            <v>207969690.84</v>
          </cell>
          <cell r="DF158">
            <v>207170747.69</v>
          </cell>
          <cell r="DG158">
            <v>206218986.31</v>
          </cell>
          <cell r="DH158">
            <v>204899854.78</v>
          </cell>
          <cell r="DI158">
            <v>203464136.40000001</v>
          </cell>
          <cell r="DJ158">
            <v>202248552.63</v>
          </cell>
          <cell r="DK158">
            <v>201584706.62</v>
          </cell>
          <cell r="DL158">
            <v>201065026.99000001</v>
          </cell>
          <cell r="DM158">
            <v>200708555.53999999</v>
          </cell>
          <cell r="DN158">
            <v>199492449.41999999</v>
          </cell>
          <cell r="DO158">
            <v>199014860.56999999</v>
          </cell>
          <cell r="DP158">
            <v>198504358.25</v>
          </cell>
          <cell r="DQ158">
            <v>197973147.97</v>
          </cell>
          <cell r="DR158">
            <v>195620056.08000001</v>
          </cell>
          <cell r="DS158">
            <v>196418721.19999999</v>
          </cell>
          <cell r="DT158">
            <v>195284080.38</v>
          </cell>
          <cell r="DU158">
            <v>194484290.88</v>
          </cell>
          <cell r="DV158">
            <v>193473401.31</v>
          </cell>
          <cell r="DW158">
            <v>192741941.78999999</v>
          </cell>
          <cell r="DX158">
            <v>191657673.02000001</v>
          </cell>
          <cell r="DY158">
            <v>190731120.87</v>
          </cell>
          <cell r="DZ158">
            <v>190054871.81999999</v>
          </cell>
          <cell r="EA158">
            <v>189792104.25</v>
          </cell>
          <cell r="EB158">
            <v>189804587.34</v>
          </cell>
          <cell r="EC158">
            <v>188854454.59999999</v>
          </cell>
          <cell r="ED158">
            <v>188555973.61000001</v>
          </cell>
          <cell r="EE158">
            <v>187458973</v>
          </cell>
          <cell r="EF158">
            <v>186448056.81</v>
          </cell>
          <cell r="EG158">
            <v>185520272.90000001</v>
          </cell>
          <cell r="EH158">
            <v>184038676.03999999</v>
          </cell>
          <cell r="EI158">
            <v>182800981.56999999</v>
          </cell>
          <cell r="EJ158">
            <v>180687976.21000001</v>
          </cell>
          <cell r="EK158">
            <v>181534915.38999999</v>
          </cell>
          <cell r="EL158">
            <v>180337807.34</v>
          </cell>
          <cell r="EM158">
            <v>180270789.74000001</v>
          </cell>
          <cell r="EN158">
            <v>180054474.13999999</v>
          </cell>
          <cell r="EO158">
            <v>180090403.91</v>
          </cell>
          <cell r="EP158">
            <v>179701579.05000001</v>
          </cell>
          <cell r="EQ158">
            <v>179027720.96000001</v>
          </cell>
          <cell r="ER158">
            <v>178763249.27000001</v>
          </cell>
          <cell r="ES158">
            <v>177842709.16999999</v>
          </cell>
          <cell r="ET158">
            <v>177996219.84</v>
          </cell>
          <cell r="EU158">
            <v>177658383.91</v>
          </cell>
          <cell r="EV158">
            <v>177142083.25999999</v>
          </cell>
          <cell r="EW158">
            <v>176860176.40000001</v>
          </cell>
          <cell r="EX158">
            <v>176015509.91999999</v>
          </cell>
          <cell r="EY158">
            <v>175809198.03999999</v>
          </cell>
          <cell r="EZ158">
            <v>175558160.59999999</v>
          </cell>
          <cell r="FA158">
            <v>175956679.33000001</v>
          </cell>
          <cell r="FB158">
            <v>176240781.19999999</v>
          </cell>
          <cell r="FC158">
            <v>176574645.24000001</v>
          </cell>
          <cell r="FD158">
            <v>177081596.84999999</v>
          </cell>
          <cell r="FE158">
            <v>177431230.06</v>
          </cell>
          <cell r="FF158">
            <v>177605941.50999999</v>
          </cell>
          <cell r="FG158">
            <v>178223998.96000001</v>
          </cell>
          <cell r="FH158">
            <v>178626502.55000001</v>
          </cell>
          <cell r="FI158">
            <v>179398028.52000001</v>
          </cell>
          <cell r="FJ158">
            <v>179325875.63</v>
          </cell>
          <cell r="FK158">
            <v>180309162.58000001</v>
          </cell>
          <cell r="FL158">
            <v>181120651.75</v>
          </cell>
          <cell r="FM158">
            <v>182686367.90000001</v>
          </cell>
          <cell r="FN158">
            <v>183856227.16999999</v>
          </cell>
          <cell r="FO158">
            <v>184676843.69</v>
          </cell>
          <cell r="FP158">
            <v>185268823.99000001</v>
          </cell>
          <cell r="FQ158">
            <v>185930084.81999999</v>
          </cell>
          <cell r="FR158">
            <v>186468256.94</v>
          </cell>
          <cell r="FS158">
            <v>187325706.22999999</v>
          </cell>
          <cell r="FT158">
            <v>188132521.86000001</v>
          </cell>
          <cell r="FU158">
            <v>189203553.44999999</v>
          </cell>
          <cell r="FV158">
            <v>186228081.52000001</v>
          </cell>
          <cell r="FW158">
            <v>184456211.66</v>
          </cell>
          <cell r="FX158">
            <v>191984145.52000001</v>
          </cell>
          <cell r="FY158">
            <v>192996418.18000001</v>
          </cell>
          <cell r="FZ158">
            <v>194382249.22</v>
          </cell>
          <cell r="GA158">
            <v>195168161.78999999</v>
          </cell>
          <cell r="GB158">
            <v>616318198.14999998</v>
          </cell>
          <cell r="GC158">
            <v>195580956.03999999</v>
          </cell>
          <cell r="GD158">
            <v>193231954.72</v>
          </cell>
          <cell r="GE158">
            <v>190610320.91999999</v>
          </cell>
          <cell r="GF158">
            <v>188135728.41</v>
          </cell>
          <cell r="GG158">
            <v>186205737.31</v>
          </cell>
        </row>
        <row r="159">
          <cell r="G159" t="str">
            <v>Earned PremiumFIELD PREMIUM ADJUST</v>
          </cell>
          <cell r="H159" t="str">
            <v>Earned Premium</v>
          </cell>
          <cell r="I159" t="str">
            <v>FIELD PREMIUM ADJUST</v>
          </cell>
          <cell r="J159">
            <v>0</v>
          </cell>
          <cell r="K159">
            <v>0</v>
          </cell>
          <cell r="L159">
            <v>61778.67</v>
          </cell>
          <cell r="M159">
            <v>53509.17</v>
          </cell>
          <cell r="N159">
            <v>-0.01</v>
          </cell>
          <cell r="O159">
            <v>0</v>
          </cell>
          <cell r="P159">
            <v>-27244.58</v>
          </cell>
          <cell r="Q159">
            <v>3735315</v>
          </cell>
          <cell r="R159">
            <v>0</v>
          </cell>
          <cell r="S159">
            <v>0</v>
          </cell>
          <cell r="T159">
            <v>0</v>
          </cell>
          <cell r="U159">
            <v>1964573.52</v>
          </cell>
          <cell r="V159">
            <v>0</v>
          </cell>
          <cell r="W159">
            <v>0</v>
          </cell>
          <cell r="X159">
            <v>0</v>
          </cell>
          <cell r="Y159">
            <v>148637.70000000001</v>
          </cell>
          <cell r="Z159">
            <v>-151743.92000000001</v>
          </cell>
          <cell r="AA159">
            <v>0</v>
          </cell>
          <cell r="AB159">
            <v>0</v>
          </cell>
          <cell r="AC159">
            <v>0</v>
          </cell>
          <cell r="AD159">
            <v>0</v>
          </cell>
          <cell r="AE159">
            <v>0</v>
          </cell>
          <cell r="AF159">
            <v>0</v>
          </cell>
          <cell r="AG159">
            <v>1250621.52</v>
          </cell>
          <cell r="AH159">
            <v>0</v>
          </cell>
          <cell r="AI159">
            <v>0</v>
          </cell>
          <cell r="AJ159">
            <v>0</v>
          </cell>
          <cell r="AK159">
            <v>0</v>
          </cell>
          <cell r="AL159">
            <v>0</v>
          </cell>
          <cell r="AM159">
            <v>0</v>
          </cell>
          <cell r="AN159">
            <v>0</v>
          </cell>
          <cell r="AO159">
            <v>0</v>
          </cell>
          <cell r="AP159">
            <v>0</v>
          </cell>
          <cell r="AQ159">
            <v>0</v>
          </cell>
          <cell r="AR159">
            <v>0</v>
          </cell>
          <cell r="AS159">
            <v>780318.52</v>
          </cell>
          <cell r="AT159">
            <v>0</v>
          </cell>
          <cell r="AU159">
            <v>0</v>
          </cell>
          <cell r="AV159">
            <v>0</v>
          </cell>
          <cell r="AW159">
            <v>0</v>
          </cell>
          <cell r="AX159">
            <v>0</v>
          </cell>
          <cell r="AY159">
            <v>0</v>
          </cell>
          <cell r="AZ159">
            <v>0</v>
          </cell>
          <cell r="BA159">
            <v>0</v>
          </cell>
          <cell r="BB159">
            <v>0</v>
          </cell>
          <cell r="BC159">
            <v>0</v>
          </cell>
          <cell r="BD159">
            <v>0</v>
          </cell>
          <cell r="BE159">
            <v>366944.92</v>
          </cell>
          <cell r="BF159">
            <v>0</v>
          </cell>
          <cell r="BG159">
            <v>0</v>
          </cell>
          <cell r="BH159">
            <v>0</v>
          </cell>
          <cell r="BI159">
            <v>0</v>
          </cell>
          <cell r="BJ159">
            <v>0</v>
          </cell>
          <cell r="BK159">
            <v>0</v>
          </cell>
          <cell r="BL159">
            <v>0</v>
          </cell>
          <cell r="BM159">
            <v>0</v>
          </cell>
          <cell r="BN159">
            <v>-825000</v>
          </cell>
          <cell r="BO159">
            <v>-790681.12</v>
          </cell>
          <cell r="BP159">
            <v>-754788.21</v>
          </cell>
          <cell r="BQ159">
            <v>1545389.44</v>
          </cell>
          <cell r="BR159">
            <v>-376104.46</v>
          </cell>
          <cell r="BS159">
            <v>-523322.36</v>
          </cell>
          <cell r="BT159">
            <v>-720164.91</v>
          </cell>
          <cell r="BU159">
            <v>-909206.4</v>
          </cell>
          <cell r="BV159">
            <v>3431452.95</v>
          </cell>
          <cell r="BW159">
            <v>-70583.33</v>
          </cell>
          <cell r="BX159">
            <v>-57589.65</v>
          </cell>
          <cell r="BY159">
            <v>-50244.36</v>
          </cell>
          <cell r="BZ159">
            <v>-57091.47</v>
          </cell>
          <cell r="CA159">
            <v>-42205.2</v>
          </cell>
          <cell r="CB159">
            <v>-48953.97</v>
          </cell>
          <cell r="CC159">
            <v>856703.78</v>
          </cell>
          <cell r="CD159">
            <v>-265200.88</v>
          </cell>
          <cell r="CE159">
            <v>-74264.61</v>
          </cell>
          <cell r="CF159">
            <v>104541.17</v>
          </cell>
          <cell r="CG159">
            <v>-34861.589999999997</v>
          </cell>
          <cell r="CH159">
            <v>-29690.28</v>
          </cell>
          <cell r="CI159">
            <v>-30500.46</v>
          </cell>
          <cell r="CJ159">
            <v>-640127.17000000004</v>
          </cell>
          <cell r="CK159">
            <v>0</v>
          </cell>
          <cell r="CL159">
            <v>0</v>
          </cell>
          <cell r="CM159">
            <v>0</v>
          </cell>
          <cell r="CN159">
            <v>1134891.5</v>
          </cell>
          <cell r="CO159">
            <v>699928.54</v>
          </cell>
          <cell r="CP159">
            <v>0</v>
          </cell>
          <cell r="CQ159">
            <v>-113284.68</v>
          </cell>
          <cell r="CR159">
            <v>112890.48</v>
          </cell>
          <cell r="CS159">
            <v>0</v>
          </cell>
          <cell r="CT159">
            <v>0</v>
          </cell>
          <cell r="CU159">
            <v>-320419.81</v>
          </cell>
          <cell r="CV159">
            <v>0</v>
          </cell>
          <cell r="CW159">
            <v>0</v>
          </cell>
          <cell r="CX159">
            <v>1410499.81</v>
          </cell>
          <cell r="CY159">
            <v>0</v>
          </cell>
          <cell r="CZ159">
            <v>0</v>
          </cell>
          <cell r="DA159">
            <v>601535.98</v>
          </cell>
          <cell r="DB159">
            <v>-407930</v>
          </cell>
          <cell r="DC159">
            <v>-1223790</v>
          </cell>
          <cell r="DD159">
            <v>-906607</v>
          </cell>
          <cell r="DE159">
            <v>-1974254.34</v>
          </cell>
          <cell r="DF159">
            <v>-2538327</v>
          </cell>
          <cell r="DG159">
            <v>1598581.92</v>
          </cell>
          <cell r="DH159">
            <v>-1665988.58</v>
          </cell>
          <cell r="DI159">
            <v>689707.25</v>
          </cell>
          <cell r="DJ159">
            <v>-1255647.05</v>
          </cell>
          <cell r="DK159">
            <v>-1255647.05</v>
          </cell>
          <cell r="DL159">
            <v>-419276.95</v>
          </cell>
          <cell r="DM159">
            <v>-288637.05</v>
          </cell>
          <cell r="DN159">
            <v>-732460.78</v>
          </cell>
          <cell r="DO159">
            <v>-523186.27</v>
          </cell>
          <cell r="DP159">
            <v>-313911.75</v>
          </cell>
          <cell r="DQ159">
            <v>-104637.26</v>
          </cell>
          <cell r="DR159">
            <v>3613908.8</v>
          </cell>
          <cell r="DS159">
            <v>6372429.1399999997</v>
          </cell>
          <cell r="DW159">
            <v>2070132.55</v>
          </cell>
          <cell r="DX159">
            <v>44692.95</v>
          </cell>
          <cell r="DY159">
            <v>1014482.29</v>
          </cell>
          <cell r="EK159">
            <v>449696.4</v>
          </cell>
          <cell r="EV159">
            <v>-770103.52</v>
          </cell>
          <cell r="EW159">
            <v>430668.2</v>
          </cell>
          <cell r="FI159">
            <v>395034.45</v>
          </cell>
          <cell r="FU159">
            <v>-331178</v>
          </cell>
          <cell r="FV159">
            <v>-208333.34</v>
          </cell>
          <cell r="FW159">
            <v>-711476.54</v>
          </cell>
          <cell r="FX159">
            <v>-771047.65</v>
          </cell>
          <cell r="FY159">
            <v>562714.31000000006</v>
          </cell>
          <cell r="FZ159">
            <v>388509.64</v>
          </cell>
          <cell r="GA159">
            <v>-440592.97</v>
          </cell>
          <cell r="GB159">
            <v>0</v>
          </cell>
          <cell r="GE159">
            <v>463220.75</v>
          </cell>
          <cell r="GF159">
            <v>-463220.75</v>
          </cell>
          <cell r="GG159">
            <v>448562.77</v>
          </cell>
        </row>
        <row r="160">
          <cell r="G160" t="str">
            <v>Earned PremiumPEMBRIDGE BWBNR</v>
          </cell>
          <cell r="H160" t="str">
            <v>Earned Premium</v>
          </cell>
          <cell r="I160" t="str">
            <v>PEMBRIDGE BWBNR</v>
          </cell>
          <cell r="Q160">
            <v>-3735315</v>
          </cell>
          <cell r="R160">
            <v>0</v>
          </cell>
          <cell r="S160">
            <v>0</v>
          </cell>
          <cell r="T160">
            <v>-52318.96</v>
          </cell>
          <cell r="U160">
            <v>0.63</v>
          </cell>
          <cell r="V160">
            <v>-0.63</v>
          </cell>
          <cell r="W160">
            <v>0</v>
          </cell>
          <cell r="X160">
            <v>0</v>
          </cell>
          <cell r="Y160">
            <v>0</v>
          </cell>
          <cell r="Z160">
            <v>0</v>
          </cell>
          <cell r="AA160">
            <v>-0.22</v>
          </cell>
          <cell r="AB160">
            <v>0</v>
          </cell>
          <cell r="AC160">
            <v>0</v>
          </cell>
          <cell r="AD160">
            <v>0</v>
          </cell>
          <cell r="AE160">
            <v>0</v>
          </cell>
          <cell r="AF160">
            <v>-39779.79</v>
          </cell>
          <cell r="AG160">
            <v>-34748.67</v>
          </cell>
          <cell r="AH160">
            <v>0</v>
          </cell>
          <cell r="AI160">
            <v>0</v>
          </cell>
          <cell r="AJ160">
            <v>0</v>
          </cell>
          <cell r="AK160">
            <v>0</v>
          </cell>
          <cell r="AL160">
            <v>0</v>
          </cell>
          <cell r="AM160">
            <v>0</v>
          </cell>
          <cell r="AN160">
            <v>0</v>
          </cell>
          <cell r="AO160">
            <v>0</v>
          </cell>
          <cell r="AP160">
            <v>15269.76</v>
          </cell>
          <cell r="AQ160">
            <v>0</v>
          </cell>
          <cell r="AR160">
            <v>0</v>
          </cell>
          <cell r="AS160">
            <v>-679088.52</v>
          </cell>
          <cell r="AT160">
            <v>649409.34</v>
          </cell>
          <cell r="AU160">
            <v>37586.5</v>
          </cell>
          <cell r="AV160">
            <v>0</v>
          </cell>
          <cell r="AW160">
            <v>0</v>
          </cell>
          <cell r="AX160">
            <v>0</v>
          </cell>
          <cell r="AY160">
            <v>0</v>
          </cell>
          <cell r="AZ160">
            <v>0</v>
          </cell>
          <cell r="BA160">
            <v>57138.75</v>
          </cell>
          <cell r="BB160">
            <v>32321.93</v>
          </cell>
          <cell r="BC160">
            <v>126968.03</v>
          </cell>
          <cell r="BD160">
            <v>-29606.13</v>
          </cell>
          <cell r="BE160">
            <v>-86379.15</v>
          </cell>
          <cell r="BF160">
            <v>-2178.19</v>
          </cell>
          <cell r="BG160">
            <v>72228.89</v>
          </cell>
          <cell r="BH160">
            <v>70597.64</v>
          </cell>
          <cell r="BI160">
            <v>0</v>
          </cell>
          <cell r="BJ160">
            <v>0</v>
          </cell>
          <cell r="BK160">
            <v>0</v>
          </cell>
          <cell r="BL160">
            <v>0</v>
          </cell>
          <cell r="BM160">
            <v>0</v>
          </cell>
          <cell r="BN160">
            <v>0</v>
          </cell>
          <cell r="BO160">
            <v>0</v>
          </cell>
          <cell r="BP160">
            <v>0</v>
          </cell>
          <cell r="BQ160">
            <v>-140173.79</v>
          </cell>
          <cell r="BR160">
            <v>0</v>
          </cell>
          <cell r="BS160">
            <v>0</v>
          </cell>
          <cell r="BT160">
            <v>0</v>
          </cell>
          <cell r="BU160">
            <v>0</v>
          </cell>
          <cell r="BV160">
            <v>0</v>
          </cell>
          <cell r="BW160">
            <v>0</v>
          </cell>
          <cell r="BX160">
            <v>0</v>
          </cell>
          <cell r="BY160">
            <v>0</v>
          </cell>
          <cell r="BZ160">
            <v>43565.16</v>
          </cell>
          <cell r="CA160">
            <v>0</v>
          </cell>
          <cell r="CB160">
            <v>14045.93</v>
          </cell>
          <cell r="CC160">
            <v>-6087.58</v>
          </cell>
          <cell r="CD160">
            <v>0.85</v>
          </cell>
          <cell r="CE160">
            <v>0</v>
          </cell>
          <cell r="CF160">
            <v>-34740.22</v>
          </cell>
          <cell r="CG160">
            <v>-0.23</v>
          </cell>
          <cell r="CH160">
            <v>-49817.43</v>
          </cell>
          <cell r="CI160">
            <v>-10139.91</v>
          </cell>
          <cell r="CJ160">
            <v>0</v>
          </cell>
          <cell r="CK160">
            <v>-0.16</v>
          </cell>
          <cell r="CL160">
            <v>-50579.17</v>
          </cell>
          <cell r="CM160">
            <v>0.16</v>
          </cell>
          <cell r="CN160">
            <v>-22598.85</v>
          </cell>
          <cell r="CO160">
            <v>-8141.77</v>
          </cell>
          <cell r="CP160">
            <v>-38954.35</v>
          </cell>
          <cell r="CQ160">
            <v>10624.74</v>
          </cell>
          <cell r="CR160">
            <v>1292.58</v>
          </cell>
          <cell r="CS160">
            <v>9523.35</v>
          </cell>
          <cell r="CT160">
            <v>16078.65</v>
          </cell>
          <cell r="CU160">
            <v>3239.94</v>
          </cell>
          <cell r="CV160">
            <v>6491.5</v>
          </cell>
          <cell r="CW160">
            <v>-9512.58</v>
          </cell>
          <cell r="CX160">
            <v>3176.41</v>
          </cell>
          <cell r="CY160">
            <v>-12572.27</v>
          </cell>
          <cell r="CZ160">
            <v>-3868.48</v>
          </cell>
          <cell r="DA160">
            <v>-7082.84</v>
          </cell>
          <cell r="DB160">
            <v>-10019.36</v>
          </cell>
          <cell r="DC160">
            <v>6041.04</v>
          </cell>
          <cell r="DD160">
            <v>12187.47</v>
          </cell>
          <cell r="DE160">
            <v>10835.73</v>
          </cell>
          <cell r="DF160">
            <v>0.43</v>
          </cell>
          <cell r="DG160">
            <v>61762.87</v>
          </cell>
          <cell r="DH160">
            <v>-28319.81</v>
          </cell>
          <cell r="DI160">
            <v>-0.46</v>
          </cell>
          <cell r="DJ160">
            <v>23389.22</v>
          </cell>
          <cell r="DK160">
            <v>0.39</v>
          </cell>
          <cell r="DL160">
            <v>0</v>
          </cell>
          <cell r="DM160">
            <v>-41730.620000000003</v>
          </cell>
          <cell r="DN160">
            <v>0</v>
          </cell>
          <cell r="DO160">
            <v>0</v>
          </cell>
          <cell r="DP160">
            <v>0</v>
          </cell>
          <cell r="DQ160">
            <v>0</v>
          </cell>
          <cell r="DR160">
            <v>0</v>
          </cell>
          <cell r="DS160">
            <v>0</v>
          </cell>
          <cell r="DT160">
            <v>0</v>
          </cell>
          <cell r="DU160">
            <v>0</v>
          </cell>
          <cell r="DV160">
            <v>0</v>
          </cell>
          <cell r="DW160">
            <v>0</v>
          </cell>
          <cell r="DX160">
            <v>0</v>
          </cell>
          <cell r="DY160">
            <v>-399221.27</v>
          </cell>
          <cell r="DZ160">
            <v>-1.01</v>
          </cell>
          <cell r="EA160">
            <v>-1457.25</v>
          </cell>
          <cell r="EB160">
            <v>0</v>
          </cell>
          <cell r="EC160">
            <v>0</v>
          </cell>
          <cell r="ED160">
            <v>0</v>
          </cell>
          <cell r="EE160">
            <v>0</v>
          </cell>
          <cell r="EF160">
            <v>0</v>
          </cell>
          <cell r="EG160">
            <v>0</v>
          </cell>
          <cell r="EH160">
            <v>0</v>
          </cell>
          <cell r="EI160">
            <v>0</v>
          </cell>
          <cell r="EJ160">
            <v>0</v>
          </cell>
          <cell r="EK160">
            <v>26676.59</v>
          </cell>
          <cell r="EL160">
            <v>-1.94</v>
          </cell>
          <cell r="EM160">
            <v>0</v>
          </cell>
          <cell r="EN160">
            <v>0</v>
          </cell>
          <cell r="EO160">
            <v>0</v>
          </cell>
          <cell r="EP160">
            <v>0</v>
          </cell>
          <cell r="EQ160">
            <v>418407</v>
          </cell>
          <cell r="ER160">
            <v>0.03</v>
          </cell>
          <cell r="ES160">
            <v>0</v>
          </cell>
          <cell r="ET160">
            <v>0</v>
          </cell>
          <cell r="EU160">
            <v>0</v>
          </cell>
          <cell r="EV160">
            <v>0</v>
          </cell>
          <cell r="EW160">
            <v>-156060.56</v>
          </cell>
        </row>
        <row r="161">
          <cell r="G161" t="str">
            <v>Earned PremiumNEW PROJECT</v>
          </cell>
          <cell r="H161" t="str">
            <v>Earned Premium</v>
          </cell>
          <cell r="I161" t="str">
            <v>NEW PROJECT</v>
          </cell>
          <cell r="DV161">
            <v>-3780</v>
          </cell>
          <cell r="DW161">
            <v>-8295</v>
          </cell>
          <cell r="DX161">
            <v>-12040</v>
          </cell>
          <cell r="DY161">
            <v>-14105</v>
          </cell>
          <cell r="DZ161">
            <v>-16555</v>
          </cell>
          <cell r="EA161">
            <v>-11550</v>
          </cell>
          <cell r="EB161">
            <v>-18060</v>
          </cell>
          <cell r="EC161">
            <v>-15085</v>
          </cell>
          <cell r="ED161">
            <v>-18515</v>
          </cell>
          <cell r="EE161">
            <v>-20895</v>
          </cell>
          <cell r="EF161">
            <v>-16100</v>
          </cell>
          <cell r="EG161">
            <v>-14105</v>
          </cell>
          <cell r="EH161">
            <v>-15365</v>
          </cell>
          <cell r="EI161">
            <v>-15540</v>
          </cell>
          <cell r="EJ161">
            <v>-15260</v>
          </cell>
          <cell r="EK161">
            <v>-11305</v>
          </cell>
          <cell r="EL161">
            <v>-16135</v>
          </cell>
          <cell r="EM161">
            <v>-14875</v>
          </cell>
          <cell r="EN161">
            <v>-13475</v>
          </cell>
          <cell r="EO161">
            <v>-16485</v>
          </cell>
          <cell r="EP161">
            <v>-19110</v>
          </cell>
          <cell r="EQ161">
            <v>-20720</v>
          </cell>
          <cell r="ER161">
            <v>-20650</v>
          </cell>
          <cell r="ES161">
            <v>-14595</v>
          </cell>
          <cell r="ET161">
            <v>-13755</v>
          </cell>
          <cell r="EU161">
            <v>-16415</v>
          </cell>
          <cell r="EV161">
            <v>-14875</v>
          </cell>
          <cell r="EW161">
            <v>-21140</v>
          </cell>
          <cell r="EX161">
            <v>-17325</v>
          </cell>
          <cell r="EY161">
            <v>-18130</v>
          </cell>
          <cell r="EZ161">
            <v>-16625</v>
          </cell>
          <cell r="FA161">
            <v>-23240</v>
          </cell>
          <cell r="FB161">
            <v>-25445</v>
          </cell>
          <cell r="FC161">
            <v>-31220</v>
          </cell>
          <cell r="FD161">
            <v>-31710</v>
          </cell>
          <cell r="FE161">
            <v>-25970</v>
          </cell>
          <cell r="FF161">
            <v>-36015</v>
          </cell>
          <cell r="FG161">
            <v>-29190</v>
          </cell>
          <cell r="FH161">
            <v>-33495</v>
          </cell>
          <cell r="FI161">
            <v>-49315</v>
          </cell>
          <cell r="FJ161">
            <v>-40110</v>
          </cell>
          <cell r="FK161">
            <v>-41300</v>
          </cell>
          <cell r="FL161">
            <v>-39025</v>
          </cell>
          <cell r="FM161">
            <v>-33460</v>
          </cell>
          <cell r="FN161">
            <v>-46480</v>
          </cell>
          <cell r="FO161">
            <v>-64610</v>
          </cell>
          <cell r="FP161">
            <v>-42770</v>
          </cell>
          <cell r="FQ161">
            <v>-44590</v>
          </cell>
          <cell r="FR161">
            <v>-50855</v>
          </cell>
          <cell r="FS161">
            <v>-49735</v>
          </cell>
          <cell r="FT161">
            <v>-50470</v>
          </cell>
          <cell r="FU161">
            <v>-62265</v>
          </cell>
          <cell r="FV161">
            <v>-41510</v>
          </cell>
          <cell r="FW161">
            <v>-36190</v>
          </cell>
          <cell r="FX161">
            <v>-36610</v>
          </cell>
          <cell r="FY161">
            <v>-24255</v>
          </cell>
          <cell r="FZ161">
            <v>-30765</v>
          </cell>
          <cell r="GA161">
            <v>-38255</v>
          </cell>
          <cell r="GB161">
            <v>0</v>
          </cell>
          <cell r="GC161">
            <v>-21805</v>
          </cell>
          <cell r="GD161">
            <v>-10920</v>
          </cell>
          <cell r="GE161">
            <v>-7770</v>
          </cell>
          <cell r="GF161">
            <v>-8015</v>
          </cell>
          <cell r="GG161">
            <v>-6230</v>
          </cell>
        </row>
        <row r="162">
          <cell r="G162" t="str">
            <v>Earned PremiumLOYALTYBONUS ACCRUAL</v>
          </cell>
          <cell r="H162" t="str">
            <v>Earned Premium</v>
          </cell>
          <cell r="I162" t="str">
            <v>LOYALTYBONUS ACCRUAL</v>
          </cell>
          <cell r="CE162">
            <v>5082.59</v>
          </cell>
          <cell r="CF162">
            <v>-122841.46</v>
          </cell>
          <cell r="CG162">
            <v>-143599.57999999999</v>
          </cell>
          <cell r="CH162">
            <v>-166392.35999999999</v>
          </cell>
          <cell r="CI162">
            <v>-206608.33</v>
          </cell>
          <cell r="CJ162">
            <v>-166487.24</v>
          </cell>
          <cell r="CK162">
            <v>-75590.740000000005</v>
          </cell>
          <cell r="CL162">
            <v>-242035.35</v>
          </cell>
          <cell r="CM162">
            <v>-165217.91</v>
          </cell>
          <cell r="CN162">
            <v>-230603.47</v>
          </cell>
          <cell r="CO162">
            <v>-253943.33</v>
          </cell>
          <cell r="CP162">
            <v>-107207.65</v>
          </cell>
          <cell r="CQ162">
            <v>-116887.4</v>
          </cell>
          <cell r="CR162">
            <v>-133833.01</v>
          </cell>
          <cell r="CS162">
            <v>-170702.85</v>
          </cell>
          <cell r="CT162">
            <v>-152282.66</v>
          </cell>
          <cell r="CU162">
            <v>-91619.28</v>
          </cell>
          <cell r="CV162">
            <v>-77873.66</v>
          </cell>
          <cell r="CW162">
            <v>-90929.87</v>
          </cell>
          <cell r="CX162">
            <v>-205735.45</v>
          </cell>
          <cell r="CY162">
            <v>-65750.12</v>
          </cell>
          <cell r="CZ162">
            <v>-261820.79</v>
          </cell>
          <cell r="DA162">
            <v>60286.73</v>
          </cell>
          <cell r="DB162">
            <v>94719.91</v>
          </cell>
          <cell r="DC162">
            <v>-153886.68</v>
          </cell>
          <cell r="DD162">
            <v>-124039.2</v>
          </cell>
          <cell r="DE162">
            <v>-271028.34999999998</v>
          </cell>
          <cell r="DF162">
            <v>-277723.69</v>
          </cell>
          <cell r="DG162">
            <v>77551.25</v>
          </cell>
          <cell r="DH162">
            <v>137996.01999999999</v>
          </cell>
          <cell r="DI162">
            <v>103466.83</v>
          </cell>
          <cell r="DJ162">
            <v>-116276.52</v>
          </cell>
          <cell r="DK162">
            <v>-112829.23</v>
          </cell>
          <cell r="DL162">
            <v>-266816.71999999997</v>
          </cell>
          <cell r="DM162">
            <v>108167.75</v>
          </cell>
          <cell r="DN162">
            <v>101998.52</v>
          </cell>
          <cell r="DO162">
            <v>-98774.48</v>
          </cell>
          <cell r="DP162">
            <v>27659.55</v>
          </cell>
          <cell r="DQ162">
            <v>-232742.53</v>
          </cell>
          <cell r="DR162">
            <v>-301994.02</v>
          </cell>
          <cell r="DS162">
            <v>256610.19</v>
          </cell>
          <cell r="DT162">
            <v>171964.64</v>
          </cell>
          <cell r="DU162">
            <v>302127.59000000003</v>
          </cell>
          <cell r="DV162">
            <v>-36809.589999999997</v>
          </cell>
          <cell r="DW162">
            <v>-98031.57</v>
          </cell>
          <cell r="DX162">
            <v>-105249.04</v>
          </cell>
          <cell r="DY162">
            <v>80845.789999999994</v>
          </cell>
          <cell r="DZ162">
            <v>290460.61</v>
          </cell>
          <cell r="EA162">
            <v>-74567.75</v>
          </cell>
          <cell r="EB162">
            <v>98605.6</v>
          </cell>
          <cell r="EC162">
            <v>-268343.95</v>
          </cell>
          <cell r="ED162">
            <v>-127660.02</v>
          </cell>
          <cell r="EE162">
            <v>165401.44</v>
          </cell>
          <cell r="EF162">
            <v>88322.9</v>
          </cell>
          <cell r="EG162">
            <v>433440.27</v>
          </cell>
          <cell r="EH162">
            <v>-60095.55</v>
          </cell>
          <cell r="EI162">
            <v>-8027.59</v>
          </cell>
          <cell r="EJ162">
            <v>-140581.12</v>
          </cell>
          <cell r="EK162">
            <v>-35046.29</v>
          </cell>
          <cell r="EL162">
            <v>324046.52</v>
          </cell>
          <cell r="EM162">
            <v>13099.24</v>
          </cell>
          <cell r="EN162">
            <v>-67554.429999999993</v>
          </cell>
          <cell r="EO162">
            <v>-253404.37</v>
          </cell>
          <cell r="EP162">
            <v>-91180.35</v>
          </cell>
          <cell r="EQ162">
            <v>15203.54</v>
          </cell>
          <cell r="ER162">
            <v>289975.65999999997</v>
          </cell>
          <cell r="ES162">
            <v>331974.44</v>
          </cell>
          <cell r="ET162">
            <v>-169085.77</v>
          </cell>
          <cell r="EU162">
            <v>146132.66</v>
          </cell>
          <cell r="EV162">
            <v>-170749.33</v>
          </cell>
          <cell r="EW162">
            <v>-40294.379999999997</v>
          </cell>
          <cell r="EX162">
            <v>425857.85</v>
          </cell>
          <cell r="EY162">
            <v>-535.19000000000005</v>
          </cell>
          <cell r="EZ162">
            <v>-94173.19</v>
          </cell>
          <cell r="FA162">
            <v>-132745.04999999999</v>
          </cell>
          <cell r="FB162">
            <v>-105716.6</v>
          </cell>
          <cell r="FC162">
            <v>-70912.81</v>
          </cell>
          <cell r="FD162">
            <v>292383.11</v>
          </cell>
          <cell r="FE162">
            <v>273617.46000000002</v>
          </cell>
          <cell r="FF162">
            <v>-45068.56</v>
          </cell>
          <cell r="FG162">
            <v>120183.28</v>
          </cell>
          <cell r="FH162">
            <v>-229121.97</v>
          </cell>
          <cell r="FI162">
            <v>61373.53</v>
          </cell>
          <cell r="FJ162">
            <v>297700.39</v>
          </cell>
          <cell r="FK162">
            <v>-11787.42</v>
          </cell>
          <cell r="FL162">
            <v>-53172.78</v>
          </cell>
          <cell r="FM162">
            <v>-130231.52</v>
          </cell>
          <cell r="FN162">
            <v>-191224.59</v>
          </cell>
          <cell r="FO162">
            <v>-34718.410000000003</v>
          </cell>
          <cell r="FP162">
            <v>292360.88</v>
          </cell>
          <cell r="FQ162">
            <v>166383.12</v>
          </cell>
          <cell r="FR162">
            <v>42940.160000000003</v>
          </cell>
          <cell r="FS162">
            <v>38587.94</v>
          </cell>
          <cell r="FT162">
            <v>-288852.31</v>
          </cell>
          <cell r="FU162">
            <v>72286.89</v>
          </cell>
          <cell r="FV162">
            <v>197426.22</v>
          </cell>
          <cell r="FW162">
            <v>-75371.990000000005</v>
          </cell>
          <cell r="FX162">
            <v>-16933.650000000001</v>
          </cell>
          <cell r="FY162">
            <v>-221415.7</v>
          </cell>
          <cell r="FZ162">
            <v>-307896.08</v>
          </cell>
          <cell r="GA162">
            <v>21159.14</v>
          </cell>
          <cell r="GB162">
            <v>-5935136.6799999997</v>
          </cell>
          <cell r="GC162">
            <v>182789.32</v>
          </cell>
          <cell r="GD162">
            <v>25830.78</v>
          </cell>
          <cell r="GE162">
            <v>35165.03</v>
          </cell>
          <cell r="GF162">
            <v>-93527.51</v>
          </cell>
          <cell r="GG162">
            <v>226597.17</v>
          </cell>
        </row>
        <row r="163">
          <cell r="G163" t="str">
            <v>Earned PremiumCLM SAT GUAR PMT</v>
          </cell>
          <cell r="H163" t="str">
            <v>Earned Premium</v>
          </cell>
          <cell r="I163" t="str">
            <v>CLM SAT GUAR PMT</v>
          </cell>
          <cell r="DZ163">
            <v>-1326.28</v>
          </cell>
          <cell r="EA163">
            <v>-2553.5100000000002</v>
          </cell>
          <cell r="EB163">
            <v>-5102.46</v>
          </cell>
          <cell r="EC163">
            <v>-13148.39</v>
          </cell>
          <cell r="ED163">
            <v>-11312.82</v>
          </cell>
          <cell r="EE163">
            <v>-13844.65</v>
          </cell>
          <cell r="EF163">
            <v>-13400.02</v>
          </cell>
          <cell r="EG163">
            <v>-16855.490000000002</v>
          </cell>
          <cell r="EH163">
            <v>-14040.62</v>
          </cell>
          <cell r="EI163">
            <v>-12905.08</v>
          </cell>
          <cell r="EJ163">
            <v>-13860.77</v>
          </cell>
          <cell r="EK163">
            <v>-10689.66</v>
          </cell>
          <cell r="EL163">
            <v>-23128.34</v>
          </cell>
          <cell r="EM163">
            <v>-36619.65</v>
          </cell>
          <cell r="EN163">
            <v>-50362.97</v>
          </cell>
          <cell r="EO163">
            <v>-52117.43</v>
          </cell>
          <cell r="EP163">
            <v>-69021.100000000006</v>
          </cell>
          <cell r="EQ163">
            <v>-74890.36</v>
          </cell>
          <cell r="ER163">
            <v>-76844.38</v>
          </cell>
          <cell r="ES163">
            <v>-95564.53</v>
          </cell>
          <cell r="ET163">
            <v>-71639.73</v>
          </cell>
          <cell r="EU163">
            <v>-108516.67</v>
          </cell>
          <cell r="EV163">
            <v>-84571.199999999997</v>
          </cell>
          <cell r="EW163">
            <v>-85681.1</v>
          </cell>
          <cell r="EX163">
            <v>-106829.72</v>
          </cell>
          <cell r="EY163">
            <v>-26873.38</v>
          </cell>
          <cell r="EZ163">
            <v>-81885.67</v>
          </cell>
          <cell r="FA163">
            <v>-166466.43</v>
          </cell>
          <cell r="FB163">
            <v>-82540.55</v>
          </cell>
          <cell r="FC163">
            <v>-78876.98</v>
          </cell>
          <cell r="FD163">
            <v>-97223.5</v>
          </cell>
          <cell r="FE163">
            <v>-95446.63</v>
          </cell>
          <cell r="FF163">
            <v>-74599.45</v>
          </cell>
          <cell r="FG163">
            <v>-86093.74</v>
          </cell>
          <cell r="FH163">
            <v>-93226.6</v>
          </cell>
          <cell r="FI163">
            <v>-83109.929999999993</v>
          </cell>
          <cell r="FJ163">
            <v>-106374.1</v>
          </cell>
          <cell r="FK163">
            <v>-129517.46</v>
          </cell>
          <cell r="FL163">
            <v>-138305.01999999999</v>
          </cell>
          <cell r="FM163">
            <v>-111324.64</v>
          </cell>
          <cell r="FN163">
            <v>-104506.05</v>
          </cell>
          <cell r="FO163">
            <v>-94568.88</v>
          </cell>
          <cell r="FP163">
            <v>-120108.29</v>
          </cell>
          <cell r="FQ163">
            <v>-99429.46</v>
          </cell>
          <cell r="FR163">
            <v>-128028.98</v>
          </cell>
          <cell r="FS163">
            <v>-113106.68</v>
          </cell>
          <cell r="FT163">
            <v>-100356.57</v>
          </cell>
          <cell r="FU163">
            <v>-98877.15</v>
          </cell>
          <cell r="FV163">
            <v>-136565.73000000001</v>
          </cell>
          <cell r="FW163">
            <v>-118592.44</v>
          </cell>
          <cell r="FX163">
            <v>-145018.38</v>
          </cell>
          <cell r="FY163">
            <v>-132791.70000000001</v>
          </cell>
          <cell r="FZ163">
            <v>-130439.4</v>
          </cell>
          <cell r="GA163">
            <v>-154946.42000000001</v>
          </cell>
          <cell r="GB163">
            <v>-48099.97</v>
          </cell>
          <cell r="GC163">
            <v>-143928.51999999999</v>
          </cell>
          <cell r="GD163">
            <v>-137827.13</v>
          </cell>
          <cell r="GE163">
            <v>-143428</v>
          </cell>
          <cell r="GF163">
            <v>-150382.06</v>
          </cell>
          <cell r="GG163">
            <v>-151094.82999999999</v>
          </cell>
        </row>
        <row r="164">
          <cell r="G164" t="str">
            <v>Earned PremiumCLM SAT GUAR ACCRUAL</v>
          </cell>
          <cell r="H164" t="str">
            <v>Earned Premium</v>
          </cell>
          <cell r="I164" t="str">
            <v>CLM SAT GUAR ACCRUAL</v>
          </cell>
          <cell r="DY164">
            <v>-1510812.17</v>
          </cell>
          <cell r="DZ164">
            <v>-1622015.9</v>
          </cell>
          <cell r="EA164">
            <v>1579059.22</v>
          </cell>
          <cell r="EB164">
            <v>-555.55999999999995</v>
          </cell>
          <cell r="EC164">
            <v>-706057.11</v>
          </cell>
          <cell r="ED164">
            <v>-41790.800000000003</v>
          </cell>
          <cell r="EE164">
            <v>-52005.94</v>
          </cell>
          <cell r="EF164">
            <v>-19720.14</v>
          </cell>
          <cell r="EG164">
            <v>-7641.84</v>
          </cell>
          <cell r="EH164">
            <v>17109.54</v>
          </cell>
          <cell r="EI164">
            <v>1497.56</v>
          </cell>
          <cell r="EJ164">
            <v>-33202.49</v>
          </cell>
          <cell r="EK164">
            <v>1762165.48</v>
          </cell>
          <cell r="EL164">
            <v>-2220450.48</v>
          </cell>
          <cell r="EM164">
            <v>-22411.95</v>
          </cell>
          <cell r="EN164">
            <v>-145661.1</v>
          </cell>
          <cell r="EO164">
            <v>-550656.53</v>
          </cell>
          <cell r="EP164">
            <v>-33239.39</v>
          </cell>
          <cell r="EQ164">
            <v>-63151.199999999997</v>
          </cell>
          <cell r="ER164">
            <v>-30131.51</v>
          </cell>
          <cell r="ES164">
            <v>5429.57</v>
          </cell>
          <cell r="ET164">
            <v>49626.05</v>
          </cell>
          <cell r="EU164">
            <v>26985.38</v>
          </cell>
          <cell r="EV164">
            <v>-31475.17</v>
          </cell>
          <cell r="EW164">
            <v>-65312.72</v>
          </cell>
          <cell r="EX164">
            <v>-29134.1</v>
          </cell>
          <cell r="EY164">
            <v>8545.77</v>
          </cell>
          <cell r="EZ164">
            <v>47289.87</v>
          </cell>
          <cell r="FA164">
            <v>24109.02</v>
          </cell>
          <cell r="FB164">
            <v>-43788.83</v>
          </cell>
          <cell r="FC164">
            <v>-72625.06</v>
          </cell>
          <cell r="FD164">
            <v>-47354.14</v>
          </cell>
          <cell r="FE164">
            <v>-2486.7800000000002</v>
          </cell>
          <cell r="FF164">
            <v>38842.93</v>
          </cell>
          <cell r="FG164">
            <v>23226.39</v>
          </cell>
          <cell r="FH164">
            <v>-38423.35</v>
          </cell>
          <cell r="FI164">
            <v>-74632.08</v>
          </cell>
          <cell r="FJ164">
            <v>-45360.74</v>
          </cell>
          <cell r="FK164">
            <v>-925.61</v>
          </cell>
          <cell r="FL164">
            <v>36887.03</v>
          </cell>
          <cell r="FM164">
            <v>17672.45</v>
          </cell>
          <cell r="FN164">
            <v>-48617.19</v>
          </cell>
          <cell r="FO164">
            <v>3361296.95</v>
          </cell>
          <cell r="FP164">
            <v>-8275.2900000000009</v>
          </cell>
          <cell r="FQ164">
            <v>-1594.66</v>
          </cell>
          <cell r="FR164">
            <v>3384.01</v>
          </cell>
          <cell r="FS164">
            <v>48124.99</v>
          </cell>
          <cell r="FT164">
            <v>-4598.49</v>
          </cell>
          <cell r="FU164">
            <v>-10014.25</v>
          </cell>
          <cell r="FV164">
            <v>-6387.5</v>
          </cell>
          <cell r="FW164">
            <v>-15284.85</v>
          </cell>
          <cell r="FX164">
            <v>5053.68</v>
          </cell>
          <cell r="FY164">
            <v>-31532.03</v>
          </cell>
          <cell r="FZ164">
            <v>-7130.62</v>
          </cell>
          <cell r="GA164">
            <v>-12057.99</v>
          </cell>
          <cell r="GB164">
            <v>-595385.41</v>
          </cell>
          <cell r="GC164">
            <v>-614.9</v>
          </cell>
          <cell r="GD164">
            <v>6435.56</v>
          </cell>
          <cell r="GE164">
            <v>-3225.98</v>
          </cell>
          <cell r="GF164">
            <v>-5028.0200000000004</v>
          </cell>
          <cell r="GG164">
            <v>-10997.76</v>
          </cell>
        </row>
        <row r="165">
          <cell r="G165" t="str">
            <v>Earned PremiumDrivewise</v>
          </cell>
          <cell r="H165" t="str">
            <v>Earned Premium</v>
          </cell>
          <cell r="I165" t="str">
            <v>Drivewise</v>
          </cell>
          <cell r="FF165">
            <v>-5.34</v>
          </cell>
          <cell r="FG165">
            <v>-1731.99</v>
          </cell>
          <cell r="FH165">
            <v>-12193.9</v>
          </cell>
          <cell r="FI165">
            <v>-37988.54</v>
          </cell>
          <cell r="FJ165">
            <v>-87697.16</v>
          </cell>
          <cell r="FK165">
            <v>-162216.34</v>
          </cell>
          <cell r="FL165">
            <v>-256876.87</v>
          </cell>
          <cell r="FM165">
            <v>-323658.17</v>
          </cell>
          <cell r="FN165">
            <v>-398784.17</v>
          </cell>
          <cell r="FO165">
            <v>-453080.24</v>
          </cell>
          <cell r="FP165">
            <v>-488408.55</v>
          </cell>
          <cell r="FQ165">
            <v>-501673.53</v>
          </cell>
          <cell r="FR165">
            <v>-542895.27</v>
          </cell>
          <cell r="FS165">
            <v>-556075.84</v>
          </cell>
          <cell r="FT165">
            <v>-635260.43999999994</v>
          </cell>
          <cell r="FU165">
            <v>-695534.68</v>
          </cell>
          <cell r="FV165">
            <v>-742297.41</v>
          </cell>
          <cell r="FW165">
            <v>-790671.86</v>
          </cell>
          <cell r="FX165">
            <v>-901123.6</v>
          </cell>
          <cell r="FY165">
            <v>-930349.64</v>
          </cell>
          <cell r="FZ165">
            <v>-952354.57</v>
          </cell>
          <cell r="GA165">
            <v>-988846.7</v>
          </cell>
          <cell r="GB165">
            <v>-2170367.5099999998</v>
          </cell>
          <cell r="GC165">
            <v>-1016265.36</v>
          </cell>
          <cell r="GD165">
            <v>-1027007.33</v>
          </cell>
          <cell r="GE165">
            <v>-1018635.56</v>
          </cell>
          <cell r="GF165">
            <v>-989584.73</v>
          </cell>
          <cell r="GG165">
            <v>-961433.67</v>
          </cell>
        </row>
        <row r="166">
          <cell r="G166" t="str">
            <v>Earned PremiumDrive Wise Accruals</v>
          </cell>
          <cell r="H166" t="str">
            <v>Earned Premium</v>
          </cell>
          <cell r="I166" t="str">
            <v>Drive Wise Accruals</v>
          </cell>
          <cell r="FL166">
            <v>-1952233.31</v>
          </cell>
          <cell r="FM166">
            <v>-764274.81</v>
          </cell>
          <cell r="FN166">
            <v>1593389.33</v>
          </cell>
          <cell r="FO166">
            <v>-99816.04</v>
          </cell>
          <cell r="FP166">
            <v>-115582.51</v>
          </cell>
          <cell r="FQ166">
            <v>-63118.78</v>
          </cell>
          <cell r="FR166">
            <v>-108908.62</v>
          </cell>
          <cell r="FS166">
            <v>-146036.9</v>
          </cell>
          <cell r="FT166">
            <v>-213160.64</v>
          </cell>
          <cell r="FU166">
            <v>-284433.49</v>
          </cell>
          <cell r="FV166">
            <v>-324752.46999999997</v>
          </cell>
          <cell r="FW166">
            <v>-169496.36</v>
          </cell>
          <cell r="FX166">
            <v>-19661.25</v>
          </cell>
          <cell r="FY166">
            <v>-4785.3500000000004</v>
          </cell>
          <cell r="FZ166">
            <v>-45468.74</v>
          </cell>
          <cell r="GA166">
            <v>-68843.429999999993</v>
          </cell>
          <cell r="GB166">
            <v>-2805386.04</v>
          </cell>
          <cell r="GC166">
            <v>1912.89</v>
          </cell>
          <cell r="GD166">
            <v>13539.52</v>
          </cell>
          <cell r="GE166">
            <v>-389777.82</v>
          </cell>
          <cell r="GF166">
            <v>-69743.08</v>
          </cell>
          <cell r="GG166">
            <v>-98211.02</v>
          </cell>
        </row>
        <row r="167">
          <cell r="G167" t="str">
            <v>Earned PremiumEMPLOYERS ACCRUAL (P</v>
          </cell>
          <cell r="H167" t="str">
            <v>Earned Premium</v>
          </cell>
          <cell r="I167" t="str">
            <v>EMPLOYERS ACCRUAL (P</v>
          </cell>
          <cell r="J167">
            <v>-38564.800000000003</v>
          </cell>
          <cell r="K167">
            <v>0</v>
          </cell>
          <cell r="N167">
            <v>-197622.65</v>
          </cell>
          <cell r="O167">
            <v>0</v>
          </cell>
          <cell r="Q167">
            <v>-1482.44</v>
          </cell>
          <cell r="R167">
            <v>-132998.79999999999</v>
          </cell>
          <cell r="S167">
            <v>6092.57</v>
          </cell>
          <cell r="T167">
            <v>0.01</v>
          </cell>
          <cell r="U167">
            <v>0</v>
          </cell>
          <cell r="W167">
            <v>0.18</v>
          </cell>
          <cell r="X167">
            <v>-61295.09</v>
          </cell>
          <cell r="Y167">
            <v>0</v>
          </cell>
          <cell r="Z167">
            <v>-87796.46</v>
          </cell>
          <cell r="AA167">
            <v>-23434.86</v>
          </cell>
          <cell r="AB167">
            <v>0</v>
          </cell>
          <cell r="AH167">
            <v>-959.61</v>
          </cell>
          <cell r="AI167">
            <v>0.27</v>
          </cell>
          <cell r="AJ167">
            <v>-23631.17</v>
          </cell>
          <cell r="AK167">
            <v>0</v>
          </cell>
          <cell r="AL167">
            <v>47643.62</v>
          </cell>
          <cell r="AM167">
            <v>9558134</v>
          </cell>
          <cell r="AN167">
            <v>-364852</v>
          </cell>
          <cell r="AO167">
            <v>0</v>
          </cell>
        </row>
        <row r="168">
          <cell r="G168" t="str">
            <v>Earned PremiumGUY CARPENTER CATAST</v>
          </cell>
          <cell r="H168" t="str">
            <v>Earned Premium</v>
          </cell>
          <cell r="I168" t="str">
            <v>GUY CARPENTER CATAST</v>
          </cell>
          <cell r="J168">
            <v>-11085.69</v>
          </cell>
          <cell r="K168">
            <v>-10462.68</v>
          </cell>
          <cell r="L168">
            <v>-10286.94</v>
          </cell>
          <cell r="M168">
            <v>-8680.56</v>
          </cell>
          <cell r="N168">
            <v>-8773.0300000000007</v>
          </cell>
          <cell r="O168">
            <v>-8868.8799999999992</v>
          </cell>
          <cell r="P168">
            <v>-8834.42</v>
          </cell>
          <cell r="Q168">
            <v>-8756.94</v>
          </cell>
          <cell r="R168">
            <v>-8598.9599999999991</v>
          </cell>
          <cell r="S168">
            <v>-8570.75</v>
          </cell>
          <cell r="T168">
            <v>-8443.32</v>
          </cell>
          <cell r="U168">
            <v>-8513.74</v>
          </cell>
          <cell r="V168">
            <v>-18732.259999999998</v>
          </cell>
          <cell r="W168">
            <v>-18507.7</v>
          </cell>
          <cell r="X168">
            <v>2358.0100000000002</v>
          </cell>
          <cell r="Y168">
            <v>-11565.04</v>
          </cell>
          <cell r="Z168">
            <v>-11711.42</v>
          </cell>
          <cell r="AA168">
            <v>-11842.85</v>
          </cell>
          <cell r="AB168">
            <v>-11704.43</v>
          </cell>
          <cell r="AC168">
            <v>-15901.02</v>
          </cell>
          <cell r="AD168">
            <v>-15566.42</v>
          </cell>
          <cell r="AE168">
            <v>-15430.49</v>
          </cell>
          <cell r="AF168">
            <v>-15385.04</v>
          </cell>
          <cell r="AG168">
            <v>-15392.81</v>
          </cell>
          <cell r="AH168">
            <v>-19680.5</v>
          </cell>
          <cell r="AI168">
            <v>-12139.4</v>
          </cell>
          <cell r="AJ168">
            <v>33008.94</v>
          </cell>
          <cell r="BD168">
            <v>1562518.99</v>
          </cell>
          <cell r="BE168">
            <v>700.59</v>
          </cell>
          <cell r="BF168">
            <v>0</v>
          </cell>
          <cell r="BQ168">
            <v>759004.13</v>
          </cell>
          <cell r="BV168">
            <v>-108369.03</v>
          </cell>
          <cell r="BW168">
            <v>-48314.32</v>
          </cell>
          <cell r="BX168">
            <v>0</v>
          </cell>
          <cell r="CF168">
            <v>191871.53</v>
          </cell>
          <cell r="CL168">
            <v>0</v>
          </cell>
          <cell r="DD168">
            <v>-2404070.9900000002</v>
          </cell>
          <cell r="DE168">
            <v>-7864.65</v>
          </cell>
          <cell r="DG168">
            <v>-3728.56</v>
          </cell>
          <cell r="DI168">
            <v>272361</v>
          </cell>
          <cell r="DN168">
            <v>-2903.52</v>
          </cell>
          <cell r="DR168">
            <v>26170.6</v>
          </cell>
          <cell r="DT168">
            <v>-3772.25</v>
          </cell>
          <cell r="DX168">
            <v>-2237.31</v>
          </cell>
          <cell r="EC168">
            <v>2551.34</v>
          </cell>
          <cell r="ED168">
            <v>-10.33</v>
          </cell>
          <cell r="EN168">
            <v>-1719.88</v>
          </cell>
        </row>
        <row r="169">
          <cell r="G169" t="str">
            <v>Earned PremiumCANADA GUY CARPENTER</v>
          </cell>
          <cell r="H169" t="str">
            <v>Earned Premium</v>
          </cell>
          <cell r="I169" t="str">
            <v>CANADA GUY CARPENTER</v>
          </cell>
          <cell r="J169">
            <v>0</v>
          </cell>
          <cell r="K169">
            <v>0</v>
          </cell>
          <cell r="L169">
            <v>0</v>
          </cell>
          <cell r="M169">
            <v>0</v>
          </cell>
          <cell r="N169">
            <v>0</v>
          </cell>
          <cell r="O169">
            <v>0</v>
          </cell>
          <cell r="P169">
            <v>0</v>
          </cell>
          <cell r="Q169">
            <v>0</v>
          </cell>
          <cell r="R169">
            <v>0</v>
          </cell>
          <cell r="S169">
            <v>0</v>
          </cell>
          <cell r="T169">
            <v>0</v>
          </cell>
          <cell r="U169">
            <v>0</v>
          </cell>
          <cell r="V169">
            <v>0</v>
          </cell>
          <cell r="W169">
            <v>0</v>
          </cell>
          <cell r="X169">
            <v>0</v>
          </cell>
          <cell r="Y169">
            <v>0</v>
          </cell>
          <cell r="AC169">
            <v>0</v>
          </cell>
          <cell r="AD169">
            <v>0</v>
          </cell>
          <cell r="AE169">
            <v>0</v>
          </cell>
          <cell r="AF169">
            <v>0</v>
          </cell>
          <cell r="AG169">
            <v>0</v>
          </cell>
          <cell r="AH169">
            <v>0</v>
          </cell>
          <cell r="AI169">
            <v>0</v>
          </cell>
          <cell r="AJ169">
            <v>0</v>
          </cell>
          <cell r="AK169">
            <v>0</v>
          </cell>
          <cell r="AL169">
            <v>0</v>
          </cell>
          <cell r="AM169">
            <v>0</v>
          </cell>
          <cell r="AN169">
            <v>0</v>
          </cell>
          <cell r="AO169">
            <v>0</v>
          </cell>
          <cell r="AP169">
            <v>0</v>
          </cell>
          <cell r="AQ169">
            <v>0</v>
          </cell>
          <cell r="AR169">
            <v>0</v>
          </cell>
          <cell r="AS169">
            <v>0</v>
          </cell>
          <cell r="AT169">
            <v>0</v>
          </cell>
          <cell r="AU169">
            <v>0</v>
          </cell>
          <cell r="AV169">
            <v>0</v>
          </cell>
          <cell r="AW169">
            <v>0</v>
          </cell>
          <cell r="AX169">
            <v>0</v>
          </cell>
          <cell r="AY169">
            <v>0</v>
          </cell>
          <cell r="AZ169">
            <v>0</v>
          </cell>
          <cell r="BA169">
            <v>0</v>
          </cell>
          <cell r="BB169">
            <v>0</v>
          </cell>
          <cell r="BC169">
            <v>0</v>
          </cell>
          <cell r="BD169">
            <v>0</v>
          </cell>
          <cell r="BE169">
            <v>0</v>
          </cell>
          <cell r="BF169">
            <v>0</v>
          </cell>
          <cell r="BG169">
            <v>0</v>
          </cell>
          <cell r="BH169">
            <v>0</v>
          </cell>
          <cell r="BI169">
            <v>0</v>
          </cell>
          <cell r="BJ169">
            <v>0</v>
          </cell>
          <cell r="BK169">
            <v>0</v>
          </cell>
          <cell r="BL169">
            <v>0</v>
          </cell>
          <cell r="BM169">
            <v>0</v>
          </cell>
          <cell r="BN169">
            <v>0</v>
          </cell>
          <cell r="BO169">
            <v>0</v>
          </cell>
          <cell r="BP169">
            <v>0</v>
          </cell>
          <cell r="BQ169">
            <v>0</v>
          </cell>
          <cell r="BR169">
            <v>0</v>
          </cell>
          <cell r="BS169">
            <v>0</v>
          </cell>
          <cell r="BT169">
            <v>0</v>
          </cell>
          <cell r="BU169">
            <v>0</v>
          </cell>
          <cell r="BV169">
            <v>0</v>
          </cell>
          <cell r="BW169">
            <v>0</v>
          </cell>
          <cell r="BX169">
            <v>0</v>
          </cell>
          <cell r="BY169">
            <v>0</v>
          </cell>
          <cell r="BZ169">
            <v>0</v>
          </cell>
          <cell r="CA169">
            <v>0</v>
          </cell>
          <cell r="CB169">
            <v>0</v>
          </cell>
          <cell r="CC169">
            <v>0</v>
          </cell>
          <cell r="CD169">
            <v>0</v>
          </cell>
          <cell r="CE169">
            <v>0</v>
          </cell>
          <cell r="CF169">
            <v>0</v>
          </cell>
          <cell r="CG169">
            <v>0</v>
          </cell>
          <cell r="CH169">
            <v>0</v>
          </cell>
          <cell r="CI169">
            <v>0</v>
          </cell>
          <cell r="CJ169">
            <v>0</v>
          </cell>
          <cell r="CK169">
            <v>0</v>
          </cell>
          <cell r="CL169">
            <v>0</v>
          </cell>
          <cell r="CM169">
            <v>0</v>
          </cell>
          <cell r="CN169">
            <v>0</v>
          </cell>
          <cell r="CO169">
            <v>0</v>
          </cell>
          <cell r="CP169">
            <v>0</v>
          </cell>
          <cell r="CQ169">
            <v>0</v>
          </cell>
          <cell r="CR169">
            <v>0</v>
          </cell>
          <cell r="CS169">
            <v>0</v>
          </cell>
          <cell r="CT169">
            <v>0</v>
          </cell>
          <cell r="CU169">
            <v>0</v>
          </cell>
          <cell r="CV169">
            <v>0</v>
          </cell>
          <cell r="CW169">
            <v>0</v>
          </cell>
          <cell r="CX169">
            <v>0</v>
          </cell>
          <cell r="CY169">
            <v>0</v>
          </cell>
          <cell r="CZ169">
            <v>0</v>
          </cell>
          <cell r="DA169">
            <v>0</v>
          </cell>
          <cell r="DB169">
            <v>0</v>
          </cell>
          <cell r="DC169">
            <v>0</v>
          </cell>
          <cell r="DD169">
            <v>0</v>
          </cell>
          <cell r="DE169">
            <v>0</v>
          </cell>
          <cell r="DF169">
            <v>0</v>
          </cell>
          <cell r="DG169">
            <v>0</v>
          </cell>
          <cell r="DH169">
            <v>0</v>
          </cell>
          <cell r="DI169">
            <v>0</v>
          </cell>
          <cell r="DJ169">
            <v>0</v>
          </cell>
          <cell r="DK169">
            <v>0</v>
          </cell>
          <cell r="DL169">
            <v>0</v>
          </cell>
          <cell r="DM169">
            <v>0</v>
          </cell>
          <cell r="DN169">
            <v>0</v>
          </cell>
          <cell r="DO169">
            <v>0</v>
          </cell>
          <cell r="DP169">
            <v>0</v>
          </cell>
          <cell r="DQ169">
            <v>0</v>
          </cell>
          <cell r="FS169">
            <v>-19952.400000000001</v>
          </cell>
          <cell r="GE169">
            <v>75184.95</v>
          </cell>
        </row>
        <row r="170">
          <cell r="G170" t="str">
            <v>Earned PremiumCANADIAN REINSURANCE</v>
          </cell>
          <cell r="H170" t="str">
            <v>Earned Premium</v>
          </cell>
          <cell r="I170" t="str">
            <v>CANADIAN REINSURANCE</v>
          </cell>
          <cell r="AD170">
            <v>299557.02</v>
          </cell>
          <cell r="AE170">
            <v>193054.78</v>
          </cell>
          <cell r="AF170">
            <v>0</v>
          </cell>
          <cell r="AG170">
            <v>583834.32999999996</v>
          </cell>
          <cell r="AH170">
            <v>0</v>
          </cell>
        </row>
        <row r="171">
          <cell r="G171" t="str">
            <v>Earned PremiumMICHIGAN CATASTROPHI</v>
          </cell>
          <cell r="H171" t="str">
            <v>Earned Premium</v>
          </cell>
          <cell r="I171" t="str">
            <v>MICHIGAN CATASTROPHI</v>
          </cell>
          <cell r="J171">
            <v>-696937.86</v>
          </cell>
          <cell r="K171">
            <v>-696937.86</v>
          </cell>
          <cell r="L171">
            <v>-631680.87</v>
          </cell>
          <cell r="M171">
            <v>-572959.31999999995</v>
          </cell>
          <cell r="N171">
            <v>-674934.05</v>
          </cell>
          <cell r="O171">
            <v>-674934.05</v>
          </cell>
          <cell r="P171">
            <v>-674934.05</v>
          </cell>
          <cell r="Q171">
            <v>-674934.05</v>
          </cell>
          <cell r="R171">
            <v>-674934.05</v>
          </cell>
          <cell r="S171">
            <v>-674934.05</v>
          </cell>
          <cell r="T171">
            <v>-674934.05</v>
          </cell>
          <cell r="U171">
            <v>-674934.05</v>
          </cell>
          <cell r="V171">
            <v>-3324531.52</v>
          </cell>
          <cell r="W171">
            <v>-3324531.52</v>
          </cell>
          <cell r="X171">
            <v>-2966364.06</v>
          </cell>
          <cell r="Y171">
            <v>-2915398.28</v>
          </cell>
          <cell r="Z171">
            <v>-3203353.86</v>
          </cell>
          <cell r="AA171">
            <v>-3203353.87</v>
          </cell>
          <cell r="AB171">
            <v>-3203353.87</v>
          </cell>
          <cell r="AC171">
            <v>-3009947.08</v>
          </cell>
          <cell r="AD171">
            <v>-3106650.48</v>
          </cell>
          <cell r="AE171">
            <v>-3106650.48</v>
          </cell>
          <cell r="AF171">
            <v>-3106650.48</v>
          </cell>
          <cell r="AG171">
            <v>-3106650.48</v>
          </cell>
          <cell r="AH171">
            <v>-1440831.36</v>
          </cell>
          <cell r="AI171">
            <v>-3106650.48</v>
          </cell>
          <cell r="AJ171">
            <v>-3106650.48</v>
          </cell>
          <cell r="AK171">
            <v>-3106650.48</v>
          </cell>
          <cell r="AL171">
            <v>-3106650.48</v>
          </cell>
          <cell r="AM171">
            <v>-3106650.48</v>
          </cell>
          <cell r="AN171">
            <v>-3291315.07</v>
          </cell>
          <cell r="AO171">
            <v>-3291315.07</v>
          </cell>
          <cell r="AP171">
            <v>-3291315.07</v>
          </cell>
          <cell r="AQ171">
            <v>-3291315.07</v>
          </cell>
          <cell r="AR171">
            <v>-3291315.07</v>
          </cell>
          <cell r="AS171">
            <v>6694476.1399999997</v>
          </cell>
          <cell r="AT171">
            <v>-3286419.57</v>
          </cell>
          <cell r="AU171">
            <v>-3290615.71</v>
          </cell>
          <cell r="AV171">
            <v>-3290615.71</v>
          </cell>
          <cell r="AW171">
            <v>-3290615.71</v>
          </cell>
          <cell r="AX171">
            <v>-3290615.71</v>
          </cell>
          <cell r="AY171">
            <v>-3290615.71</v>
          </cell>
          <cell r="AZ171">
            <v>-3649758.07</v>
          </cell>
          <cell r="BA171">
            <v>-3649758.07</v>
          </cell>
          <cell r="BB171">
            <v>-3649758.06</v>
          </cell>
          <cell r="BC171">
            <v>-3649758.07</v>
          </cell>
          <cell r="BD171">
            <v>1218203.51</v>
          </cell>
          <cell r="BE171">
            <v>-3649758.07</v>
          </cell>
          <cell r="BF171">
            <v>-3649758.07</v>
          </cell>
          <cell r="BG171">
            <v>-3649758.07</v>
          </cell>
          <cell r="BH171">
            <v>-3649758.07</v>
          </cell>
          <cell r="BI171">
            <v>-3649758.07</v>
          </cell>
          <cell r="BJ171">
            <v>-3649758.07</v>
          </cell>
          <cell r="BK171">
            <v>-3649758.07</v>
          </cell>
          <cell r="BL171">
            <v>-4055446.1</v>
          </cell>
          <cell r="BM171">
            <v>-4055446.1</v>
          </cell>
          <cell r="BN171">
            <v>-4055446.1</v>
          </cell>
          <cell r="BO171">
            <v>-4055446.1</v>
          </cell>
          <cell r="BP171">
            <v>-4055446.1</v>
          </cell>
          <cell r="BQ171">
            <v>-4055446.1</v>
          </cell>
          <cell r="BR171">
            <v>-4055446.1</v>
          </cell>
          <cell r="BS171">
            <v>-4055446.1</v>
          </cell>
          <cell r="BT171">
            <v>-4055446.1</v>
          </cell>
          <cell r="BU171">
            <v>-3968588.29</v>
          </cell>
          <cell r="BV171">
            <v>-4055446.1</v>
          </cell>
          <cell r="BW171">
            <v>-4055446.1</v>
          </cell>
          <cell r="BX171">
            <v>-3880068.11</v>
          </cell>
          <cell r="BY171">
            <v>-3880068.11</v>
          </cell>
          <cell r="BZ171">
            <v>-3880068.11</v>
          </cell>
          <cell r="CA171">
            <v>-3880068.11</v>
          </cell>
          <cell r="CB171">
            <v>-3880068.11</v>
          </cell>
          <cell r="CC171">
            <v>-3880068.11</v>
          </cell>
          <cell r="CD171">
            <v>-3880068.11</v>
          </cell>
          <cell r="CE171">
            <v>-3880068.11</v>
          </cell>
          <cell r="CF171">
            <v>-3275159.93</v>
          </cell>
          <cell r="CG171">
            <v>-3880068.11</v>
          </cell>
          <cell r="CH171">
            <v>-3880068.11</v>
          </cell>
          <cell r="CI171">
            <v>-3880068.11</v>
          </cell>
          <cell r="CJ171">
            <v>-3487154.05</v>
          </cell>
          <cell r="CK171">
            <v>-3487154.05</v>
          </cell>
          <cell r="CL171">
            <v>-3487154.05</v>
          </cell>
          <cell r="CM171">
            <v>-3487154.05</v>
          </cell>
          <cell r="CN171">
            <v>-3599901.58</v>
          </cell>
          <cell r="CO171">
            <v>-3487154.05</v>
          </cell>
          <cell r="CP171">
            <v>-3487154.05</v>
          </cell>
          <cell r="CQ171">
            <v>-3487154.05</v>
          </cell>
          <cell r="CR171">
            <v>-3487154.05</v>
          </cell>
          <cell r="CS171">
            <v>-3487154.05</v>
          </cell>
          <cell r="CT171">
            <v>-3487154.05</v>
          </cell>
          <cell r="CU171">
            <v>-3487154.05</v>
          </cell>
          <cell r="CV171">
            <v>-3063803.48</v>
          </cell>
          <cell r="CW171">
            <v>-3063803.48</v>
          </cell>
          <cell r="CX171">
            <v>-3063803.48</v>
          </cell>
          <cell r="CY171">
            <v>-3063803.48</v>
          </cell>
          <cell r="CZ171">
            <v>-4541553.09</v>
          </cell>
          <cell r="DA171">
            <v>-3063803.48</v>
          </cell>
          <cell r="DB171">
            <v>-3063803.48</v>
          </cell>
          <cell r="DC171">
            <v>-3063803.48</v>
          </cell>
          <cell r="DD171">
            <v>-3063803.48</v>
          </cell>
          <cell r="DE171">
            <v>-3063803.48</v>
          </cell>
          <cell r="DF171">
            <v>-3063803.48</v>
          </cell>
          <cell r="DG171">
            <v>-3063803.48</v>
          </cell>
          <cell r="DH171">
            <v>-3805282.32</v>
          </cell>
          <cell r="DI171">
            <v>-3664481.96</v>
          </cell>
          <cell r="DJ171">
            <v>-3664481.96</v>
          </cell>
          <cell r="DK171">
            <v>-3664481.96</v>
          </cell>
          <cell r="DL171">
            <v>-3664262.33</v>
          </cell>
          <cell r="DM171">
            <v>-3664481.96</v>
          </cell>
          <cell r="DN171">
            <v>-3664481.96</v>
          </cell>
          <cell r="DO171">
            <v>-3664481.96</v>
          </cell>
          <cell r="DP171">
            <v>-3664481.96</v>
          </cell>
          <cell r="DQ171">
            <v>-3664481.96</v>
          </cell>
          <cell r="DR171">
            <v>-3664481.96</v>
          </cell>
          <cell r="DS171">
            <v>-3664481.96</v>
          </cell>
          <cell r="DT171">
            <v>-4333071.2300000004</v>
          </cell>
          <cell r="DU171">
            <v>-4333071.2300000004</v>
          </cell>
          <cell r="DV171">
            <v>-5780116.8600000003</v>
          </cell>
          <cell r="DW171">
            <v>-4333071.2300000004</v>
          </cell>
          <cell r="DX171">
            <v>-4333071.2300000004</v>
          </cell>
          <cell r="DY171">
            <v>-4333071.2300000004</v>
          </cell>
          <cell r="DZ171">
            <v>-4333071.2300000004</v>
          </cell>
          <cell r="EA171">
            <v>-4333071.2300000004</v>
          </cell>
          <cell r="EB171">
            <v>-4333071.2300000004</v>
          </cell>
          <cell r="EC171">
            <v>-4333071.2300000004</v>
          </cell>
          <cell r="ED171">
            <v>-4333071.2300000004</v>
          </cell>
          <cell r="EE171">
            <v>-4333071.2300000004</v>
          </cell>
          <cell r="EF171">
            <v>-4692620.54</v>
          </cell>
          <cell r="EG171">
            <v>-4692620.54</v>
          </cell>
          <cell r="EH171">
            <v>-4692620.54</v>
          </cell>
          <cell r="EI171">
            <v>-4692620.54</v>
          </cell>
          <cell r="EJ171">
            <v>-8391043.5500000007</v>
          </cell>
          <cell r="EK171">
            <v>-4692620.54</v>
          </cell>
          <cell r="EL171">
            <v>-4692620.54</v>
          </cell>
          <cell r="EM171">
            <v>-4692620.54</v>
          </cell>
          <cell r="EN171">
            <v>-4692620.54</v>
          </cell>
          <cell r="EO171">
            <v>-4692620.54</v>
          </cell>
          <cell r="EP171">
            <v>-4692620.54</v>
          </cell>
          <cell r="EQ171">
            <v>-4692620.54</v>
          </cell>
          <cell r="ER171">
            <v>-5970238.8799999999</v>
          </cell>
          <cell r="ES171">
            <v>-5970238.8799999999</v>
          </cell>
          <cell r="ET171">
            <v>-5970238.8799999999</v>
          </cell>
          <cell r="EU171">
            <v>-5970238.8799999999</v>
          </cell>
          <cell r="EV171">
            <v>-9130332.5700000003</v>
          </cell>
          <cell r="EW171">
            <v>-5970238.8799999999</v>
          </cell>
          <cell r="EX171">
            <v>-5970238.8799999999</v>
          </cell>
          <cell r="EY171">
            <v>-5970238.8799999999</v>
          </cell>
          <cell r="EZ171">
            <v>-5970238.8799999999</v>
          </cell>
          <cell r="FA171">
            <v>-5970238.8799999999</v>
          </cell>
          <cell r="FB171">
            <v>-5970238.8799999999</v>
          </cell>
          <cell r="FC171">
            <v>-5970238.8799999999</v>
          </cell>
          <cell r="FD171">
            <v>-6561739.5</v>
          </cell>
          <cell r="FE171">
            <v>-6561739.5</v>
          </cell>
          <cell r="FF171">
            <v>-6561739.5</v>
          </cell>
          <cell r="FG171">
            <v>-6561739.5</v>
          </cell>
          <cell r="FH171">
            <v>-9274697.8000000007</v>
          </cell>
          <cell r="FI171">
            <v>-6561739.5</v>
          </cell>
          <cell r="FJ171">
            <v>-6590793.2599999998</v>
          </cell>
          <cell r="FK171">
            <v>-6561739.5</v>
          </cell>
          <cell r="FL171">
            <v>-6561739.5</v>
          </cell>
          <cell r="FM171">
            <v>-6561739.5</v>
          </cell>
          <cell r="FN171">
            <v>-6561739.5</v>
          </cell>
          <cell r="FO171">
            <v>-6561739.5</v>
          </cell>
          <cell r="FP171">
            <v>-5393476.2999999998</v>
          </cell>
          <cell r="FQ171">
            <v>-6471873.0999999996</v>
          </cell>
          <cell r="FR171">
            <v>-6471873.0999999996</v>
          </cell>
          <cell r="FS171">
            <v>-6533524.0199999996</v>
          </cell>
          <cell r="FT171">
            <v>-3588328.1</v>
          </cell>
          <cell r="FU171">
            <v>-7167705.0999999996</v>
          </cell>
          <cell r="FV171">
            <v>-6107254.2599999998</v>
          </cell>
          <cell r="FW171">
            <v>-6107254.2599999998</v>
          </cell>
          <cell r="FX171">
            <v>-6107254.2599999998</v>
          </cell>
          <cell r="FY171">
            <v>-6107254.2599999998</v>
          </cell>
          <cell r="FZ171">
            <v>-6107254.2599999998</v>
          </cell>
          <cell r="GA171">
            <v>-6107254.2599999998</v>
          </cell>
          <cell r="GB171">
            <v>0</v>
          </cell>
          <cell r="GC171">
            <v>-4753958.75</v>
          </cell>
          <cell r="GD171">
            <v>-4753958.75</v>
          </cell>
          <cell r="GE171">
            <v>-4753958.75</v>
          </cell>
          <cell r="GF171">
            <v>-4753958.75</v>
          </cell>
          <cell r="GG171">
            <v>-4753958.75</v>
          </cell>
        </row>
        <row r="172">
          <cell r="G172" t="str">
            <v>Earned PremiumFACILITY ERROR CORRE</v>
          </cell>
          <cell r="H172" t="str">
            <v>Earned Premium</v>
          </cell>
          <cell r="I172" t="str">
            <v>FACILITY ERROR CORRE</v>
          </cell>
          <cell r="O172">
            <v>1331415.31</v>
          </cell>
          <cell r="P172">
            <v>0</v>
          </cell>
          <cell r="U172">
            <v>823083.7</v>
          </cell>
          <cell r="V172">
            <v>0</v>
          </cell>
          <cell r="Y172">
            <v>337598</v>
          </cell>
          <cell r="Z172">
            <v>337598</v>
          </cell>
          <cell r="AA172">
            <v>337598</v>
          </cell>
          <cell r="AB172">
            <v>337598</v>
          </cell>
          <cell r="AC172">
            <v>337598</v>
          </cell>
          <cell r="AD172">
            <v>337598</v>
          </cell>
          <cell r="AE172">
            <v>337598</v>
          </cell>
          <cell r="AF172">
            <v>337598</v>
          </cell>
          <cell r="AG172">
            <v>337598</v>
          </cell>
          <cell r="AH172">
            <v>337598</v>
          </cell>
          <cell r="AI172">
            <v>337598</v>
          </cell>
          <cell r="AJ172">
            <v>887749.31</v>
          </cell>
          <cell r="AK172">
            <v>403036.07</v>
          </cell>
          <cell r="AL172">
            <v>403036.07</v>
          </cell>
          <cell r="AM172">
            <v>-349911.06</v>
          </cell>
          <cell r="AN172">
            <v>0</v>
          </cell>
          <cell r="AO172">
            <v>3386</v>
          </cell>
          <cell r="AP172">
            <v>0</v>
          </cell>
          <cell r="AS172">
            <v>991133.5</v>
          </cell>
          <cell r="AT172">
            <v>-210907.75</v>
          </cell>
          <cell r="AU172">
            <v>0</v>
          </cell>
          <cell r="BC172">
            <v>-3953656</v>
          </cell>
          <cell r="BD172">
            <v>-2806176.6</v>
          </cell>
          <cell r="BE172">
            <v>0</v>
          </cell>
          <cell r="CD172">
            <v>9843.7099999999991</v>
          </cell>
          <cell r="DW172">
            <v>-80.900000000000006</v>
          </cell>
          <cell r="DZ172">
            <v>43</v>
          </cell>
          <cell r="EB172">
            <v>-158.5</v>
          </cell>
          <cell r="EC172">
            <v>-371.6</v>
          </cell>
          <cell r="EG172">
            <v>-716</v>
          </cell>
          <cell r="EH172">
            <v>3749</v>
          </cell>
          <cell r="EK172">
            <v>7</v>
          </cell>
          <cell r="EL172">
            <v>6349</v>
          </cell>
          <cell r="EM172">
            <v>949.76</v>
          </cell>
          <cell r="EN172">
            <v>54</v>
          </cell>
          <cell r="EP172">
            <v>-153.69999999999999</v>
          </cell>
          <cell r="EQ172">
            <v>909766.25</v>
          </cell>
          <cell r="ER172">
            <v>-2.1</v>
          </cell>
          <cell r="ES172">
            <v>-1.1000000000000001</v>
          </cell>
          <cell r="EU172">
            <v>-35.299999999999997</v>
          </cell>
          <cell r="EV172">
            <v>5559.3</v>
          </cell>
          <cell r="EW172">
            <v>98.3</v>
          </cell>
          <cell r="EX172">
            <v>-93.4</v>
          </cell>
          <cell r="EY172">
            <v>188</v>
          </cell>
          <cell r="EZ172">
            <v>-415.2</v>
          </cell>
          <cell r="FA172">
            <v>819.3</v>
          </cell>
          <cell r="FB172">
            <v>-819.7</v>
          </cell>
          <cell r="FC172">
            <v>-116.3</v>
          </cell>
          <cell r="FD172">
            <v>-0.8</v>
          </cell>
          <cell r="FE172">
            <v>-511.8</v>
          </cell>
          <cell r="FF172">
            <v>-3409</v>
          </cell>
          <cell r="FG172">
            <v>-649.6</v>
          </cell>
          <cell r="FH172">
            <v>783565.44</v>
          </cell>
          <cell r="FI172">
            <v>-503.9</v>
          </cell>
          <cell r="FJ172">
            <v>1230.4000000000001</v>
          </cell>
          <cell r="FK172">
            <v>253.9</v>
          </cell>
          <cell r="FL172">
            <v>-97.39</v>
          </cell>
          <cell r="FM172">
            <v>-109.5</v>
          </cell>
          <cell r="FN172">
            <v>-352.5</v>
          </cell>
          <cell r="FO172">
            <v>68.5</v>
          </cell>
          <cell r="FQ172">
            <v>34</v>
          </cell>
          <cell r="FR172">
            <v>352.56</v>
          </cell>
          <cell r="FS172">
            <v>-1.2</v>
          </cell>
          <cell r="FT172">
            <v>-277</v>
          </cell>
          <cell r="FU172">
            <v>-7.2</v>
          </cell>
          <cell r="FV172">
            <v>-0.6</v>
          </cell>
          <cell r="FW172">
            <v>-48.8</v>
          </cell>
          <cell r="FX172">
            <v>-101.6</v>
          </cell>
          <cell r="FY172">
            <v>-210.7</v>
          </cell>
          <cell r="FZ172">
            <v>3455.7</v>
          </cell>
          <cell r="GA172">
            <v>-182.8</v>
          </cell>
          <cell r="GB172">
            <v>0</v>
          </cell>
          <cell r="GC172">
            <v>2180.1</v>
          </cell>
          <cell r="GD172">
            <v>1967.5</v>
          </cell>
          <cell r="GE172">
            <v>1557.2</v>
          </cell>
          <cell r="GF172">
            <v>7258.5</v>
          </cell>
          <cell r="GG172">
            <v>1988.7</v>
          </cell>
        </row>
        <row r="173">
          <cell r="G173" t="str">
            <v>Earned PremiumNEW JERSEY AIRE REIN</v>
          </cell>
          <cell r="H173" t="str">
            <v>Earned Premium</v>
          </cell>
          <cell r="I173" t="str">
            <v>NEW JERSEY AIRE REIN</v>
          </cell>
          <cell r="J173">
            <v>-790982</v>
          </cell>
          <cell r="K173">
            <v>0</v>
          </cell>
          <cell r="N173">
            <v>-779445</v>
          </cell>
          <cell r="O173">
            <v>0</v>
          </cell>
          <cell r="Q173">
            <v>-893289</v>
          </cell>
          <cell r="R173">
            <v>0</v>
          </cell>
          <cell r="S173">
            <v>-5822244.3799999999</v>
          </cell>
          <cell r="T173">
            <v>-940513</v>
          </cell>
          <cell r="U173">
            <v>0</v>
          </cell>
          <cell r="W173">
            <v>-965379</v>
          </cell>
          <cell r="X173">
            <v>0</v>
          </cell>
          <cell r="Z173">
            <v>-972788</v>
          </cell>
          <cell r="AA173">
            <v>0</v>
          </cell>
          <cell r="AC173">
            <v>-975219</v>
          </cell>
          <cell r="AD173">
            <v>0</v>
          </cell>
          <cell r="AF173">
            <v>-9386339.9299999997</v>
          </cell>
          <cell r="AG173">
            <v>0</v>
          </cell>
          <cell r="AI173">
            <v>-974723</v>
          </cell>
          <cell r="AJ173">
            <v>0</v>
          </cell>
          <cell r="AL173">
            <v>-973269</v>
          </cell>
          <cell r="AM173">
            <v>0</v>
          </cell>
          <cell r="AO173">
            <v>-1018551</v>
          </cell>
          <cell r="AP173">
            <v>0</v>
          </cell>
          <cell r="AR173">
            <v>-2955657.32</v>
          </cell>
          <cell r="AS173">
            <v>0</v>
          </cell>
          <cell r="AU173">
            <v>-1001066</v>
          </cell>
          <cell r="AV173">
            <v>0</v>
          </cell>
          <cell r="AX173">
            <v>-997059</v>
          </cell>
          <cell r="AY173">
            <v>0</v>
          </cell>
          <cell r="BA173">
            <v>-994842</v>
          </cell>
          <cell r="BB173">
            <v>0</v>
          </cell>
          <cell r="BD173">
            <v>1147446.03</v>
          </cell>
          <cell r="BE173">
            <v>0</v>
          </cell>
          <cell r="BG173">
            <v>-842371</v>
          </cell>
          <cell r="BH173">
            <v>0</v>
          </cell>
          <cell r="BJ173">
            <v>-839151</v>
          </cell>
          <cell r="BK173">
            <v>0</v>
          </cell>
          <cell r="BM173">
            <v>-833867</v>
          </cell>
          <cell r="BN173">
            <v>0</v>
          </cell>
          <cell r="BO173">
            <v>503722.75</v>
          </cell>
          <cell r="BP173">
            <v>-827328</v>
          </cell>
          <cell r="BS173">
            <v>-864534</v>
          </cell>
          <cell r="BV173">
            <v>-857099</v>
          </cell>
          <cell r="BY173">
            <v>-845985</v>
          </cell>
          <cell r="BZ173">
            <v>0</v>
          </cell>
          <cell r="CA173">
            <v>-259930.76</v>
          </cell>
          <cell r="CB173">
            <v>-831789</v>
          </cell>
          <cell r="CC173">
            <v>0</v>
          </cell>
          <cell r="CE173">
            <v>-808148</v>
          </cell>
          <cell r="CH173">
            <v>-785099</v>
          </cell>
          <cell r="CK173">
            <v>-768837</v>
          </cell>
          <cell r="CL173">
            <v>0</v>
          </cell>
          <cell r="CM173">
            <v>1585542.03</v>
          </cell>
          <cell r="CN173">
            <v>-753244</v>
          </cell>
          <cell r="CO173">
            <v>0</v>
          </cell>
          <cell r="CQ173">
            <v>-741512</v>
          </cell>
          <cell r="CT173">
            <v>-729363</v>
          </cell>
          <cell r="CW173">
            <v>-599170</v>
          </cell>
          <cell r="CX173">
            <v>0</v>
          </cell>
          <cell r="CY173">
            <v>817593.25</v>
          </cell>
          <cell r="CZ173">
            <v>-626230</v>
          </cell>
          <cell r="DA173">
            <v>0</v>
          </cell>
          <cell r="DC173">
            <v>-647680</v>
          </cell>
          <cell r="DF173">
            <v>-650650</v>
          </cell>
          <cell r="DI173">
            <v>-588700</v>
          </cell>
          <cell r="DL173">
            <v>390231.19</v>
          </cell>
          <cell r="DO173">
            <v>-578900</v>
          </cell>
          <cell r="DR173">
            <v>-575900</v>
          </cell>
          <cell r="DU173">
            <v>-513630</v>
          </cell>
          <cell r="DW173">
            <v>-752597.34</v>
          </cell>
          <cell r="DX173">
            <v>-504450</v>
          </cell>
          <cell r="EA173">
            <v>-497430</v>
          </cell>
          <cell r="ED173">
            <v>-499410</v>
          </cell>
          <cell r="EG173">
            <v>-502560</v>
          </cell>
          <cell r="EI173">
            <v>164257.99</v>
          </cell>
          <cell r="EJ173">
            <v>-489510</v>
          </cell>
          <cell r="EM173">
            <v>-474390</v>
          </cell>
          <cell r="EP173">
            <v>-466830</v>
          </cell>
          <cell r="ES173">
            <v>-484405</v>
          </cell>
          <cell r="EV173">
            <v>-475190</v>
          </cell>
          <cell r="EW173">
            <v>291587.53999999998</v>
          </cell>
          <cell r="EY173">
            <v>-466260</v>
          </cell>
          <cell r="FB173">
            <v>-455905</v>
          </cell>
          <cell r="FE173">
            <v>-468000</v>
          </cell>
          <cell r="FG173">
            <v>-2183588.5</v>
          </cell>
          <cell r="FH173">
            <v>-457400</v>
          </cell>
          <cell r="FK173">
            <v>-451300</v>
          </cell>
          <cell r="FN173">
            <v>-443800</v>
          </cell>
          <cell r="FQ173">
            <v>-518280</v>
          </cell>
          <cell r="FT173">
            <v>-633859.52</v>
          </cell>
          <cell r="FW173">
            <v>-498840</v>
          </cell>
          <cell r="FX173">
            <v>0</v>
          </cell>
          <cell r="FZ173">
            <v>-490440</v>
          </cell>
          <cell r="GA173">
            <v>0</v>
          </cell>
          <cell r="GC173">
            <v>-442530</v>
          </cell>
          <cell r="GE173">
            <v>-327362.68</v>
          </cell>
          <cell r="GF173">
            <v>-436810</v>
          </cell>
          <cell r="GG173">
            <v>0</v>
          </cell>
        </row>
        <row r="174">
          <cell r="G174" t="str">
            <v>Earned PremiumCAN REINS PREMIUMS</v>
          </cell>
          <cell r="H174" t="str">
            <v>Earned Premium</v>
          </cell>
          <cell r="I174" t="str">
            <v>CAN REINS PREMIUMS</v>
          </cell>
          <cell r="CQ174">
            <v>-27087.9</v>
          </cell>
          <cell r="CR174">
            <v>-13496.82</v>
          </cell>
          <cell r="CS174">
            <v>-13368.02</v>
          </cell>
          <cell r="CT174">
            <v>-13548.15</v>
          </cell>
          <cell r="CU174">
            <v>-15116.61</v>
          </cell>
          <cell r="CV174">
            <v>-13360.85</v>
          </cell>
          <cell r="CW174">
            <v>-12852.04</v>
          </cell>
          <cell r="CX174">
            <v>-12803.01</v>
          </cell>
          <cell r="CY174">
            <v>-11470.38</v>
          </cell>
          <cell r="CZ174">
            <v>-11104.45</v>
          </cell>
          <cell r="DA174">
            <v>-10982.7</v>
          </cell>
          <cell r="DB174">
            <v>-15449.2</v>
          </cell>
          <cell r="DC174">
            <v>-15197.4</v>
          </cell>
          <cell r="DD174">
            <v>-14975.49</v>
          </cell>
          <cell r="DE174">
            <v>-15448.82</v>
          </cell>
          <cell r="DF174">
            <v>-16444.47</v>
          </cell>
          <cell r="DG174">
            <v>-12235.73</v>
          </cell>
          <cell r="DH174">
            <v>-16847.61</v>
          </cell>
          <cell r="DI174">
            <v>-17391.509999999998</v>
          </cell>
          <cell r="DJ174">
            <v>-17490.259999999998</v>
          </cell>
          <cell r="DK174">
            <v>-17929.53</v>
          </cell>
          <cell r="DL174">
            <v>-17867.48</v>
          </cell>
          <cell r="DM174">
            <v>-17924.990000000002</v>
          </cell>
          <cell r="DN174">
            <v>-18150.060000000001</v>
          </cell>
          <cell r="DO174">
            <v>-12936.59</v>
          </cell>
          <cell r="DP174">
            <v>-18513.21</v>
          </cell>
          <cell r="DQ174">
            <v>-749036.22</v>
          </cell>
          <cell r="DR174">
            <v>-653337.93999999994</v>
          </cell>
          <cell r="DS174">
            <v>-689430.28</v>
          </cell>
          <cell r="DT174">
            <v>-686713.85</v>
          </cell>
          <cell r="DU174">
            <v>-688512.86</v>
          </cell>
          <cell r="DV174">
            <v>-693386.68</v>
          </cell>
          <cell r="DW174">
            <v>-703886.89</v>
          </cell>
          <cell r="DX174">
            <v>-707735.77</v>
          </cell>
          <cell r="DY174">
            <v>-711369.63</v>
          </cell>
          <cell r="DZ174">
            <v>-716287.31</v>
          </cell>
          <cell r="EA174">
            <v>-730269.12</v>
          </cell>
          <cell r="EB174">
            <v>-729133.34</v>
          </cell>
          <cell r="EC174">
            <v>-741651.21</v>
          </cell>
          <cell r="ED174">
            <v>-733469.9</v>
          </cell>
          <cell r="EE174">
            <v>-976790.68</v>
          </cell>
          <cell r="EF174">
            <v>-998573.72</v>
          </cell>
          <cell r="EG174">
            <v>-2449704.6</v>
          </cell>
          <cell r="EH174">
            <v>-952277.6</v>
          </cell>
          <cell r="EI174">
            <v>-936365.11</v>
          </cell>
          <cell r="EJ174">
            <v>-931258.21</v>
          </cell>
          <cell r="EK174">
            <v>-932537.32</v>
          </cell>
          <cell r="EL174">
            <v>-940626.13</v>
          </cell>
          <cell r="EM174">
            <v>-959737.48</v>
          </cell>
          <cell r="EN174">
            <v>-963220.71</v>
          </cell>
          <cell r="EO174">
            <v>-963976.69</v>
          </cell>
          <cell r="EP174">
            <v>-946943.28</v>
          </cell>
          <cell r="EQ174">
            <v>-458426.9</v>
          </cell>
          <cell r="ER174">
            <v>-1071846.0900000001</v>
          </cell>
          <cell r="ES174">
            <v>-1095568.97</v>
          </cell>
          <cell r="ET174">
            <v>-1110670.3</v>
          </cell>
          <cell r="EU174">
            <v>-1102211.82</v>
          </cell>
          <cell r="EV174">
            <v>-827752.61</v>
          </cell>
          <cell r="EW174">
            <v>-1098199.95</v>
          </cell>
          <cell r="EX174">
            <v>-1088149.8899999999</v>
          </cell>
          <cell r="EY174">
            <v>-1069050.6499999999</v>
          </cell>
          <cell r="EZ174">
            <v>-1054225.97</v>
          </cell>
          <cell r="FA174">
            <v>-1059732.5900000001</v>
          </cell>
          <cell r="FB174">
            <v>-1057886.25</v>
          </cell>
          <cell r="FC174">
            <v>-141943.19</v>
          </cell>
          <cell r="FD174">
            <v>-140708.48000000001</v>
          </cell>
          <cell r="FE174">
            <v>-478611.21</v>
          </cell>
          <cell r="FF174">
            <v>-141470.07999999999</v>
          </cell>
          <cell r="FG174">
            <v>-141344.13</v>
          </cell>
          <cell r="FH174">
            <v>-139630.53</v>
          </cell>
          <cell r="FI174">
            <v>67963.710000000006</v>
          </cell>
          <cell r="FJ174">
            <v>-134749.73000000001</v>
          </cell>
          <cell r="FK174">
            <v>-134476.53</v>
          </cell>
          <cell r="FL174">
            <v>-132625.48000000001</v>
          </cell>
          <cell r="FM174">
            <v>-134006.48000000001</v>
          </cell>
          <cell r="FN174">
            <v>-135187.74</v>
          </cell>
          <cell r="FO174">
            <v>-9246.17</v>
          </cell>
          <cell r="FP174">
            <v>-354540.85</v>
          </cell>
          <cell r="FQ174">
            <v>-63009.85</v>
          </cell>
          <cell r="FR174">
            <v>-131875.17000000001</v>
          </cell>
          <cell r="FS174">
            <v>-129343.63</v>
          </cell>
          <cell r="FT174">
            <v>-128120.65</v>
          </cell>
          <cell r="FU174">
            <v>-125744.34</v>
          </cell>
          <cell r="FV174">
            <v>-223656.05</v>
          </cell>
          <cell r="FW174">
            <v>-18747.13</v>
          </cell>
          <cell r="FX174">
            <v>-114876.05</v>
          </cell>
          <cell r="FY174">
            <v>-117409.84</v>
          </cell>
          <cell r="FZ174">
            <v>-118972.45</v>
          </cell>
          <cell r="GA174">
            <v>-8001.31</v>
          </cell>
          <cell r="GB174">
            <v>0</v>
          </cell>
          <cell r="GC174">
            <v>-337214.95</v>
          </cell>
          <cell r="GD174">
            <v>-116367.61</v>
          </cell>
          <cell r="GE174">
            <v>-118192.66</v>
          </cell>
          <cell r="GF174">
            <v>-116262.62</v>
          </cell>
          <cell r="GG174">
            <v>-112552.31</v>
          </cell>
        </row>
        <row r="175">
          <cell r="G175" t="str">
            <v>Earned PremiumNEW JERSEY UNSATISFI</v>
          </cell>
          <cell r="H175" t="str">
            <v>Earned Premium</v>
          </cell>
          <cell r="I175" t="str">
            <v>NEW JERSEY UNSATISFI</v>
          </cell>
          <cell r="J175">
            <v>-1000000</v>
          </cell>
          <cell r="K175">
            <v>-1000000</v>
          </cell>
          <cell r="L175">
            <v>-1000000</v>
          </cell>
          <cell r="M175">
            <v>-1000000</v>
          </cell>
          <cell r="N175">
            <v>-1000000</v>
          </cell>
          <cell r="O175">
            <v>-1000000</v>
          </cell>
          <cell r="P175">
            <v>-1000000</v>
          </cell>
          <cell r="Q175">
            <v>-1000000</v>
          </cell>
          <cell r="R175">
            <v>-1000000</v>
          </cell>
          <cell r="S175">
            <v>-1000000</v>
          </cell>
          <cell r="T175">
            <v>-1000000</v>
          </cell>
          <cell r="U175">
            <v>-1381810.38</v>
          </cell>
          <cell r="V175">
            <v>-1000000</v>
          </cell>
          <cell r="W175">
            <v>-1000000</v>
          </cell>
          <cell r="X175">
            <v>-1000000</v>
          </cell>
          <cell r="Y175">
            <v>-1000000</v>
          </cell>
          <cell r="Z175">
            <v>-1000000</v>
          </cell>
          <cell r="AA175">
            <v>-1000000</v>
          </cell>
          <cell r="AB175">
            <v>-1000000</v>
          </cell>
          <cell r="AC175">
            <v>-1000000</v>
          </cell>
          <cell r="AD175">
            <v>-1000000</v>
          </cell>
          <cell r="AE175">
            <v>-1000000</v>
          </cell>
          <cell r="AF175">
            <v>-1000000</v>
          </cell>
          <cell r="AG175">
            <v>-998332.52</v>
          </cell>
          <cell r="AH175">
            <v>-1000000</v>
          </cell>
          <cell r="AI175">
            <v>-1000000</v>
          </cell>
          <cell r="AJ175">
            <v>-2000000</v>
          </cell>
          <cell r="AK175">
            <v>-1747029</v>
          </cell>
          <cell r="AL175">
            <v>-1747029</v>
          </cell>
          <cell r="AM175">
            <v>-1747029</v>
          </cell>
          <cell r="AN175">
            <v>-1747029</v>
          </cell>
          <cell r="AO175">
            <v>-1747029</v>
          </cell>
          <cell r="AP175">
            <v>-1747029</v>
          </cell>
          <cell r="AQ175">
            <v>-1747029</v>
          </cell>
          <cell r="AR175">
            <v>-1747029</v>
          </cell>
          <cell r="AS175">
            <v>-1747030.9</v>
          </cell>
          <cell r="AT175">
            <v>0</v>
          </cell>
          <cell r="AU175">
            <v>-200000</v>
          </cell>
          <cell r="AV175">
            <v>-50000</v>
          </cell>
          <cell r="AW175">
            <v>0</v>
          </cell>
          <cell r="AY175">
            <v>-250000</v>
          </cell>
          <cell r="AZ175">
            <v>0</v>
          </cell>
          <cell r="BB175">
            <v>-409309.75</v>
          </cell>
          <cell r="BC175">
            <v>-409230.69</v>
          </cell>
          <cell r="BD175">
            <v>-409309.75</v>
          </cell>
          <cell r="BE175">
            <v>-409309.81</v>
          </cell>
          <cell r="BF175">
            <v>0</v>
          </cell>
          <cell r="BH175">
            <v>-250000</v>
          </cell>
          <cell r="BI175">
            <v>0</v>
          </cell>
          <cell r="BK175">
            <v>-2500388</v>
          </cell>
          <cell r="BL175">
            <v>0</v>
          </cell>
          <cell r="BN175">
            <v>-1375194</v>
          </cell>
          <cell r="BQ175">
            <v>-1375193.47</v>
          </cell>
          <cell r="BT175">
            <v>-1375194</v>
          </cell>
          <cell r="BW175">
            <v>-1057646.1599999999</v>
          </cell>
          <cell r="BX175">
            <v>0</v>
          </cell>
          <cell r="BZ175">
            <v>-1057646.1599999999</v>
          </cell>
          <cell r="CA175">
            <v>0</v>
          </cell>
          <cell r="CC175">
            <v>-1057646.1599999999</v>
          </cell>
          <cell r="CF175">
            <v>-1057646.1599999999</v>
          </cell>
          <cell r="CI175">
            <v>-1493029.68</v>
          </cell>
          <cell r="CL175">
            <v>-1493016.12</v>
          </cell>
          <cell r="CM175">
            <v>0</v>
          </cell>
          <cell r="CO175">
            <v>-1493016.13</v>
          </cell>
          <cell r="CR175">
            <v>-1435277.59</v>
          </cell>
          <cell r="CU175">
            <v>-1673987.89</v>
          </cell>
          <cell r="CX175">
            <v>-1673987.89</v>
          </cell>
          <cell r="CY175">
            <v>0</v>
          </cell>
          <cell r="DA175">
            <v>-1731726.42</v>
          </cell>
          <cell r="DD175">
            <v>-1731726.42</v>
          </cell>
          <cell r="DG175">
            <v>-1812362.73</v>
          </cell>
          <cell r="DJ175">
            <v>-1812362.73</v>
          </cell>
          <cell r="DM175">
            <v>-1812362.73</v>
          </cell>
          <cell r="DP175">
            <v>-1812433.27</v>
          </cell>
          <cell r="DS175">
            <v>-1899964.36</v>
          </cell>
          <cell r="DV175">
            <v>-1899964.36</v>
          </cell>
          <cell r="DY175">
            <v>-1899964.34</v>
          </cell>
          <cell r="EB175">
            <v>-1899964.36</v>
          </cell>
          <cell r="EE175">
            <v>-2075727.06</v>
          </cell>
          <cell r="EH175">
            <v>-2076100.23</v>
          </cell>
          <cell r="EK175">
            <v>-2076100.23</v>
          </cell>
          <cell r="EN175">
            <v>-2076100.23</v>
          </cell>
          <cell r="EQ175">
            <v>-2046942.51</v>
          </cell>
          <cell r="ET175">
            <v>-2046942.51</v>
          </cell>
          <cell r="EW175">
            <v>-2046942.5</v>
          </cell>
          <cell r="EZ175">
            <v>-2046942.5</v>
          </cell>
          <cell r="FC175">
            <v>-2105390.8199999998</v>
          </cell>
          <cell r="FF175">
            <v>-2105390.8199999998</v>
          </cell>
          <cell r="FI175">
            <v>-2105390.8199999998</v>
          </cell>
          <cell r="FL175">
            <v>-2105390.8199999998</v>
          </cell>
          <cell r="FO175">
            <v>-2112777.39</v>
          </cell>
          <cell r="FR175">
            <v>-2112777.39</v>
          </cell>
          <cell r="FU175">
            <v>-2112777.4</v>
          </cell>
          <cell r="FX175">
            <v>-2112777.4</v>
          </cell>
          <cell r="FY175">
            <v>0</v>
          </cell>
          <cell r="GA175">
            <v>-1993612.84</v>
          </cell>
          <cell r="GB175">
            <v>0</v>
          </cell>
          <cell r="GD175">
            <v>-1993612.84</v>
          </cell>
          <cell r="GG175">
            <v>-1993612.86</v>
          </cell>
        </row>
        <row r="176">
          <cell r="G176" t="str">
            <v>Earned PremiumPROVISION FOR DIVIDE</v>
          </cell>
          <cell r="H176" t="str">
            <v>Earned Premium</v>
          </cell>
          <cell r="I176" t="str">
            <v>PROVISION FOR DIVIDE</v>
          </cell>
          <cell r="AY176">
            <v>-15000000</v>
          </cell>
          <cell r="AZ176">
            <v>0</v>
          </cell>
          <cell r="BE176">
            <v>-7368</v>
          </cell>
          <cell r="BF176">
            <v>0</v>
          </cell>
          <cell r="BG176">
            <v>-2129</v>
          </cell>
          <cell r="BH176">
            <v>0</v>
          </cell>
        </row>
        <row r="177">
          <cell r="G177" t="str">
            <v>Earned PremiumWEEKLY ITEMS INFORCE</v>
          </cell>
          <cell r="H177" t="str">
            <v>Earned Premium</v>
          </cell>
          <cell r="I177" t="str">
            <v>WEEKLY ITEMS INFORCE</v>
          </cell>
          <cell r="BE177">
            <v>0</v>
          </cell>
          <cell r="BF177">
            <v>0</v>
          </cell>
          <cell r="BG177">
            <v>0</v>
          </cell>
          <cell r="BH177">
            <v>0</v>
          </cell>
          <cell r="BI177">
            <v>0</v>
          </cell>
          <cell r="BJ177">
            <v>0</v>
          </cell>
          <cell r="BK177">
            <v>0</v>
          </cell>
          <cell r="BL177">
            <v>0</v>
          </cell>
          <cell r="BM177">
            <v>0</v>
          </cell>
          <cell r="BN177">
            <v>0</v>
          </cell>
          <cell r="BO177">
            <v>0</v>
          </cell>
          <cell r="BP177">
            <v>0</v>
          </cell>
          <cell r="BQ177">
            <v>0</v>
          </cell>
          <cell r="BR177">
            <v>0</v>
          </cell>
          <cell r="BS177">
            <v>0</v>
          </cell>
          <cell r="BT177">
            <v>0</v>
          </cell>
          <cell r="BU177">
            <v>0</v>
          </cell>
          <cell r="BV177">
            <v>0</v>
          </cell>
          <cell r="BW177">
            <v>0</v>
          </cell>
          <cell r="BX177">
            <v>0</v>
          </cell>
          <cell r="BY177">
            <v>0</v>
          </cell>
          <cell r="BZ177">
            <v>0</v>
          </cell>
          <cell r="CA177">
            <v>0</v>
          </cell>
          <cell r="CB177">
            <v>0</v>
          </cell>
          <cell r="CC177">
            <v>0</v>
          </cell>
          <cell r="CD177">
            <v>0</v>
          </cell>
          <cell r="CE177">
            <v>0</v>
          </cell>
          <cell r="CF177">
            <v>0</v>
          </cell>
          <cell r="CG177">
            <v>0</v>
          </cell>
          <cell r="CH177">
            <v>0</v>
          </cell>
          <cell r="CI177">
            <v>0</v>
          </cell>
          <cell r="CJ177">
            <v>0</v>
          </cell>
          <cell r="CK177">
            <v>0</v>
          </cell>
          <cell r="CL177">
            <v>0</v>
          </cell>
          <cell r="CM177">
            <v>0</v>
          </cell>
          <cell r="CN177">
            <v>0</v>
          </cell>
          <cell r="CO177">
            <v>0</v>
          </cell>
          <cell r="CP177">
            <v>0</v>
          </cell>
          <cell r="CQ177">
            <v>0</v>
          </cell>
          <cell r="CR177">
            <v>0</v>
          </cell>
          <cell r="CS177">
            <v>0</v>
          </cell>
          <cell r="CT177">
            <v>0</v>
          </cell>
          <cell r="CU177">
            <v>0</v>
          </cell>
          <cell r="CV177">
            <v>0</v>
          </cell>
          <cell r="CW177">
            <v>0</v>
          </cell>
          <cell r="CX177">
            <v>0</v>
          </cell>
          <cell r="CY177">
            <v>0</v>
          </cell>
          <cell r="CZ177">
            <v>0</v>
          </cell>
          <cell r="DA177">
            <v>0</v>
          </cell>
          <cell r="DB177">
            <v>0</v>
          </cell>
          <cell r="DC177">
            <v>0</v>
          </cell>
          <cell r="DD177">
            <v>0</v>
          </cell>
          <cell r="DE177">
            <v>0</v>
          </cell>
          <cell r="DF177">
            <v>0</v>
          </cell>
          <cell r="DG177">
            <v>0</v>
          </cell>
          <cell r="DH177">
            <v>0</v>
          </cell>
          <cell r="DI177">
            <v>0</v>
          </cell>
          <cell r="DJ177">
            <v>0</v>
          </cell>
          <cell r="DK177">
            <v>0</v>
          </cell>
          <cell r="DL177">
            <v>0</v>
          </cell>
          <cell r="DM177">
            <v>0</v>
          </cell>
          <cell r="DN177">
            <v>0</v>
          </cell>
          <cell r="DO177">
            <v>0</v>
          </cell>
          <cell r="DP177">
            <v>0</v>
          </cell>
          <cell r="DQ177">
            <v>0</v>
          </cell>
          <cell r="DR177">
            <v>0</v>
          </cell>
          <cell r="DS177">
            <v>0</v>
          </cell>
          <cell r="DT177">
            <v>0</v>
          </cell>
          <cell r="DU177">
            <v>0</v>
          </cell>
          <cell r="DV177">
            <v>0</v>
          </cell>
          <cell r="DW177">
            <v>0</v>
          </cell>
          <cell r="DX177">
            <v>0</v>
          </cell>
          <cell r="DY177">
            <v>0</v>
          </cell>
          <cell r="DZ177">
            <v>0</v>
          </cell>
          <cell r="EA177">
            <v>0</v>
          </cell>
          <cell r="EB177">
            <v>0</v>
          </cell>
          <cell r="EC177">
            <v>0</v>
          </cell>
          <cell r="ED177">
            <v>0</v>
          </cell>
          <cell r="EE177">
            <v>0</v>
          </cell>
          <cell r="EF177">
            <v>0</v>
          </cell>
          <cell r="EG177">
            <v>0</v>
          </cell>
          <cell r="EH177">
            <v>0</v>
          </cell>
          <cell r="EI177">
            <v>0</v>
          </cell>
          <cell r="EJ177">
            <v>0</v>
          </cell>
          <cell r="EK177">
            <v>0</v>
          </cell>
          <cell r="EL177">
            <v>0</v>
          </cell>
          <cell r="EM177">
            <v>0</v>
          </cell>
          <cell r="EN177">
            <v>0</v>
          </cell>
          <cell r="EO177">
            <v>0</v>
          </cell>
          <cell r="EP177">
            <v>0</v>
          </cell>
          <cell r="EQ177">
            <v>0</v>
          </cell>
          <cell r="ER177">
            <v>0</v>
          </cell>
          <cell r="ES177">
            <v>0</v>
          </cell>
          <cell r="ET177">
            <v>0</v>
          </cell>
          <cell r="EU177">
            <v>0</v>
          </cell>
          <cell r="EV177">
            <v>0</v>
          </cell>
          <cell r="EW177">
            <v>0</v>
          </cell>
          <cell r="EX177">
            <v>0</v>
          </cell>
          <cell r="EY177">
            <v>0</v>
          </cell>
          <cell r="EZ177">
            <v>0</v>
          </cell>
          <cell r="FA177">
            <v>0</v>
          </cell>
          <cell r="FB177">
            <v>0</v>
          </cell>
          <cell r="FC177">
            <v>0</v>
          </cell>
          <cell r="FD177">
            <v>0</v>
          </cell>
          <cell r="FE177">
            <v>0</v>
          </cell>
          <cell r="FF177">
            <v>0</v>
          </cell>
          <cell r="FG177">
            <v>0</v>
          </cell>
          <cell r="FH177">
            <v>0</v>
          </cell>
          <cell r="FI177">
            <v>0</v>
          </cell>
          <cell r="FJ177">
            <v>0</v>
          </cell>
          <cell r="FK177">
            <v>0</v>
          </cell>
          <cell r="FL177">
            <v>0</v>
          </cell>
          <cell r="FM177">
            <v>0</v>
          </cell>
          <cell r="FN177">
            <v>0</v>
          </cell>
          <cell r="FO177">
            <v>0</v>
          </cell>
          <cell r="FP177">
            <v>0</v>
          </cell>
          <cell r="FQ177">
            <v>0</v>
          </cell>
          <cell r="FR177">
            <v>0</v>
          </cell>
          <cell r="FS177">
            <v>0</v>
          </cell>
          <cell r="FT177">
            <v>0</v>
          </cell>
          <cell r="FU177">
            <v>0</v>
          </cell>
          <cell r="FV177">
            <v>0</v>
          </cell>
          <cell r="FW177">
            <v>0</v>
          </cell>
          <cell r="FX177">
            <v>0</v>
          </cell>
          <cell r="FY177">
            <v>0</v>
          </cell>
          <cell r="FZ177">
            <v>0</v>
          </cell>
          <cell r="GA177">
            <v>0</v>
          </cell>
          <cell r="GB177">
            <v>0</v>
          </cell>
          <cell r="GC177">
            <v>0</v>
          </cell>
          <cell r="GD177">
            <v>0</v>
          </cell>
          <cell r="GE177">
            <v>0</v>
          </cell>
          <cell r="GF177">
            <v>0</v>
          </cell>
          <cell r="GG177">
            <v>0</v>
          </cell>
        </row>
        <row r="178">
          <cell r="G178" t="str">
            <v>Earned PremiumFIELD PREMIUMS (ITEM</v>
          </cell>
          <cell r="H178" t="str">
            <v>Earned Premium</v>
          </cell>
          <cell r="I178" t="str">
            <v>FIELD PREMIUMS (ITEM</v>
          </cell>
          <cell r="J178">
            <v>0</v>
          </cell>
          <cell r="K178">
            <v>0</v>
          </cell>
          <cell r="L178">
            <v>0</v>
          </cell>
          <cell r="M178">
            <v>0</v>
          </cell>
          <cell r="N178">
            <v>0</v>
          </cell>
          <cell r="O178">
            <v>0</v>
          </cell>
          <cell r="P178">
            <v>0</v>
          </cell>
          <cell r="Q178">
            <v>0</v>
          </cell>
          <cell r="R178">
            <v>0</v>
          </cell>
          <cell r="S178">
            <v>0</v>
          </cell>
          <cell r="T178">
            <v>0</v>
          </cell>
          <cell r="U178">
            <v>0</v>
          </cell>
          <cell r="V178">
            <v>0</v>
          </cell>
          <cell r="W178">
            <v>0</v>
          </cell>
          <cell r="X178">
            <v>0</v>
          </cell>
          <cell r="Y178">
            <v>0</v>
          </cell>
          <cell r="Z178">
            <v>0</v>
          </cell>
          <cell r="AA178">
            <v>0</v>
          </cell>
          <cell r="AB178">
            <v>0</v>
          </cell>
          <cell r="AC178">
            <v>0</v>
          </cell>
          <cell r="AD178">
            <v>0</v>
          </cell>
          <cell r="AE178">
            <v>0</v>
          </cell>
          <cell r="AF178">
            <v>0</v>
          </cell>
          <cell r="AG178">
            <v>0</v>
          </cell>
          <cell r="AH178">
            <v>0</v>
          </cell>
          <cell r="AI178">
            <v>0</v>
          </cell>
          <cell r="AJ178">
            <v>0</v>
          </cell>
          <cell r="AK178">
            <v>0</v>
          </cell>
          <cell r="AL178">
            <v>0</v>
          </cell>
          <cell r="AM178">
            <v>0</v>
          </cell>
          <cell r="AN178">
            <v>0</v>
          </cell>
          <cell r="AO178">
            <v>0</v>
          </cell>
          <cell r="AP178">
            <v>0</v>
          </cell>
          <cell r="AQ178">
            <v>0</v>
          </cell>
          <cell r="AR178">
            <v>0</v>
          </cell>
          <cell r="AS178">
            <v>0</v>
          </cell>
          <cell r="AT178">
            <v>0</v>
          </cell>
          <cell r="AU178">
            <v>0</v>
          </cell>
          <cell r="AV178">
            <v>0</v>
          </cell>
          <cell r="AW178">
            <v>0</v>
          </cell>
          <cell r="AX178">
            <v>0</v>
          </cell>
          <cell r="AY178">
            <v>0</v>
          </cell>
          <cell r="AZ178">
            <v>0</v>
          </cell>
          <cell r="BA178">
            <v>0</v>
          </cell>
          <cell r="BB178">
            <v>0</v>
          </cell>
          <cell r="BC178">
            <v>0</v>
          </cell>
          <cell r="BD178">
            <v>0</v>
          </cell>
          <cell r="BE178">
            <v>0</v>
          </cell>
          <cell r="BF178">
            <v>0</v>
          </cell>
          <cell r="BG178">
            <v>0</v>
          </cell>
          <cell r="BH178">
            <v>0</v>
          </cell>
          <cell r="BI178">
            <v>0</v>
          </cell>
          <cell r="BJ178">
            <v>0</v>
          </cell>
          <cell r="BK178">
            <v>0</v>
          </cell>
          <cell r="BL178">
            <v>0</v>
          </cell>
          <cell r="BM178">
            <v>0</v>
          </cell>
          <cell r="BN178">
            <v>0</v>
          </cell>
          <cell r="BO178">
            <v>0</v>
          </cell>
          <cell r="BP178">
            <v>0</v>
          </cell>
          <cell r="BQ178">
            <v>0</v>
          </cell>
          <cell r="BR178">
            <v>0</v>
          </cell>
          <cell r="BS178">
            <v>0</v>
          </cell>
          <cell r="BT178">
            <v>0</v>
          </cell>
          <cell r="BU178">
            <v>0</v>
          </cell>
          <cell r="BV178">
            <v>0</v>
          </cell>
          <cell r="BW178">
            <v>0</v>
          </cell>
          <cell r="BX178">
            <v>0</v>
          </cell>
          <cell r="BY178">
            <v>0</v>
          </cell>
          <cell r="BZ178">
            <v>0</v>
          </cell>
          <cell r="CA178">
            <v>0</v>
          </cell>
          <cell r="CB178">
            <v>0</v>
          </cell>
          <cell r="CC178">
            <v>0</v>
          </cell>
          <cell r="CD178">
            <v>0</v>
          </cell>
          <cell r="CE178">
            <v>0</v>
          </cell>
          <cell r="CF178">
            <v>0</v>
          </cell>
          <cell r="CG178">
            <v>0</v>
          </cell>
          <cell r="CH178">
            <v>0</v>
          </cell>
          <cell r="CI178">
            <v>0</v>
          </cell>
          <cell r="CJ178">
            <v>0</v>
          </cell>
          <cell r="CK178">
            <v>0</v>
          </cell>
          <cell r="CL178">
            <v>0</v>
          </cell>
          <cell r="CM178">
            <v>0</v>
          </cell>
          <cell r="CN178">
            <v>0</v>
          </cell>
          <cell r="CO178">
            <v>0</v>
          </cell>
          <cell r="CP178">
            <v>0</v>
          </cell>
          <cell r="CQ178">
            <v>0</v>
          </cell>
          <cell r="CR178">
            <v>0</v>
          </cell>
          <cell r="CS178">
            <v>0</v>
          </cell>
          <cell r="CT178">
            <v>0</v>
          </cell>
          <cell r="CU178">
            <v>0</v>
          </cell>
          <cell r="CV178">
            <v>0</v>
          </cell>
          <cell r="CW178">
            <v>0</v>
          </cell>
          <cell r="CX178">
            <v>0</v>
          </cell>
          <cell r="CY178">
            <v>0</v>
          </cell>
          <cell r="CZ178">
            <v>0</v>
          </cell>
          <cell r="DA178">
            <v>0</v>
          </cell>
          <cell r="DB178">
            <v>0</v>
          </cell>
          <cell r="DC178">
            <v>0</v>
          </cell>
          <cell r="DD178">
            <v>0</v>
          </cell>
          <cell r="DE178">
            <v>0</v>
          </cell>
          <cell r="DF178">
            <v>0</v>
          </cell>
          <cell r="DG178">
            <v>0</v>
          </cell>
          <cell r="DH178">
            <v>0</v>
          </cell>
          <cell r="DI178">
            <v>0</v>
          </cell>
          <cell r="DJ178">
            <v>0</v>
          </cell>
          <cell r="DK178">
            <v>0</v>
          </cell>
          <cell r="DL178">
            <v>0</v>
          </cell>
          <cell r="DM178">
            <v>0</v>
          </cell>
          <cell r="DN178">
            <v>0</v>
          </cell>
          <cell r="DO178">
            <v>0</v>
          </cell>
          <cell r="DP178">
            <v>0</v>
          </cell>
          <cell r="DQ178">
            <v>0</v>
          </cell>
          <cell r="DR178">
            <v>0</v>
          </cell>
          <cell r="DS178">
            <v>0</v>
          </cell>
          <cell r="DT178">
            <v>0</v>
          </cell>
          <cell r="DU178">
            <v>0</v>
          </cell>
          <cell r="DV178">
            <v>0</v>
          </cell>
          <cell r="DW178">
            <v>0</v>
          </cell>
          <cell r="DX178">
            <v>0</v>
          </cell>
          <cell r="DY178">
            <v>0</v>
          </cell>
          <cell r="DZ178">
            <v>0</v>
          </cell>
          <cell r="EA178">
            <v>0</v>
          </cell>
          <cell r="EB178">
            <v>0</v>
          </cell>
          <cell r="EC178">
            <v>0</v>
          </cell>
          <cell r="ED178">
            <v>0</v>
          </cell>
          <cell r="EE178">
            <v>0</v>
          </cell>
          <cell r="EF178">
            <v>0</v>
          </cell>
          <cell r="EG178">
            <v>0</v>
          </cell>
          <cell r="EH178">
            <v>0</v>
          </cell>
          <cell r="EI178">
            <v>0</v>
          </cell>
          <cell r="EJ178">
            <v>0</v>
          </cell>
          <cell r="EK178">
            <v>0</v>
          </cell>
          <cell r="EL178">
            <v>0</v>
          </cell>
          <cell r="EM178">
            <v>0</v>
          </cell>
          <cell r="EN178">
            <v>0</v>
          </cell>
          <cell r="EO178">
            <v>0</v>
          </cell>
          <cell r="EP178">
            <v>0</v>
          </cell>
          <cell r="EQ178">
            <v>0</v>
          </cell>
          <cell r="ER178">
            <v>0</v>
          </cell>
          <cell r="ES178">
            <v>0</v>
          </cell>
          <cell r="ET178">
            <v>0</v>
          </cell>
          <cell r="EU178">
            <v>0</v>
          </cell>
          <cell r="EV178">
            <v>0</v>
          </cell>
          <cell r="EW178">
            <v>0</v>
          </cell>
          <cell r="EX178">
            <v>0</v>
          </cell>
          <cell r="EY178">
            <v>0</v>
          </cell>
          <cell r="EZ178">
            <v>0</v>
          </cell>
          <cell r="FA178">
            <v>0</v>
          </cell>
          <cell r="FB178">
            <v>0</v>
          </cell>
          <cell r="FC178">
            <v>0</v>
          </cell>
          <cell r="FD178">
            <v>0</v>
          </cell>
          <cell r="FE178">
            <v>0</v>
          </cell>
          <cell r="FF178">
            <v>0</v>
          </cell>
          <cell r="FG178">
            <v>0</v>
          </cell>
          <cell r="FH178">
            <v>0</v>
          </cell>
          <cell r="FI178">
            <v>0</v>
          </cell>
          <cell r="FJ178">
            <v>0</v>
          </cell>
          <cell r="FK178">
            <v>0</v>
          </cell>
          <cell r="FL178">
            <v>0</v>
          </cell>
          <cell r="FM178">
            <v>0</v>
          </cell>
          <cell r="FN178">
            <v>0</v>
          </cell>
          <cell r="FO178">
            <v>0</v>
          </cell>
          <cell r="FP178">
            <v>0</v>
          </cell>
          <cell r="FQ178">
            <v>0</v>
          </cell>
          <cell r="FR178">
            <v>0</v>
          </cell>
          <cell r="FS178">
            <v>0</v>
          </cell>
          <cell r="FT178">
            <v>0</v>
          </cell>
          <cell r="FU178">
            <v>0</v>
          </cell>
          <cell r="FV178">
            <v>0</v>
          </cell>
          <cell r="FW178">
            <v>0</v>
          </cell>
          <cell r="FX178">
            <v>0</v>
          </cell>
          <cell r="FY178">
            <v>0</v>
          </cell>
          <cell r="FZ178">
            <v>0</v>
          </cell>
          <cell r="GA178">
            <v>0</v>
          </cell>
          <cell r="GB178">
            <v>0</v>
          </cell>
          <cell r="GC178">
            <v>0</v>
          </cell>
          <cell r="GD178">
            <v>0</v>
          </cell>
          <cell r="GE178">
            <v>0</v>
          </cell>
          <cell r="GF178">
            <v>0</v>
          </cell>
          <cell r="GG178">
            <v>0</v>
          </cell>
        </row>
        <row r="179">
          <cell r="G179" t="str">
            <v>Earned PremiumFIELD PREMIUMS (COUN</v>
          </cell>
          <cell r="H179" t="str">
            <v>Earned Premium</v>
          </cell>
          <cell r="I179" t="str">
            <v>FIELD PREMIUMS (COUN</v>
          </cell>
          <cell r="FZ179">
            <v>0</v>
          </cell>
          <cell r="GA179">
            <v>0</v>
          </cell>
          <cell r="GB179">
            <v>0</v>
          </cell>
          <cell r="GE179">
            <v>0</v>
          </cell>
          <cell r="GF179">
            <v>0</v>
          </cell>
          <cell r="GG179">
            <v>0</v>
          </cell>
        </row>
        <row r="180">
          <cell r="G180" t="str">
            <v>Earned PremiumFIELD PREMIUMS (POLI</v>
          </cell>
          <cell r="H180" t="str">
            <v>Earned Premium</v>
          </cell>
          <cell r="I180" t="str">
            <v>FIELD PREMIUMS (POLI</v>
          </cell>
          <cell r="J180">
            <v>0</v>
          </cell>
          <cell r="K180">
            <v>0</v>
          </cell>
          <cell r="L180">
            <v>0</v>
          </cell>
          <cell r="M180">
            <v>0</v>
          </cell>
          <cell r="N180">
            <v>0</v>
          </cell>
          <cell r="O180">
            <v>0</v>
          </cell>
          <cell r="P180">
            <v>0</v>
          </cell>
          <cell r="Q180">
            <v>0</v>
          </cell>
          <cell r="R180">
            <v>0</v>
          </cell>
          <cell r="S180">
            <v>0</v>
          </cell>
          <cell r="T180">
            <v>0</v>
          </cell>
          <cell r="U180">
            <v>0</v>
          </cell>
          <cell r="V180">
            <v>0</v>
          </cell>
          <cell r="W180">
            <v>0</v>
          </cell>
          <cell r="X180">
            <v>0</v>
          </cell>
          <cell r="Y180">
            <v>0</v>
          </cell>
          <cell r="Z180">
            <v>0</v>
          </cell>
          <cell r="AA180">
            <v>0</v>
          </cell>
          <cell r="AB180">
            <v>0</v>
          </cell>
          <cell r="AC180">
            <v>0</v>
          </cell>
          <cell r="AD180">
            <v>0</v>
          </cell>
          <cell r="AE180">
            <v>0</v>
          </cell>
          <cell r="AF180">
            <v>0</v>
          </cell>
          <cell r="AG180">
            <v>0</v>
          </cell>
          <cell r="AH180">
            <v>0</v>
          </cell>
          <cell r="AI180">
            <v>0</v>
          </cell>
          <cell r="AJ180">
            <v>0</v>
          </cell>
          <cell r="AK180">
            <v>0</v>
          </cell>
          <cell r="AL180">
            <v>0</v>
          </cell>
          <cell r="AM180">
            <v>0</v>
          </cell>
          <cell r="AN180">
            <v>0</v>
          </cell>
          <cell r="AO180">
            <v>0</v>
          </cell>
          <cell r="AP180">
            <v>0</v>
          </cell>
          <cell r="AQ180">
            <v>0</v>
          </cell>
          <cell r="AR180">
            <v>0</v>
          </cell>
          <cell r="AS180">
            <v>0</v>
          </cell>
          <cell r="AT180">
            <v>0</v>
          </cell>
          <cell r="AU180">
            <v>0</v>
          </cell>
          <cell r="AV180">
            <v>0</v>
          </cell>
          <cell r="AW180">
            <v>0</v>
          </cell>
          <cell r="AX180">
            <v>0</v>
          </cell>
          <cell r="AY180">
            <v>0</v>
          </cell>
          <cell r="AZ180">
            <v>0</v>
          </cell>
          <cell r="BA180">
            <v>0</v>
          </cell>
          <cell r="BB180">
            <v>0</v>
          </cell>
          <cell r="BC180">
            <v>0</v>
          </cell>
          <cell r="BD180">
            <v>0</v>
          </cell>
          <cell r="BE180">
            <v>0</v>
          </cell>
          <cell r="BF180">
            <v>0</v>
          </cell>
          <cell r="BG180">
            <v>0</v>
          </cell>
          <cell r="BH180">
            <v>0</v>
          </cell>
          <cell r="BI180">
            <v>0</v>
          </cell>
          <cell r="BJ180">
            <v>0</v>
          </cell>
          <cell r="BK180">
            <v>0</v>
          </cell>
          <cell r="BL180">
            <v>0</v>
          </cell>
          <cell r="BM180">
            <v>0</v>
          </cell>
          <cell r="BN180">
            <v>0</v>
          </cell>
          <cell r="BO180">
            <v>0</v>
          </cell>
          <cell r="BP180">
            <v>0</v>
          </cell>
          <cell r="BQ180">
            <v>0</v>
          </cell>
          <cell r="BR180">
            <v>0</v>
          </cell>
          <cell r="BS180">
            <v>0</v>
          </cell>
          <cell r="BT180">
            <v>0</v>
          </cell>
          <cell r="BU180">
            <v>0</v>
          </cell>
          <cell r="BV180">
            <v>0</v>
          </cell>
          <cell r="BW180">
            <v>0</v>
          </cell>
          <cell r="BX180">
            <v>0</v>
          </cell>
          <cell r="BY180">
            <v>0</v>
          </cell>
          <cell r="BZ180">
            <v>0</v>
          </cell>
          <cell r="CA180">
            <v>0</v>
          </cell>
          <cell r="CB180">
            <v>0</v>
          </cell>
          <cell r="CC180">
            <v>0</v>
          </cell>
          <cell r="CD180">
            <v>0</v>
          </cell>
          <cell r="CE180">
            <v>0</v>
          </cell>
          <cell r="CF180">
            <v>0</v>
          </cell>
          <cell r="CG180">
            <v>0</v>
          </cell>
          <cell r="CH180">
            <v>0</v>
          </cell>
          <cell r="CI180">
            <v>0</v>
          </cell>
          <cell r="CJ180">
            <v>0</v>
          </cell>
          <cell r="CK180">
            <v>0</v>
          </cell>
          <cell r="CL180">
            <v>0</v>
          </cell>
          <cell r="CM180">
            <v>0</v>
          </cell>
          <cell r="CN180">
            <v>0</v>
          </cell>
          <cell r="CO180">
            <v>0</v>
          </cell>
          <cell r="CP180">
            <v>0</v>
          </cell>
          <cell r="CQ180">
            <v>0</v>
          </cell>
          <cell r="CR180">
            <v>0</v>
          </cell>
          <cell r="CS180">
            <v>0</v>
          </cell>
          <cell r="CT180">
            <v>0</v>
          </cell>
          <cell r="CU180">
            <v>0</v>
          </cell>
          <cell r="CV180">
            <v>0</v>
          </cell>
          <cell r="CW180">
            <v>0</v>
          </cell>
          <cell r="CX180">
            <v>0</v>
          </cell>
          <cell r="CY180">
            <v>0</v>
          </cell>
          <cell r="CZ180">
            <v>0</v>
          </cell>
          <cell r="DA180">
            <v>0</v>
          </cell>
          <cell r="DB180">
            <v>0</v>
          </cell>
          <cell r="DC180">
            <v>0</v>
          </cell>
          <cell r="DD180">
            <v>0</v>
          </cell>
          <cell r="DE180">
            <v>0</v>
          </cell>
          <cell r="DF180">
            <v>0</v>
          </cell>
          <cell r="DG180">
            <v>0</v>
          </cell>
          <cell r="DH180">
            <v>0</v>
          </cell>
          <cell r="DI180">
            <v>0</v>
          </cell>
          <cell r="DJ180">
            <v>0</v>
          </cell>
          <cell r="DK180">
            <v>0</v>
          </cell>
          <cell r="DL180">
            <v>0</v>
          </cell>
          <cell r="DM180">
            <v>0</v>
          </cell>
          <cell r="DN180">
            <v>0</v>
          </cell>
          <cell r="DO180">
            <v>0</v>
          </cell>
          <cell r="DP180">
            <v>0</v>
          </cell>
          <cell r="DQ180">
            <v>0</v>
          </cell>
          <cell r="DR180">
            <v>0</v>
          </cell>
          <cell r="DS180">
            <v>0</v>
          </cell>
          <cell r="DT180">
            <v>0</v>
          </cell>
          <cell r="DU180">
            <v>0</v>
          </cell>
          <cell r="DV180">
            <v>0</v>
          </cell>
          <cell r="DW180">
            <v>0</v>
          </cell>
          <cell r="DX180">
            <v>0</v>
          </cell>
          <cell r="DY180">
            <v>0</v>
          </cell>
          <cell r="DZ180">
            <v>0</v>
          </cell>
          <cell r="EA180">
            <v>0</v>
          </cell>
          <cell r="EB180">
            <v>0</v>
          </cell>
          <cell r="EC180">
            <v>0</v>
          </cell>
          <cell r="ED180">
            <v>0</v>
          </cell>
          <cell r="EE180">
            <v>0</v>
          </cell>
          <cell r="EF180">
            <v>0</v>
          </cell>
          <cell r="EG180">
            <v>0</v>
          </cell>
          <cell r="EH180">
            <v>0</v>
          </cell>
          <cell r="EI180">
            <v>0</v>
          </cell>
          <cell r="EJ180">
            <v>0</v>
          </cell>
          <cell r="EK180">
            <v>0</v>
          </cell>
          <cell r="EL180">
            <v>0</v>
          </cell>
          <cell r="EM180">
            <v>0</v>
          </cell>
          <cell r="EN180">
            <v>0</v>
          </cell>
          <cell r="EO180">
            <v>0</v>
          </cell>
          <cell r="EP180">
            <v>0</v>
          </cell>
          <cell r="EQ180">
            <v>0</v>
          </cell>
          <cell r="ER180">
            <v>0</v>
          </cell>
          <cell r="ES180">
            <v>0</v>
          </cell>
          <cell r="ET180">
            <v>0</v>
          </cell>
          <cell r="EU180">
            <v>0</v>
          </cell>
          <cell r="EV180">
            <v>0</v>
          </cell>
          <cell r="EW180">
            <v>0</v>
          </cell>
          <cell r="EX180">
            <v>0</v>
          </cell>
          <cell r="EY180">
            <v>0</v>
          </cell>
          <cell r="EZ180">
            <v>0</v>
          </cell>
          <cell r="FA180">
            <v>0</v>
          </cell>
          <cell r="FB180">
            <v>0</v>
          </cell>
          <cell r="FC180">
            <v>0</v>
          </cell>
          <cell r="FD180">
            <v>0</v>
          </cell>
          <cell r="FE180">
            <v>0</v>
          </cell>
          <cell r="FF180">
            <v>0</v>
          </cell>
          <cell r="FG180">
            <v>0</v>
          </cell>
          <cell r="FH180">
            <v>0</v>
          </cell>
          <cell r="FI180">
            <v>0</v>
          </cell>
          <cell r="FJ180">
            <v>0</v>
          </cell>
          <cell r="FK180">
            <v>0</v>
          </cell>
          <cell r="FL180">
            <v>0</v>
          </cell>
          <cell r="FM180">
            <v>0</v>
          </cell>
          <cell r="FN180">
            <v>0</v>
          </cell>
          <cell r="FO180">
            <v>0</v>
          </cell>
          <cell r="FP180">
            <v>0</v>
          </cell>
          <cell r="FQ180">
            <v>0</v>
          </cell>
          <cell r="FR180">
            <v>0</v>
          </cell>
          <cell r="FS180">
            <v>0</v>
          </cell>
          <cell r="FT180">
            <v>0</v>
          </cell>
          <cell r="FU180">
            <v>0</v>
          </cell>
          <cell r="FV180">
            <v>0</v>
          </cell>
          <cell r="FW180">
            <v>0</v>
          </cell>
          <cell r="FX180">
            <v>0</v>
          </cell>
          <cell r="FY180">
            <v>0</v>
          </cell>
          <cell r="FZ180">
            <v>0</v>
          </cell>
          <cell r="GA180">
            <v>0</v>
          </cell>
          <cell r="GB180">
            <v>0</v>
          </cell>
          <cell r="GC180">
            <v>0</v>
          </cell>
          <cell r="GD180">
            <v>0</v>
          </cell>
          <cell r="GE180">
            <v>0</v>
          </cell>
          <cell r="GF180">
            <v>0</v>
          </cell>
          <cell r="GG180">
            <v>0</v>
          </cell>
        </row>
        <row r="181">
          <cell r="G181" t="str">
            <v>Earned PremiumPREMIUM CURRENT MONT</v>
          </cell>
          <cell r="H181" t="str">
            <v>Earned Premium</v>
          </cell>
          <cell r="I181" t="str">
            <v>PREMIUM CURRENT MONT</v>
          </cell>
          <cell r="J181">
            <v>0</v>
          </cell>
          <cell r="K181">
            <v>0</v>
          </cell>
          <cell r="L181">
            <v>0</v>
          </cell>
          <cell r="M181">
            <v>0</v>
          </cell>
          <cell r="N181">
            <v>0</v>
          </cell>
          <cell r="O181">
            <v>0</v>
          </cell>
          <cell r="P181">
            <v>0</v>
          </cell>
          <cell r="Q181">
            <v>0</v>
          </cell>
          <cell r="R181">
            <v>0</v>
          </cell>
          <cell r="S181">
            <v>0</v>
          </cell>
          <cell r="T181">
            <v>0</v>
          </cell>
          <cell r="U181">
            <v>0</v>
          </cell>
          <cell r="V181">
            <v>0</v>
          </cell>
          <cell r="W181">
            <v>0</v>
          </cell>
          <cell r="X181">
            <v>0</v>
          </cell>
          <cell r="Y181">
            <v>0</v>
          </cell>
          <cell r="Z181">
            <v>0</v>
          </cell>
          <cell r="AA181">
            <v>0</v>
          </cell>
          <cell r="AB181">
            <v>0</v>
          </cell>
          <cell r="AC181">
            <v>0</v>
          </cell>
          <cell r="AD181">
            <v>0</v>
          </cell>
          <cell r="AE181">
            <v>0</v>
          </cell>
          <cell r="AF181">
            <v>0</v>
          </cell>
          <cell r="AG181">
            <v>0</v>
          </cell>
          <cell r="AH181">
            <v>0</v>
          </cell>
          <cell r="AI181">
            <v>0</v>
          </cell>
          <cell r="AJ181">
            <v>0</v>
          </cell>
          <cell r="AK181">
            <v>0</v>
          </cell>
          <cell r="AL181">
            <v>0</v>
          </cell>
          <cell r="AM181">
            <v>0</v>
          </cell>
          <cell r="AN181">
            <v>0</v>
          </cell>
          <cell r="AO181">
            <v>0</v>
          </cell>
          <cell r="AP181">
            <v>0</v>
          </cell>
          <cell r="AQ181">
            <v>0</v>
          </cell>
          <cell r="AR181">
            <v>0</v>
          </cell>
          <cell r="AS181">
            <v>0</v>
          </cell>
          <cell r="AT181">
            <v>0</v>
          </cell>
          <cell r="AU181">
            <v>0</v>
          </cell>
          <cell r="AV181">
            <v>0</v>
          </cell>
          <cell r="AW181">
            <v>0</v>
          </cell>
          <cell r="AX181">
            <v>0</v>
          </cell>
          <cell r="AY181">
            <v>0</v>
          </cell>
          <cell r="AZ181">
            <v>0</v>
          </cell>
          <cell r="BA181">
            <v>0</v>
          </cell>
          <cell r="BB181">
            <v>0</v>
          </cell>
          <cell r="BC181">
            <v>0</v>
          </cell>
          <cell r="BD181">
            <v>0</v>
          </cell>
          <cell r="BE181">
            <v>0</v>
          </cell>
          <cell r="BF181">
            <v>0</v>
          </cell>
          <cell r="BG181">
            <v>0</v>
          </cell>
          <cell r="BH181">
            <v>0</v>
          </cell>
          <cell r="BI181">
            <v>0</v>
          </cell>
          <cell r="BJ181">
            <v>0</v>
          </cell>
          <cell r="BK181">
            <v>0</v>
          </cell>
          <cell r="BL181">
            <v>0</v>
          </cell>
          <cell r="BM181">
            <v>0</v>
          </cell>
          <cell r="BN181">
            <v>0</v>
          </cell>
          <cell r="BO181">
            <v>0</v>
          </cell>
          <cell r="BP181">
            <v>0</v>
          </cell>
          <cell r="BQ181">
            <v>0</v>
          </cell>
          <cell r="BR181">
            <v>0</v>
          </cell>
          <cell r="BS181">
            <v>0</v>
          </cell>
          <cell r="BT181">
            <v>0</v>
          </cell>
          <cell r="BU181">
            <v>0</v>
          </cell>
          <cell r="BV181">
            <v>0</v>
          </cell>
          <cell r="BW181">
            <v>0</v>
          </cell>
          <cell r="BX181">
            <v>0</v>
          </cell>
          <cell r="BY181">
            <v>0</v>
          </cell>
          <cell r="BZ181">
            <v>0</v>
          </cell>
          <cell r="CA181">
            <v>0</v>
          </cell>
          <cell r="CB181">
            <v>0</v>
          </cell>
          <cell r="CC181">
            <v>0</v>
          </cell>
          <cell r="CD181">
            <v>0</v>
          </cell>
          <cell r="CE181">
            <v>0</v>
          </cell>
          <cell r="CF181">
            <v>0</v>
          </cell>
          <cell r="CG181">
            <v>0</v>
          </cell>
          <cell r="CH181">
            <v>0</v>
          </cell>
          <cell r="CI181">
            <v>0</v>
          </cell>
          <cell r="CJ181">
            <v>0</v>
          </cell>
          <cell r="CK181">
            <v>0</v>
          </cell>
          <cell r="CL181">
            <v>0</v>
          </cell>
          <cell r="CM181">
            <v>0</v>
          </cell>
          <cell r="CN181">
            <v>0</v>
          </cell>
          <cell r="CO181">
            <v>0</v>
          </cell>
          <cell r="CP181">
            <v>0</v>
          </cell>
          <cell r="CQ181">
            <v>0</v>
          </cell>
          <cell r="CR181">
            <v>0</v>
          </cell>
          <cell r="CS181">
            <v>0</v>
          </cell>
          <cell r="CT181">
            <v>0</v>
          </cell>
          <cell r="CU181">
            <v>0</v>
          </cell>
          <cell r="CV181">
            <v>0</v>
          </cell>
          <cell r="CW181">
            <v>0</v>
          </cell>
          <cell r="CX181">
            <v>0</v>
          </cell>
          <cell r="CY181">
            <v>0</v>
          </cell>
          <cell r="CZ181">
            <v>0</v>
          </cell>
          <cell r="DA181">
            <v>0</v>
          </cell>
          <cell r="DB181">
            <v>0</v>
          </cell>
          <cell r="DC181">
            <v>0</v>
          </cell>
          <cell r="DD181">
            <v>0</v>
          </cell>
          <cell r="DE181">
            <v>0</v>
          </cell>
          <cell r="DF181">
            <v>0</v>
          </cell>
          <cell r="DG181">
            <v>0</v>
          </cell>
          <cell r="DH181">
            <v>0</v>
          </cell>
          <cell r="DI181">
            <v>0</v>
          </cell>
          <cell r="DJ181">
            <v>0</v>
          </cell>
          <cell r="DK181">
            <v>0</v>
          </cell>
          <cell r="DL181">
            <v>0</v>
          </cell>
          <cell r="DM181">
            <v>0</v>
          </cell>
          <cell r="DN181">
            <v>0</v>
          </cell>
          <cell r="DO181">
            <v>0</v>
          </cell>
          <cell r="DP181">
            <v>0</v>
          </cell>
          <cell r="DQ181">
            <v>0</v>
          </cell>
          <cell r="DR181">
            <v>0</v>
          </cell>
          <cell r="DS181">
            <v>0</v>
          </cell>
          <cell r="DT181">
            <v>0</v>
          </cell>
          <cell r="DU181">
            <v>0</v>
          </cell>
          <cell r="DV181">
            <v>0</v>
          </cell>
          <cell r="DW181">
            <v>0</v>
          </cell>
          <cell r="DX181">
            <v>0</v>
          </cell>
          <cell r="DY181">
            <v>0</v>
          </cell>
          <cell r="DZ181">
            <v>0</v>
          </cell>
          <cell r="EA181">
            <v>0</v>
          </cell>
          <cell r="EB181">
            <v>0</v>
          </cell>
          <cell r="EC181">
            <v>0</v>
          </cell>
          <cell r="ED181">
            <v>0</v>
          </cell>
          <cell r="EE181">
            <v>0</v>
          </cell>
          <cell r="EF181">
            <v>0</v>
          </cell>
          <cell r="EG181">
            <v>0</v>
          </cell>
          <cell r="EH181">
            <v>0</v>
          </cell>
          <cell r="EI181">
            <v>0</v>
          </cell>
          <cell r="EJ181">
            <v>0</v>
          </cell>
          <cell r="EK181">
            <v>0</v>
          </cell>
          <cell r="EL181">
            <v>0</v>
          </cell>
          <cell r="EM181">
            <v>0</v>
          </cell>
          <cell r="EN181">
            <v>0</v>
          </cell>
          <cell r="EO181">
            <v>0</v>
          </cell>
          <cell r="EP181">
            <v>0</v>
          </cell>
          <cell r="EQ181">
            <v>0</v>
          </cell>
          <cell r="ER181">
            <v>0</v>
          </cell>
          <cell r="ES181">
            <v>0</v>
          </cell>
          <cell r="ET181">
            <v>0</v>
          </cell>
          <cell r="EU181">
            <v>0</v>
          </cell>
          <cell r="EV181">
            <v>0</v>
          </cell>
          <cell r="EW181">
            <v>0</v>
          </cell>
          <cell r="EX181">
            <v>0</v>
          </cell>
          <cell r="EY181">
            <v>0</v>
          </cell>
          <cell r="EZ181">
            <v>0</v>
          </cell>
          <cell r="FA181">
            <v>0</v>
          </cell>
          <cell r="FB181">
            <v>0</v>
          </cell>
          <cell r="FC181">
            <v>0</v>
          </cell>
          <cell r="FD181">
            <v>0</v>
          </cell>
          <cell r="FE181">
            <v>0</v>
          </cell>
          <cell r="FF181">
            <v>0</v>
          </cell>
          <cell r="FG181">
            <v>0</v>
          </cell>
          <cell r="FH181">
            <v>0</v>
          </cell>
          <cell r="FI181">
            <v>0</v>
          </cell>
          <cell r="FJ181">
            <v>0</v>
          </cell>
          <cell r="FK181">
            <v>0</v>
          </cell>
          <cell r="FL181">
            <v>0</v>
          </cell>
          <cell r="FM181">
            <v>0</v>
          </cell>
          <cell r="FN181">
            <v>0</v>
          </cell>
          <cell r="FO181">
            <v>0</v>
          </cell>
          <cell r="FP181">
            <v>0</v>
          </cell>
          <cell r="FQ181">
            <v>0</v>
          </cell>
          <cell r="FR181">
            <v>0</v>
          </cell>
          <cell r="FS181">
            <v>0</v>
          </cell>
          <cell r="FT181">
            <v>0</v>
          </cell>
          <cell r="FU181">
            <v>0</v>
          </cell>
          <cell r="FV181">
            <v>0</v>
          </cell>
          <cell r="FW181">
            <v>0</v>
          </cell>
          <cell r="FX181">
            <v>0</v>
          </cell>
          <cell r="FY181">
            <v>0</v>
          </cell>
          <cell r="FZ181">
            <v>0</v>
          </cell>
          <cell r="GA181">
            <v>0</v>
          </cell>
          <cell r="GB181">
            <v>0</v>
          </cell>
          <cell r="GC181">
            <v>0</v>
          </cell>
          <cell r="GD181">
            <v>0</v>
          </cell>
          <cell r="GE181">
            <v>0</v>
          </cell>
          <cell r="GF181">
            <v>0</v>
          </cell>
          <cell r="GG181">
            <v>0</v>
          </cell>
        </row>
        <row r="182">
          <cell r="G182" t="str">
            <v>Earned PremiumCANADIAN MANUAL CESS</v>
          </cell>
          <cell r="H182" t="str">
            <v>Earned Premium</v>
          </cell>
          <cell r="I182" t="str">
            <v>CANADIAN MANUAL CESS</v>
          </cell>
          <cell r="J182">
            <v>-1108.8</v>
          </cell>
          <cell r="K182">
            <v>-1095.29</v>
          </cell>
          <cell r="L182">
            <v>-1069.75</v>
          </cell>
          <cell r="M182">
            <v>-1070.19</v>
          </cell>
          <cell r="N182">
            <v>-1081.5899999999999</v>
          </cell>
          <cell r="O182">
            <v>-1093.4000000000001</v>
          </cell>
          <cell r="P182">
            <v>-1089.79</v>
          </cell>
          <cell r="Q182">
            <v>-1082.7</v>
          </cell>
          <cell r="R182">
            <v>-1064.0999999999999</v>
          </cell>
          <cell r="S182">
            <v>-1061.1199999999999</v>
          </cell>
          <cell r="T182">
            <v>-1046.3900000000001</v>
          </cell>
          <cell r="U182">
            <v>-1054.8699999999999</v>
          </cell>
          <cell r="V182">
            <v>-1041.67</v>
          </cell>
          <cell r="W182">
            <v>-1044.5899999999999</v>
          </cell>
          <cell r="X182">
            <v>-1050.27</v>
          </cell>
        </row>
        <row r="183">
          <cell r="G183" t="str">
            <v>Earned PremiumPREMIUM RE-RATED UND</v>
          </cell>
          <cell r="H183" t="str">
            <v>Earned Premium</v>
          </cell>
          <cell r="I183" t="str">
            <v>PREMIUM RE-RATED UND</v>
          </cell>
          <cell r="AJ183">
            <v>-14472.87</v>
          </cell>
          <cell r="AK183">
            <v>-18245.09</v>
          </cell>
          <cell r="AL183">
            <v>-40571.08</v>
          </cell>
          <cell r="AM183">
            <v>-276538.43</v>
          </cell>
          <cell r="AN183">
            <v>-73806.28</v>
          </cell>
          <cell r="AO183">
            <v>-355241.33</v>
          </cell>
          <cell r="AP183">
            <v>-252269.96</v>
          </cell>
          <cell r="AQ183">
            <v>-521548.94</v>
          </cell>
          <cell r="AR183">
            <v>-89984.01</v>
          </cell>
          <cell r="AS183">
            <v>-414524.27</v>
          </cell>
          <cell r="AT183">
            <v>-94422.42</v>
          </cell>
          <cell r="AU183">
            <v>-78961.95</v>
          </cell>
          <cell r="AV183">
            <v>-238066.16</v>
          </cell>
          <cell r="AW183">
            <v>-30770.43</v>
          </cell>
          <cell r="AX183">
            <v>-83550.22</v>
          </cell>
          <cell r="AY183">
            <v>-170158.96</v>
          </cell>
          <cell r="AZ183">
            <v>0</v>
          </cell>
          <cell r="BA183">
            <v>-37666.089999999997</v>
          </cell>
          <cell r="BB183">
            <v>-15360.95</v>
          </cell>
          <cell r="BC183">
            <v>-126499.5</v>
          </cell>
          <cell r="BD183">
            <v>-268547.03000000003</v>
          </cell>
          <cell r="BE183">
            <v>26878.98</v>
          </cell>
          <cell r="BF183">
            <v>-254919.31</v>
          </cell>
          <cell r="BG183">
            <v>0</v>
          </cell>
          <cell r="BH183">
            <v>-153056.35</v>
          </cell>
          <cell r="BI183">
            <v>-103864.09</v>
          </cell>
          <cell r="BJ183">
            <v>0</v>
          </cell>
        </row>
        <row r="184">
          <cell r="G184" t="str">
            <v>Earned PremiumPREMIUM PENDING ADVA</v>
          </cell>
          <cell r="H184" t="str">
            <v>Earned Premium</v>
          </cell>
          <cell r="I184" t="str">
            <v>PREMIUM PENDING ADVA</v>
          </cell>
          <cell r="J184">
            <v>0</v>
          </cell>
          <cell r="K184">
            <v>0</v>
          </cell>
          <cell r="L184">
            <v>0</v>
          </cell>
          <cell r="M184">
            <v>0</v>
          </cell>
          <cell r="N184">
            <v>0</v>
          </cell>
          <cell r="O184">
            <v>0</v>
          </cell>
          <cell r="P184">
            <v>0</v>
          </cell>
          <cell r="Q184">
            <v>0</v>
          </cell>
          <cell r="R184">
            <v>0</v>
          </cell>
          <cell r="S184">
            <v>0</v>
          </cell>
          <cell r="T184">
            <v>0</v>
          </cell>
          <cell r="U184">
            <v>0</v>
          </cell>
          <cell r="V184">
            <v>0</v>
          </cell>
          <cell r="W184">
            <v>0</v>
          </cell>
          <cell r="X184">
            <v>0</v>
          </cell>
          <cell r="Y184">
            <v>0</v>
          </cell>
          <cell r="Z184">
            <v>0</v>
          </cell>
          <cell r="AA184">
            <v>0</v>
          </cell>
          <cell r="AB184">
            <v>0</v>
          </cell>
          <cell r="AC184">
            <v>0</v>
          </cell>
          <cell r="AD184">
            <v>0</v>
          </cell>
          <cell r="AE184">
            <v>0</v>
          </cell>
          <cell r="AF184">
            <v>0</v>
          </cell>
          <cell r="AG184">
            <v>0</v>
          </cell>
          <cell r="AH184">
            <v>0</v>
          </cell>
          <cell r="AI184">
            <v>0</v>
          </cell>
          <cell r="AJ184">
            <v>0</v>
          </cell>
          <cell r="AK184">
            <v>0</v>
          </cell>
          <cell r="AL184">
            <v>0</v>
          </cell>
          <cell r="AM184">
            <v>0</v>
          </cell>
          <cell r="AN184">
            <v>0</v>
          </cell>
          <cell r="AO184">
            <v>0</v>
          </cell>
          <cell r="AP184">
            <v>0</v>
          </cell>
          <cell r="AQ184">
            <v>0</v>
          </cell>
          <cell r="AR184">
            <v>0</v>
          </cell>
          <cell r="AS184">
            <v>0</v>
          </cell>
          <cell r="AT184">
            <v>0</v>
          </cell>
          <cell r="AU184">
            <v>0</v>
          </cell>
          <cell r="AV184">
            <v>0</v>
          </cell>
          <cell r="AW184">
            <v>0</v>
          </cell>
          <cell r="AX184">
            <v>0</v>
          </cell>
          <cell r="AY184">
            <v>0</v>
          </cell>
          <cell r="AZ184">
            <v>0</v>
          </cell>
          <cell r="BA184">
            <v>0</v>
          </cell>
          <cell r="BB184">
            <v>0</v>
          </cell>
          <cell r="BC184">
            <v>0</v>
          </cell>
          <cell r="BD184">
            <v>0</v>
          </cell>
          <cell r="BE184">
            <v>0</v>
          </cell>
          <cell r="BF184">
            <v>0</v>
          </cell>
          <cell r="BG184">
            <v>0</v>
          </cell>
          <cell r="BH184">
            <v>0</v>
          </cell>
          <cell r="BI184">
            <v>0</v>
          </cell>
          <cell r="BJ184">
            <v>0</v>
          </cell>
          <cell r="BK184">
            <v>0</v>
          </cell>
          <cell r="BL184">
            <v>0</v>
          </cell>
          <cell r="BM184">
            <v>0</v>
          </cell>
          <cell r="BN184">
            <v>0</v>
          </cell>
          <cell r="BO184">
            <v>0</v>
          </cell>
          <cell r="BP184">
            <v>0</v>
          </cell>
          <cell r="BQ184">
            <v>0</v>
          </cell>
          <cell r="BR184">
            <v>0</v>
          </cell>
          <cell r="BS184">
            <v>0</v>
          </cell>
          <cell r="BT184">
            <v>0</v>
          </cell>
          <cell r="BU184">
            <v>0</v>
          </cell>
          <cell r="BV184">
            <v>0</v>
          </cell>
          <cell r="BW184">
            <v>0</v>
          </cell>
          <cell r="BX184">
            <v>0</v>
          </cell>
          <cell r="BY184">
            <v>0</v>
          </cell>
          <cell r="BZ184">
            <v>0</v>
          </cell>
          <cell r="CA184">
            <v>0</v>
          </cell>
          <cell r="CB184">
            <v>0</v>
          </cell>
          <cell r="CC184">
            <v>0</v>
          </cell>
          <cell r="CD184">
            <v>0</v>
          </cell>
          <cell r="CE184">
            <v>0</v>
          </cell>
          <cell r="CF184">
            <v>0</v>
          </cell>
          <cell r="CG184">
            <v>0</v>
          </cell>
          <cell r="CH184">
            <v>0</v>
          </cell>
          <cell r="CI184">
            <v>0</v>
          </cell>
          <cell r="CJ184">
            <v>0</v>
          </cell>
          <cell r="CK184">
            <v>0</v>
          </cell>
          <cell r="CL184">
            <v>0</v>
          </cell>
          <cell r="CM184">
            <v>0</v>
          </cell>
          <cell r="CN184">
            <v>0</v>
          </cell>
          <cell r="CO184">
            <v>0</v>
          </cell>
          <cell r="CP184">
            <v>0</v>
          </cell>
          <cell r="CQ184">
            <v>0</v>
          </cell>
          <cell r="CR184">
            <v>0</v>
          </cell>
          <cell r="CS184">
            <v>0</v>
          </cell>
          <cell r="CT184">
            <v>0</v>
          </cell>
          <cell r="CU184">
            <v>0</v>
          </cell>
          <cell r="CV184">
            <v>0</v>
          </cell>
          <cell r="CW184">
            <v>0</v>
          </cell>
          <cell r="CX184">
            <v>0</v>
          </cell>
          <cell r="CY184">
            <v>0</v>
          </cell>
          <cell r="CZ184">
            <v>0</v>
          </cell>
          <cell r="DA184">
            <v>0</v>
          </cell>
          <cell r="DB184">
            <v>0</v>
          </cell>
          <cell r="DC184">
            <v>0</v>
          </cell>
          <cell r="DD184">
            <v>0</v>
          </cell>
          <cell r="DE184">
            <v>0</v>
          </cell>
          <cell r="DF184">
            <v>0</v>
          </cell>
          <cell r="DG184">
            <v>0</v>
          </cell>
          <cell r="DH184">
            <v>0</v>
          </cell>
          <cell r="DI184">
            <v>0</v>
          </cell>
          <cell r="DJ184">
            <v>0</v>
          </cell>
          <cell r="DK184">
            <v>0</v>
          </cell>
          <cell r="DL184">
            <v>0</v>
          </cell>
          <cell r="DM184">
            <v>0</v>
          </cell>
          <cell r="DN184">
            <v>0</v>
          </cell>
          <cell r="DO184">
            <v>0</v>
          </cell>
          <cell r="DP184">
            <v>0</v>
          </cell>
          <cell r="DQ184">
            <v>0</v>
          </cell>
          <cell r="DR184">
            <v>0</v>
          </cell>
          <cell r="DS184">
            <v>0</v>
          </cell>
          <cell r="DT184">
            <v>0</v>
          </cell>
          <cell r="DU184">
            <v>0</v>
          </cell>
          <cell r="DV184">
            <v>0</v>
          </cell>
          <cell r="DW184">
            <v>0</v>
          </cell>
          <cell r="DX184">
            <v>0</v>
          </cell>
          <cell r="DY184">
            <v>0</v>
          </cell>
          <cell r="DZ184">
            <v>0</v>
          </cell>
          <cell r="EA184">
            <v>0</v>
          </cell>
          <cell r="EB184">
            <v>0</v>
          </cell>
          <cell r="EC184">
            <v>0</v>
          </cell>
          <cell r="ED184">
            <v>0</v>
          </cell>
          <cell r="EE184">
            <v>0</v>
          </cell>
          <cell r="EF184">
            <v>0</v>
          </cell>
          <cell r="EG184">
            <v>0</v>
          </cell>
          <cell r="EH184">
            <v>0</v>
          </cell>
          <cell r="EI184">
            <v>0</v>
          </cell>
          <cell r="EJ184">
            <v>0</v>
          </cell>
          <cell r="EK184">
            <v>0</v>
          </cell>
          <cell r="EL184">
            <v>0</v>
          </cell>
          <cell r="EM184">
            <v>0</v>
          </cell>
          <cell r="EN184">
            <v>0</v>
          </cell>
          <cell r="EO184">
            <v>0</v>
          </cell>
          <cell r="EP184">
            <v>0</v>
          </cell>
          <cell r="EQ184">
            <v>0</v>
          </cell>
          <cell r="ER184">
            <v>0</v>
          </cell>
          <cell r="ES184">
            <v>0</v>
          </cell>
          <cell r="ET184">
            <v>0</v>
          </cell>
          <cell r="EU184">
            <v>0</v>
          </cell>
          <cell r="EV184">
            <v>0</v>
          </cell>
          <cell r="EW184">
            <v>0</v>
          </cell>
          <cell r="EX184">
            <v>0</v>
          </cell>
          <cell r="EY184">
            <v>0</v>
          </cell>
          <cell r="EZ184">
            <v>0</v>
          </cell>
          <cell r="FA184">
            <v>0</v>
          </cell>
          <cell r="FB184">
            <v>0</v>
          </cell>
          <cell r="FC184">
            <v>0</v>
          </cell>
          <cell r="FD184">
            <v>0</v>
          </cell>
          <cell r="FE184">
            <v>0</v>
          </cell>
          <cell r="FF184">
            <v>0</v>
          </cell>
          <cell r="FG184">
            <v>0</v>
          </cell>
          <cell r="FH184">
            <v>0</v>
          </cell>
          <cell r="FI184">
            <v>0</v>
          </cell>
          <cell r="FJ184">
            <v>0</v>
          </cell>
          <cell r="FK184">
            <v>0</v>
          </cell>
          <cell r="FL184">
            <v>0</v>
          </cell>
          <cell r="FM184">
            <v>0</v>
          </cell>
          <cell r="FN184">
            <v>0</v>
          </cell>
          <cell r="FO184">
            <v>0</v>
          </cell>
          <cell r="FP184">
            <v>0</v>
          </cell>
          <cell r="FQ184">
            <v>0</v>
          </cell>
          <cell r="FR184">
            <v>0</v>
          </cell>
          <cell r="FS184">
            <v>0</v>
          </cell>
          <cell r="FT184">
            <v>0</v>
          </cell>
          <cell r="FU184">
            <v>0</v>
          </cell>
          <cell r="FV184">
            <v>0</v>
          </cell>
          <cell r="FW184">
            <v>0</v>
          </cell>
          <cell r="FX184">
            <v>0</v>
          </cell>
          <cell r="FY184">
            <v>0</v>
          </cell>
          <cell r="FZ184">
            <v>0</v>
          </cell>
          <cell r="GA184">
            <v>0</v>
          </cell>
          <cell r="GB184">
            <v>0</v>
          </cell>
          <cell r="GC184">
            <v>0</v>
          </cell>
          <cell r="GD184">
            <v>0</v>
          </cell>
          <cell r="GE184">
            <v>0</v>
          </cell>
          <cell r="GF184">
            <v>0</v>
          </cell>
          <cell r="GG184">
            <v>0</v>
          </cell>
        </row>
        <row r="185">
          <cell r="G185" t="str">
            <v>Earned PremiumOverall Result</v>
          </cell>
          <cell r="H185" t="str">
            <v>Earned Premium</v>
          </cell>
          <cell r="I185" t="str">
            <v>Overall Result</v>
          </cell>
          <cell r="J185">
            <v>1178387096.8</v>
          </cell>
          <cell r="K185">
            <v>1181549749.6500001</v>
          </cell>
          <cell r="L185">
            <v>1186923167.0999999</v>
          </cell>
          <cell r="M185">
            <v>1192687440.72</v>
          </cell>
          <cell r="N185">
            <v>1200117842.3599999</v>
          </cell>
          <cell r="O185">
            <v>1211377771.22</v>
          </cell>
          <cell r="P185">
            <v>1217289253.8900001</v>
          </cell>
          <cell r="Q185">
            <v>1223447897.9300001</v>
          </cell>
          <cell r="R185">
            <v>1222728097.96</v>
          </cell>
          <cell r="S185">
            <v>1224531786.3399999</v>
          </cell>
          <cell r="T185">
            <v>1230727288.02</v>
          </cell>
          <cell r="U185">
            <v>1232807384.6600001</v>
          </cell>
          <cell r="V185">
            <v>1229285619.73</v>
          </cell>
          <cell r="W185">
            <v>1235401090.8399999</v>
          </cell>
          <cell r="X185">
            <v>1242633177.3299999</v>
          </cell>
          <cell r="Y185">
            <v>1252635461.48</v>
          </cell>
          <cell r="Z185">
            <v>1257450548.2</v>
          </cell>
          <cell r="AA185">
            <v>1257904533.01</v>
          </cell>
          <cell r="AB185">
            <v>1265785618.6800001</v>
          </cell>
          <cell r="AC185">
            <v>1265359075.6700001</v>
          </cell>
          <cell r="AD185">
            <v>1266489593.1900001</v>
          </cell>
          <cell r="AE185">
            <v>1268059043.4400001</v>
          </cell>
          <cell r="AF185">
            <v>1253075686.4100001</v>
          </cell>
          <cell r="AG185">
            <v>1267717321.8599999</v>
          </cell>
          <cell r="AH185">
            <v>1265918011.8099999</v>
          </cell>
          <cell r="AI185">
            <v>1264089075.5799999</v>
          </cell>
          <cell r="AJ185">
            <v>1268701269.4100001</v>
          </cell>
          <cell r="AK185">
            <v>1275729344.26</v>
          </cell>
          <cell r="AL185">
            <v>1283510763.3800001</v>
          </cell>
          <cell r="AM185">
            <v>1300820837.51</v>
          </cell>
          <cell r="AN185">
            <v>1292072726.5599999</v>
          </cell>
          <cell r="AO185">
            <v>1297919349.51</v>
          </cell>
          <cell r="AP185">
            <v>1292820673.3399999</v>
          </cell>
          <cell r="AQ185">
            <v>1307280935.75</v>
          </cell>
          <cell r="AR185">
            <v>1299160002.95</v>
          </cell>
          <cell r="AS185">
            <v>1320997297.73</v>
          </cell>
          <cell r="AT185">
            <v>1311539434.7</v>
          </cell>
          <cell r="AU185">
            <v>1313893093.6700001</v>
          </cell>
          <cell r="AV185">
            <v>1325795864.29</v>
          </cell>
          <cell r="AW185">
            <v>1330361302.6099999</v>
          </cell>
          <cell r="AX185">
            <v>1334500364.53</v>
          </cell>
          <cell r="AY185">
            <v>1329453491.02</v>
          </cell>
          <cell r="AZ185">
            <v>1348102858.3599999</v>
          </cell>
          <cell r="BA185">
            <v>1354995073.3399999</v>
          </cell>
          <cell r="BB185">
            <v>1358557787.6800001</v>
          </cell>
          <cell r="BC185">
            <v>1342719648.6600001</v>
          </cell>
          <cell r="BD185">
            <v>1360932622</v>
          </cell>
          <cell r="BE185">
            <v>1367756262.4000001</v>
          </cell>
          <cell r="BF185">
            <v>1367639994.77</v>
          </cell>
          <cell r="BG185">
            <v>1371444824.02</v>
          </cell>
          <cell r="BH185">
            <v>1374964840.26</v>
          </cell>
          <cell r="BI185">
            <v>1383369350.1700001</v>
          </cell>
          <cell r="BJ185">
            <v>1389985606.8900001</v>
          </cell>
          <cell r="BK185">
            <v>1392097007.1500001</v>
          </cell>
          <cell r="BL185">
            <v>1397098529.6500001</v>
          </cell>
          <cell r="BM185">
            <v>1399634976.1800001</v>
          </cell>
          <cell r="BN185">
            <v>1402007068.99</v>
          </cell>
          <cell r="BO185">
            <v>1403548875.95</v>
          </cell>
          <cell r="BP185">
            <v>1400898925.1700001</v>
          </cell>
          <cell r="BQ185">
            <v>1406212217.3099999</v>
          </cell>
          <cell r="BR185">
            <v>1403280422.96</v>
          </cell>
          <cell r="BS185">
            <v>1403912036.72</v>
          </cell>
          <cell r="BT185">
            <v>1407898054.51</v>
          </cell>
          <cell r="BU185">
            <v>1412987584.21</v>
          </cell>
          <cell r="BV185">
            <v>1428108066.49</v>
          </cell>
          <cell r="BW185">
            <v>1416321725.25</v>
          </cell>
          <cell r="BX185">
            <v>1423812269.54</v>
          </cell>
          <cell r="BY185">
            <v>1418795830.49</v>
          </cell>
          <cell r="BZ185">
            <v>1410553995.4400001</v>
          </cell>
          <cell r="CA185">
            <v>1424909533.74</v>
          </cell>
          <cell r="CB185">
            <v>1423671499.75</v>
          </cell>
          <cell r="CC185">
            <v>1423232826.6099999</v>
          </cell>
          <cell r="CD185">
            <v>1423637620.8299999</v>
          </cell>
          <cell r="CE185">
            <v>1422128600.8599999</v>
          </cell>
          <cell r="CF185">
            <v>1428300752.9300001</v>
          </cell>
          <cell r="CG185">
            <v>1431693162.8800001</v>
          </cell>
          <cell r="CH185">
            <v>1427166840.52</v>
          </cell>
          <cell r="CI185">
            <v>1434384392</v>
          </cell>
          <cell r="CJ185">
            <v>1438549147.25</v>
          </cell>
          <cell r="CK185">
            <v>1438115312.1199999</v>
          </cell>
          <cell r="CL185">
            <v>1434024525.26</v>
          </cell>
          <cell r="CM185">
            <v>1441614464.9100001</v>
          </cell>
          <cell r="CN185">
            <v>1431822405.6099999</v>
          </cell>
          <cell r="CO185">
            <v>1437637902.0899999</v>
          </cell>
          <cell r="CP185">
            <v>1431590895.3900001</v>
          </cell>
          <cell r="CQ185">
            <v>1428346896.8099999</v>
          </cell>
          <cell r="CR185">
            <v>1425464885.6400001</v>
          </cell>
          <cell r="CS185">
            <v>1430323484.3299999</v>
          </cell>
          <cell r="CT185">
            <v>1431752171.24</v>
          </cell>
          <cell r="CU185">
            <v>1423274765.3900001</v>
          </cell>
          <cell r="CV185">
            <v>1423174071.03</v>
          </cell>
          <cell r="CW185">
            <v>1416391950.6700001</v>
          </cell>
          <cell r="CX185">
            <v>1412788490.22</v>
          </cell>
          <cell r="CY185">
            <v>1403523478.21</v>
          </cell>
          <cell r="CZ185">
            <v>1391256243.03</v>
          </cell>
          <cell r="DA185">
            <v>1393122369.5599999</v>
          </cell>
          <cell r="DB185">
            <v>1385619465.8299999</v>
          </cell>
          <cell r="DC185">
            <v>1384660653.02</v>
          </cell>
          <cell r="DD185">
            <v>1386192362.51</v>
          </cell>
          <cell r="DE185">
            <v>1384940379.4300001</v>
          </cell>
          <cell r="DF185">
            <v>1387150211.0999999</v>
          </cell>
          <cell r="DG185">
            <v>1392089458.0699999</v>
          </cell>
          <cell r="DH185">
            <v>1390679804.3800001</v>
          </cell>
          <cell r="DI185">
            <v>1392638793.4100001</v>
          </cell>
          <cell r="DJ185">
            <v>1389502424.8</v>
          </cell>
          <cell r="DK185">
            <v>1391882251.02</v>
          </cell>
          <cell r="DL185">
            <v>1393184472.5799999</v>
          </cell>
          <cell r="DM185">
            <v>1392283080.04</v>
          </cell>
          <cell r="DN185">
            <v>1388351301.53</v>
          </cell>
          <cell r="DO185">
            <v>1389149839.21</v>
          </cell>
          <cell r="DP185">
            <v>1391151448.8</v>
          </cell>
          <cell r="DQ185">
            <v>1397370198.48</v>
          </cell>
          <cell r="DR185">
            <v>1396375959.78</v>
          </cell>
          <cell r="DS185">
            <v>1404349348.6400001</v>
          </cell>
          <cell r="DT185">
            <v>1396000846.5799999</v>
          </cell>
          <cell r="DU185">
            <v>1394298378.3399999</v>
          </cell>
          <cell r="DV185">
            <v>1386713533.25</v>
          </cell>
          <cell r="DW185">
            <v>1390567300.3900001</v>
          </cell>
          <cell r="DX185">
            <v>1383057862.76</v>
          </cell>
          <cell r="DY185">
            <v>1377915004.77</v>
          </cell>
          <cell r="DZ185">
            <v>1377011955.1400001</v>
          </cell>
          <cell r="EA185">
            <v>1379919837.22</v>
          </cell>
          <cell r="EB185">
            <v>1380765089.5999999</v>
          </cell>
          <cell r="EC185">
            <v>1380951907.1099999</v>
          </cell>
          <cell r="ED185">
            <v>1383503351.99</v>
          </cell>
          <cell r="EE185">
            <v>1377207243.77</v>
          </cell>
          <cell r="EF185">
            <v>1375835422.4200001</v>
          </cell>
          <cell r="EG185">
            <v>1373752015.23</v>
          </cell>
          <cell r="EH185">
            <v>1368124437.52</v>
          </cell>
          <cell r="EI185">
            <v>1366250269.4300001</v>
          </cell>
          <cell r="EJ185">
            <v>1347083258.99</v>
          </cell>
          <cell r="EK185">
            <v>1363731748.27</v>
          </cell>
          <cell r="EL185">
            <v>1356630517.04</v>
          </cell>
          <cell r="EM185">
            <v>1360571299.8299999</v>
          </cell>
          <cell r="EN185">
            <v>1359251587.48</v>
          </cell>
          <cell r="EO185">
            <v>1363799875.3599999</v>
          </cell>
          <cell r="EP185">
            <v>1364158207.2</v>
          </cell>
          <cell r="EQ185">
            <v>1362330920.3299999</v>
          </cell>
          <cell r="ER185">
            <v>1362259707.5699999</v>
          </cell>
          <cell r="ES185">
            <v>1360503864.0899999</v>
          </cell>
          <cell r="ET185">
            <v>1362085962.3399999</v>
          </cell>
          <cell r="EU185">
            <v>1364703723.6600001</v>
          </cell>
          <cell r="EV185">
            <v>1360981250.21</v>
          </cell>
          <cell r="EW185">
            <v>1366363214.9400001</v>
          </cell>
          <cell r="EX185">
            <v>1364635847.79</v>
          </cell>
          <cell r="EY185">
            <v>1365986744.6900001</v>
          </cell>
          <cell r="EZ185">
            <v>1365796739.4100001</v>
          </cell>
          <cell r="FA185">
            <v>1374959557.47</v>
          </cell>
          <cell r="FB185">
            <v>1377775402.0899999</v>
          </cell>
          <cell r="FC185">
            <v>1380110665.0799999</v>
          </cell>
          <cell r="FD185">
            <v>1385361374.74</v>
          </cell>
          <cell r="FE185">
            <v>1387909248.4000001</v>
          </cell>
          <cell r="FF185">
            <v>1388555751.8499999</v>
          </cell>
          <cell r="FG185">
            <v>1392247285.1300001</v>
          </cell>
          <cell r="FH185">
            <v>1393162109.0699999</v>
          </cell>
          <cell r="FI185">
            <v>1398479892.79</v>
          </cell>
          <cell r="FJ185">
            <v>1397234455.05</v>
          </cell>
          <cell r="FK185">
            <v>1402301687.99</v>
          </cell>
          <cell r="FL185">
            <v>1406767782.3299999</v>
          </cell>
          <cell r="FM185">
            <v>1420898927.22</v>
          </cell>
          <cell r="FN185">
            <v>1431859412.73</v>
          </cell>
          <cell r="FO185">
            <v>1440443731.51</v>
          </cell>
          <cell r="FP185">
            <v>1445879524.3199999</v>
          </cell>
          <cell r="FQ185">
            <v>1449911883.48</v>
          </cell>
          <cell r="FR185">
            <v>1453526639.8599999</v>
          </cell>
          <cell r="FS185">
            <v>1460347788.72</v>
          </cell>
          <cell r="FT185">
            <v>1466595318.26</v>
          </cell>
          <cell r="FU185">
            <v>1467381717.4100001</v>
          </cell>
          <cell r="FV185">
            <v>1464202962.3299999</v>
          </cell>
          <cell r="FW185">
            <v>1466027926.1099999</v>
          </cell>
          <cell r="FX185">
            <v>1485363304.22</v>
          </cell>
          <cell r="FY185">
            <v>1498621183.3900001</v>
          </cell>
          <cell r="FZ185">
            <v>1510070627.3800001</v>
          </cell>
          <cell r="GA185">
            <v>1514504728.01</v>
          </cell>
          <cell r="GB185">
            <v>4923595299.6700001</v>
          </cell>
          <cell r="GC185">
            <v>1530937628.53</v>
          </cell>
          <cell r="GD185">
            <v>1535149415.3599999</v>
          </cell>
          <cell r="GE185">
            <v>1544996334.8699999</v>
          </cell>
          <cell r="GF185">
            <v>1546623437.01</v>
          </cell>
          <cell r="GG185">
            <v>1549590849.5899999</v>
          </cell>
        </row>
        <row r="186">
          <cell r="G186"/>
        </row>
        <row r="187">
          <cell r="G187"/>
        </row>
        <row r="188">
          <cell r="G188"/>
        </row>
        <row r="189">
          <cell r="G189"/>
        </row>
        <row r="190">
          <cell r="G190"/>
        </row>
        <row r="191">
          <cell r="G191"/>
        </row>
        <row r="192">
          <cell r="G192"/>
        </row>
        <row r="193">
          <cell r="G193"/>
        </row>
        <row r="194">
          <cell r="G194"/>
        </row>
        <row r="198">
          <cell r="G198"/>
        </row>
        <row r="199">
          <cell r="G199"/>
        </row>
        <row r="200">
          <cell r="G200"/>
        </row>
        <row r="201">
          <cell r="G201"/>
        </row>
        <row r="202">
          <cell r="J202" t="str">
            <v>Jan2001</v>
          </cell>
          <cell r="K202" t="str">
            <v>Feb2001</v>
          </cell>
          <cell r="L202" t="str">
            <v>Mar2001</v>
          </cell>
          <cell r="M202" t="str">
            <v>Apr2001</v>
          </cell>
          <cell r="N202" t="str">
            <v>May2001</v>
          </cell>
          <cell r="O202" t="str">
            <v>Jun2001</v>
          </cell>
          <cell r="P202" t="str">
            <v>Jul2001</v>
          </cell>
          <cell r="Q202" t="str">
            <v>Aug2001</v>
          </cell>
          <cell r="R202" t="str">
            <v>Sep2001</v>
          </cell>
          <cell r="S202" t="str">
            <v>Oct2001</v>
          </cell>
          <cell r="T202" t="str">
            <v>Nov2001</v>
          </cell>
          <cell r="U202" t="str">
            <v>Dec2001</v>
          </cell>
          <cell r="V202" t="str">
            <v>Jan2002</v>
          </cell>
          <cell r="W202" t="str">
            <v>Feb2002</v>
          </cell>
          <cell r="X202" t="str">
            <v>Mar2002</v>
          </cell>
          <cell r="Y202" t="str">
            <v>Apr2002</v>
          </cell>
          <cell r="Z202" t="str">
            <v>May2002</v>
          </cell>
          <cell r="AA202" t="str">
            <v>Jun2002</v>
          </cell>
          <cell r="AB202" t="str">
            <v>Jul2002</v>
          </cell>
          <cell r="AC202" t="str">
            <v>Aug2002</v>
          </cell>
          <cell r="AD202" t="str">
            <v>Sep2002</v>
          </cell>
          <cell r="AE202" t="str">
            <v>Oct2002</v>
          </cell>
          <cell r="AF202" t="str">
            <v>Nov2002</v>
          </cell>
          <cell r="AG202" t="str">
            <v>Dec2002</v>
          </cell>
          <cell r="AH202" t="str">
            <v>Jan2003</v>
          </cell>
          <cell r="AI202" t="str">
            <v>Feb2003</v>
          </cell>
          <cell r="AJ202" t="str">
            <v>Mar2003</v>
          </cell>
          <cell r="AK202" t="str">
            <v>Apr2003</v>
          </cell>
          <cell r="AL202" t="str">
            <v>May2003</v>
          </cell>
          <cell r="AM202" t="str">
            <v>Jun2003</v>
          </cell>
          <cell r="AN202" t="str">
            <v>Jul2003</v>
          </cell>
          <cell r="AO202" t="str">
            <v>Aug2003</v>
          </cell>
          <cell r="AP202" t="str">
            <v>Sep2003</v>
          </cell>
          <cell r="AQ202" t="str">
            <v>Oct2003</v>
          </cell>
          <cell r="AR202" t="str">
            <v>Nov2003</v>
          </cell>
          <cell r="AS202" t="str">
            <v>Dec2003</v>
          </cell>
          <cell r="AT202" t="str">
            <v>Jan2004</v>
          </cell>
          <cell r="AU202" t="str">
            <v>Feb2004</v>
          </cell>
          <cell r="AV202" t="str">
            <v>Mar2004</v>
          </cell>
          <cell r="AW202" t="str">
            <v>Apr2004</v>
          </cell>
          <cell r="AX202" t="str">
            <v>May2004</v>
          </cell>
          <cell r="AY202" t="str">
            <v>Jun2004</v>
          </cell>
          <cell r="AZ202" t="str">
            <v>Jul2004</v>
          </cell>
          <cell r="BA202" t="str">
            <v>Aug2004</v>
          </cell>
          <cell r="BB202" t="str">
            <v>Sep2004</v>
          </cell>
          <cell r="BC202" t="str">
            <v>Oct2004</v>
          </cell>
          <cell r="BD202" t="str">
            <v>Nov2004</v>
          </cell>
          <cell r="BE202" t="str">
            <v>Dec2004</v>
          </cell>
          <cell r="BF202" t="str">
            <v>Jan2005</v>
          </cell>
          <cell r="BG202" t="str">
            <v>Feb2005</v>
          </cell>
          <cell r="BH202" t="str">
            <v>Mar2005</v>
          </cell>
          <cell r="BI202" t="str">
            <v>Apr2005</v>
          </cell>
          <cell r="BJ202" t="str">
            <v>May2005</v>
          </cell>
          <cell r="BK202" t="str">
            <v>Jun2005</v>
          </cell>
          <cell r="BL202" t="str">
            <v>Jul2005</v>
          </cell>
          <cell r="BM202" t="str">
            <v>Aug2005</v>
          </cell>
          <cell r="BN202" t="str">
            <v>Sep2005</v>
          </cell>
          <cell r="BO202" t="str">
            <v>Oct2005</v>
          </cell>
          <cell r="BP202" t="str">
            <v>Nov2005</v>
          </cell>
          <cell r="BQ202" t="str">
            <v>Dec2005</v>
          </cell>
          <cell r="BR202" t="str">
            <v>Jan2006</v>
          </cell>
          <cell r="BS202" t="str">
            <v>Feb2006</v>
          </cell>
          <cell r="BT202" t="str">
            <v>Mar2006</v>
          </cell>
          <cell r="BU202" t="str">
            <v>Apr2006</v>
          </cell>
          <cell r="BV202" t="str">
            <v>May2006</v>
          </cell>
          <cell r="BW202" t="str">
            <v>Jun2006</v>
          </cell>
          <cell r="BX202" t="str">
            <v>Jul2006</v>
          </cell>
          <cell r="BY202" t="str">
            <v>Aug2006</v>
          </cell>
          <cell r="BZ202" t="str">
            <v>Sep2006</v>
          </cell>
          <cell r="CA202" t="str">
            <v>Oct2006</v>
          </cell>
          <cell r="CB202" t="str">
            <v>Nov2006</v>
          </cell>
          <cell r="CC202" t="str">
            <v>Dec2006</v>
          </cell>
          <cell r="CD202" t="str">
            <v>Jan2007</v>
          </cell>
          <cell r="CE202" t="str">
            <v>Feb2007</v>
          </cell>
          <cell r="CF202" t="str">
            <v>Mar2007</v>
          </cell>
          <cell r="CG202" t="str">
            <v>Apr2007</v>
          </cell>
          <cell r="CH202" t="str">
            <v>May2007</v>
          </cell>
          <cell r="CI202" t="str">
            <v>Jun2007</v>
          </cell>
          <cell r="CJ202" t="str">
            <v>Jul2007</v>
          </cell>
          <cell r="CK202" t="str">
            <v>Aug2007</v>
          </cell>
          <cell r="CL202" t="str">
            <v>Sep2007</v>
          </cell>
          <cell r="CM202" t="str">
            <v>Oct2007</v>
          </cell>
          <cell r="CN202" t="str">
            <v>Nov2007</v>
          </cell>
          <cell r="CO202" t="str">
            <v>Dec2007</v>
          </cell>
          <cell r="CP202" t="str">
            <v>Jan2008</v>
          </cell>
          <cell r="CQ202" t="str">
            <v>Feb2008</v>
          </cell>
          <cell r="CR202" t="str">
            <v>Mar2008</v>
          </cell>
          <cell r="CS202" t="str">
            <v>Apr2008</v>
          </cell>
          <cell r="CT202" t="str">
            <v>May2008</v>
          </cell>
          <cell r="CU202" t="str">
            <v>Jun2008</v>
          </cell>
          <cell r="CV202" t="str">
            <v>Jul2008</v>
          </cell>
          <cell r="CW202" t="str">
            <v>Aug2008</v>
          </cell>
          <cell r="CX202" t="str">
            <v>Sep2008</v>
          </cell>
          <cell r="CY202" t="str">
            <v>Oct2008</v>
          </cell>
          <cell r="CZ202" t="str">
            <v>Nov2008</v>
          </cell>
          <cell r="DA202" t="str">
            <v>Dec2008</v>
          </cell>
          <cell r="DB202" t="str">
            <v>Jan2009</v>
          </cell>
          <cell r="DC202" t="str">
            <v>Feb2009</v>
          </cell>
          <cell r="DD202" t="str">
            <v>Mar2009</v>
          </cell>
          <cell r="DE202" t="str">
            <v>Apr2009</v>
          </cell>
          <cell r="DF202" t="str">
            <v>May2009</v>
          </cell>
          <cell r="DG202" t="str">
            <v>Jun2009</v>
          </cell>
          <cell r="DH202" t="str">
            <v>Jul2009</v>
          </cell>
          <cell r="DI202" t="str">
            <v>Aug2009</v>
          </cell>
          <cell r="DJ202" t="str">
            <v>Sep2009</v>
          </cell>
          <cell r="DK202" t="str">
            <v>Oct2009</v>
          </cell>
          <cell r="DL202" t="str">
            <v>Nov2009</v>
          </cell>
          <cell r="DM202" t="str">
            <v>Dec2009</v>
          </cell>
          <cell r="DN202" t="str">
            <v>Jan2010</v>
          </cell>
          <cell r="DO202" t="str">
            <v>Feb2010</v>
          </cell>
          <cell r="DP202" t="str">
            <v>Mar2010</v>
          </cell>
          <cell r="DQ202" t="str">
            <v>Apr2010</v>
          </cell>
          <cell r="DR202" t="str">
            <v>May2010</v>
          </cell>
          <cell r="DS202" t="str">
            <v>Jun2010</v>
          </cell>
          <cell r="DT202" t="str">
            <v>Jul2010</v>
          </cell>
          <cell r="DU202" t="str">
            <v>Aug2010</v>
          </cell>
          <cell r="DV202" t="str">
            <v>Sep2010</v>
          </cell>
          <cell r="DW202" t="str">
            <v>Oct2010</v>
          </cell>
          <cell r="DX202" t="str">
            <v>Nov2010</v>
          </cell>
          <cell r="DY202" t="str">
            <v>Dec2010</v>
          </cell>
          <cell r="DZ202" t="str">
            <v>Jan2011</v>
          </cell>
          <cell r="EA202" t="str">
            <v>Feb2011</v>
          </cell>
          <cell r="EB202" t="str">
            <v>Mar2011</v>
          </cell>
          <cell r="EC202" t="str">
            <v>Apr2011</v>
          </cell>
          <cell r="ED202" t="str">
            <v>May2011</v>
          </cell>
          <cell r="EE202" t="str">
            <v>Jun2011</v>
          </cell>
          <cell r="EF202" t="str">
            <v>Jul2011</v>
          </cell>
          <cell r="EG202" t="str">
            <v>Aug2011</v>
          </cell>
          <cell r="EH202" t="str">
            <v>Sep2011</v>
          </cell>
          <cell r="EI202" t="str">
            <v>Oct2011</v>
          </cell>
          <cell r="EJ202" t="str">
            <v>Nov2011</v>
          </cell>
          <cell r="EK202" t="str">
            <v>Dec2011</v>
          </cell>
          <cell r="EL202" t="str">
            <v>Jan2012</v>
          </cell>
          <cell r="EM202" t="str">
            <v>Feb2012</v>
          </cell>
          <cell r="EN202" t="str">
            <v>Mar2012</v>
          </cell>
          <cell r="EO202" t="str">
            <v>Apr2012</v>
          </cell>
          <cell r="EP202" t="str">
            <v>May2012</v>
          </cell>
          <cell r="EQ202" t="str">
            <v>Jun2012</v>
          </cell>
          <cell r="ER202" t="str">
            <v>Jul2012</v>
          </cell>
          <cell r="ES202" t="str">
            <v>Aug2012</v>
          </cell>
          <cell r="ET202" t="str">
            <v>Sep2012</v>
          </cell>
          <cell r="EU202" t="str">
            <v>Oct2012</v>
          </cell>
          <cell r="EV202" t="str">
            <v>Nov2012</v>
          </cell>
          <cell r="EW202" t="str">
            <v>Dec2012</v>
          </cell>
          <cell r="EX202" t="str">
            <v>Jan2013</v>
          </cell>
          <cell r="EY202" t="str">
            <v>Feb2013</v>
          </cell>
          <cell r="EZ202" t="str">
            <v>Mar2013</v>
          </cell>
          <cell r="FA202" t="str">
            <v>Apr2013</v>
          </cell>
          <cell r="FB202" t="str">
            <v>May2013</v>
          </cell>
          <cell r="FC202" t="str">
            <v>Jun2013</v>
          </cell>
          <cell r="FD202" t="str">
            <v>Jul2013</v>
          </cell>
          <cell r="FE202" t="str">
            <v>Aug2013</v>
          </cell>
          <cell r="FF202" t="str">
            <v>Sep2013</v>
          </cell>
          <cell r="FG202" t="str">
            <v>Oct2013</v>
          </cell>
          <cell r="FH202" t="str">
            <v>Nov2013</v>
          </cell>
          <cell r="FI202" t="str">
            <v>Dec2013</v>
          </cell>
          <cell r="FJ202" t="str">
            <v>Jan2014</v>
          </cell>
          <cell r="FK202" t="str">
            <v>Feb2014</v>
          </cell>
          <cell r="FL202" t="str">
            <v>Mar2014</v>
          </cell>
          <cell r="FM202" t="str">
            <v>Apr2014</v>
          </cell>
          <cell r="FN202" t="str">
            <v>May2014</v>
          </cell>
          <cell r="FO202" t="str">
            <v>Jun2014</v>
          </cell>
          <cell r="FP202" t="str">
            <v>Jul2014</v>
          </cell>
          <cell r="FQ202" t="str">
            <v>Aug2014</v>
          </cell>
          <cell r="FR202" t="str">
            <v>Sep2014</v>
          </cell>
          <cell r="FS202" t="str">
            <v>Oct2014</v>
          </cell>
          <cell r="FT202" t="str">
            <v>Nov2014</v>
          </cell>
          <cell r="FU202" t="str">
            <v>Dec2014</v>
          </cell>
          <cell r="FV202" t="str">
            <v>Jan2015</v>
          </cell>
          <cell r="FW202" t="str">
            <v>Feb2015</v>
          </cell>
          <cell r="FX202" t="str">
            <v>Mar2015</v>
          </cell>
          <cell r="FY202" t="str">
            <v>Apr2015</v>
          </cell>
          <cell r="FZ202" t="str">
            <v>May2015</v>
          </cell>
          <cell r="GA202" t="str">
            <v>Jun2015</v>
          </cell>
          <cell r="GB202" t="str">
            <v>Jul2015</v>
          </cell>
          <cell r="GC202" t="str">
            <v>Aug2015</v>
          </cell>
          <cell r="GD202" t="str">
            <v>Sep2015</v>
          </cell>
          <cell r="GE202" t="str">
            <v>Oct2015</v>
          </cell>
          <cell r="GF202" t="str">
            <v>Nov2015</v>
          </cell>
          <cell r="GG202" t="str">
            <v>Dec2015</v>
          </cell>
        </row>
        <row r="203">
          <cell r="J203" t="str">
            <v>Jan-2001</v>
          </cell>
          <cell r="K203" t="str">
            <v>Feb-2001</v>
          </cell>
          <cell r="L203" t="str">
            <v>Mar-2001</v>
          </cell>
          <cell r="M203" t="str">
            <v>Apr-2001</v>
          </cell>
          <cell r="N203" t="str">
            <v>May-2001</v>
          </cell>
          <cell r="O203" t="str">
            <v>Jun-2001</v>
          </cell>
          <cell r="P203" t="str">
            <v>Jul-2001</v>
          </cell>
          <cell r="Q203" t="str">
            <v>Aug-2001</v>
          </cell>
          <cell r="R203" t="str">
            <v>Sep-2001</v>
          </cell>
          <cell r="S203" t="str">
            <v>Oct-2001</v>
          </cell>
          <cell r="T203" t="str">
            <v>Nov-2001</v>
          </cell>
          <cell r="U203" t="str">
            <v>Dec-2001</v>
          </cell>
          <cell r="V203" t="str">
            <v>Jan-2002</v>
          </cell>
          <cell r="W203" t="str">
            <v>Feb-2002</v>
          </cell>
          <cell r="X203" t="str">
            <v>Mar-2002</v>
          </cell>
          <cell r="Y203" t="str">
            <v>Apr-2002</v>
          </cell>
          <cell r="Z203" t="str">
            <v>May-2002</v>
          </cell>
          <cell r="AA203" t="str">
            <v>Jun-2002</v>
          </cell>
          <cell r="AB203" t="str">
            <v>Jul-2002</v>
          </cell>
          <cell r="AC203" t="str">
            <v>Aug-2002</v>
          </cell>
          <cell r="AD203" t="str">
            <v>Sep-2002</v>
          </cell>
          <cell r="AE203" t="str">
            <v>Oct-2002</v>
          </cell>
          <cell r="AF203" t="str">
            <v>Nov-2002</v>
          </cell>
          <cell r="AG203" t="str">
            <v>Dec-2002</v>
          </cell>
          <cell r="AH203" t="str">
            <v>Jan-2003</v>
          </cell>
          <cell r="AI203" t="str">
            <v>Feb-2003</v>
          </cell>
          <cell r="AJ203" t="str">
            <v>Mar-2003</v>
          </cell>
          <cell r="AK203" t="str">
            <v>Apr-2003</v>
          </cell>
          <cell r="AL203" t="str">
            <v>May-2003</v>
          </cell>
          <cell r="AM203" t="str">
            <v>Jun-2003</v>
          </cell>
          <cell r="AN203" t="str">
            <v>Jul-2003</v>
          </cell>
          <cell r="AO203" t="str">
            <v>Aug-2003</v>
          </cell>
          <cell r="AP203" t="str">
            <v>Sep-2003</v>
          </cell>
          <cell r="AQ203" t="str">
            <v>Oct-2003</v>
          </cell>
          <cell r="AR203" t="str">
            <v>Nov-2003</v>
          </cell>
          <cell r="AS203" t="str">
            <v>Dec-2003</v>
          </cell>
          <cell r="AT203" t="str">
            <v>Jan-2004</v>
          </cell>
          <cell r="AU203" t="str">
            <v>Feb-2004</v>
          </cell>
          <cell r="AV203" t="str">
            <v>Mar-2004</v>
          </cell>
          <cell r="AW203" t="str">
            <v>Apr-2004</v>
          </cell>
          <cell r="AX203" t="str">
            <v>May-2004</v>
          </cell>
          <cell r="AY203" t="str">
            <v>Jun-2004</v>
          </cell>
          <cell r="AZ203" t="str">
            <v>Jul-2004</v>
          </cell>
          <cell r="BA203" t="str">
            <v>Aug-2004</v>
          </cell>
          <cell r="BB203" t="str">
            <v>Sep-2004</v>
          </cell>
          <cell r="BC203" t="str">
            <v>Oct-2004</v>
          </cell>
          <cell r="BD203" t="str">
            <v>Nov-2004</v>
          </cell>
          <cell r="BE203" t="str">
            <v>Dec-2004</v>
          </cell>
          <cell r="BF203" t="str">
            <v>Jan-2005</v>
          </cell>
          <cell r="BG203" t="str">
            <v>Feb-2005</v>
          </cell>
          <cell r="BH203" t="str">
            <v>Mar-2005</v>
          </cell>
          <cell r="BI203" t="str">
            <v>Apr-2005</v>
          </cell>
          <cell r="BJ203" t="str">
            <v>May-2005</v>
          </cell>
          <cell r="BK203" t="str">
            <v>Jun-2005</v>
          </cell>
          <cell r="BL203" t="str">
            <v>Jul-2005</v>
          </cell>
          <cell r="BM203" t="str">
            <v>Aug-2005</v>
          </cell>
          <cell r="BN203" t="str">
            <v>Sep-2005</v>
          </cell>
          <cell r="BO203" t="str">
            <v>Oct-2005</v>
          </cell>
          <cell r="BP203" t="str">
            <v>Nov-2005</v>
          </cell>
          <cell r="BQ203" t="str">
            <v>Dec-2005</v>
          </cell>
          <cell r="BR203" t="str">
            <v>Jan-2006</v>
          </cell>
          <cell r="BS203" t="str">
            <v>Feb-2006</v>
          </cell>
          <cell r="BT203" t="str">
            <v>Mar-2006</v>
          </cell>
          <cell r="BU203" t="str">
            <v>Apr-2006</v>
          </cell>
          <cell r="BV203" t="str">
            <v>May-2006</v>
          </cell>
          <cell r="BW203" t="str">
            <v>Jun-2006</v>
          </cell>
          <cell r="BX203" t="str">
            <v>Jul-2006</v>
          </cell>
          <cell r="BY203" t="str">
            <v>Aug-2006</v>
          </cell>
          <cell r="BZ203" t="str">
            <v>Sep-2006</v>
          </cell>
          <cell r="CA203" t="str">
            <v>Oct-2006</v>
          </cell>
          <cell r="CB203" t="str">
            <v>Nov-2006</v>
          </cell>
          <cell r="CC203" t="str">
            <v>Dec-2006</v>
          </cell>
          <cell r="CD203" t="str">
            <v>Jan-2007</v>
          </cell>
          <cell r="CE203" t="str">
            <v>Feb-2007</v>
          </cell>
          <cell r="CF203" t="str">
            <v>Mar-2007</v>
          </cell>
          <cell r="CG203" t="str">
            <v>Apr-2007</v>
          </cell>
          <cell r="CH203" t="str">
            <v>May-2007</v>
          </cell>
          <cell r="CI203" t="str">
            <v>Jun-2007</v>
          </cell>
          <cell r="CJ203" t="str">
            <v>Jul-2007</v>
          </cell>
          <cell r="CK203" t="str">
            <v>Aug-2007</v>
          </cell>
          <cell r="CL203" t="str">
            <v>Sep-2007</v>
          </cell>
          <cell r="CM203" t="str">
            <v>Oct-2007</v>
          </cell>
          <cell r="CN203" t="str">
            <v>Nov-2007</v>
          </cell>
          <cell r="CO203" t="str">
            <v>Dec-2007</v>
          </cell>
          <cell r="CP203" t="str">
            <v>Jan-2008</v>
          </cell>
          <cell r="CQ203" t="str">
            <v>Feb-2008</v>
          </cell>
          <cell r="CR203" t="str">
            <v>Mar-2008</v>
          </cell>
          <cell r="CS203" t="str">
            <v>Apr-2008</v>
          </cell>
          <cell r="CT203" t="str">
            <v>May-2008</v>
          </cell>
          <cell r="CU203" t="str">
            <v>Jun-2008</v>
          </cell>
          <cell r="CV203" t="str">
            <v>Jul-2008</v>
          </cell>
          <cell r="CW203" t="str">
            <v>Aug-2008</v>
          </cell>
          <cell r="CX203" t="str">
            <v>Sep-2008</v>
          </cell>
          <cell r="CY203" t="str">
            <v>Oct-2008</v>
          </cell>
          <cell r="CZ203" t="str">
            <v>Nov-2008</v>
          </cell>
          <cell r="DA203" t="str">
            <v>Dec-2008</v>
          </cell>
          <cell r="DB203" t="str">
            <v>Jan-2009</v>
          </cell>
          <cell r="DC203" t="str">
            <v>Feb-2009</v>
          </cell>
          <cell r="DD203" t="str">
            <v>Mar-2009</v>
          </cell>
          <cell r="DE203" t="str">
            <v>Apr-2009</v>
          </cell>
          <cell r="DF203" t="str">
            <v>May-2009</v>
          </cell>
          <cell r="DG203" t="str">
            <v>Jun-2009</v>
          </cell>
          <cell r="DH203" t="str">
            <v>Jul-2009</v>
          </cell>
          <cell r="DI203" t="str">
            <v>Aug-2009</v>
          </cell>
          <cell r="DJ203" t="str">
            <v>Sep-2009</v>
          </cell>
          <cell r="DK203" t="str">
            <v>Oct-2009</v>
          </cell>
          <cell r="DL203" t="str">
            <v>Nov-2009</v>
          </cell>
          <cell r="DM203" t="str">
            <v>Dec-2009</v>
          </cell>
          <cell r="DN203" t="str">
            <v>Jan-2010</v>
          </cell>
          <cell r="DO203" t="str">
            <v>Feb-2010</v>
          </cell>
          <cell r="DP203" t="str">
            <v>Mar-2010</v>
          </cell>
          <cell r="DQ203" t="str">
            <v>Apr-2010</v>
          </cell>
          <cell r="DR203" t="str">
            <v>May-2010</v>
          </cell>
          <cell r="DS203" t="str">
            <v>Jun-2010</v>
          </cell>
          <cell r="DT203" t="str">
            <v>Jul-2010</v>
          </cell>
          <cell r="DU203" t="str">
            <v>Aug-2010</v>
          </cell>
          <cell r="DV203" t="str">
            <v>Sep-2010</v>
          </cell>
          <cell r="DW203" t="str">
            <v>Oct-2010</v>
          </cell>
          <cell r="DX203" t="str">
            <v>Nov-2010</v>
          </cell>
          <cell r="DY203" t="str">
            <v>Dec-2010</v>
          </cell>
          <cell r="DZ203" t="str">
            <v>Jan-2011</v>
          </cell>
          <cell r="EA203" t="str">
            <v>Feb-2011</v>
          </cell>
          <cell r="EB203" t="str">
            <v>Mar-2011</v>
          </cell>
          <cell r="EC203" t="str">
            <v>Apr-2011</v>
          </cell>
          <cell r="ED203" t="str">
            <v>May-2011</v>
          </cell>
          <cell r="EE203" t="str">
            <v>Jun-2011</v>
          </cell>
          <cell r="EF203" t="str">
            <v>Jul-2011</v>
          </cell>
          <cell r="EG203" t="str">
            <v>Aug-2011</v>
          </cell>
          <cell r="EH203" t="str">
            <v>Sep-2011</v>
          </cell>
          <cell r="EI203" t="str">
            <v>Oct-2011</v>
          </cell>
          <cell r="EJ203" t="str">
            <v>Nov-2011</v>
          </cell>
          <cell r="EK203" t="str">
            <v>Dec-2011</v>
          </cell>
          <cell r="EL203" t="str">
            <v>Jan-2012</v>
          </cell>
          <cell r="EM203" t="str">
            <v>Feb-2012</v>
          </cell>
          <cell r="EN203" t="str">
            <v>Mar-2012</v>
          </cell>
          <cell r="EO203" t="str">
            <v>Apr-2012</v>
          </cell>
          <cell r="EP203" t="str">
            <v>May-2012</v>
          </cell>
          <cell r="EQ203" t="str">
            <v>Jun-2012</v>
          </cell>
          <cell r="ER203" t="str">
            <v>Jul-2012</v>
          </cell>
          <cell r="ES203" t="str">
            <v>Aug-2012</v>
          </cell>
          <cell r="ET203" t="str">
            <v>Sep-2012</v>
          </cell>
          <cell r="EU203" t="str">
            <v>Oct-2012</v>
          </cell>
          <cell r="EV203" t="str">
            <v>Nov-2012</v>
          </cell>
          <cell r="EW203" t="str">
            <v>Dec-2012</v>
          </cell>
          <cell r="EX203" t="str">
            <v>Jan-2013</v>
          </cell>
          <cell r="EY203" t="str">
            <v>Feb-2013</v>
          </cell>
          <cell r="EZ203" t="str">
            <v>Mar-2013</v>
          </cell>
          <cell r="FA203" t="str">
            <v>Apr-2013</v>
          </cell>
          <cell r="FB203" t="str">
            <v>May-2013</v>
          </cell>
          <cell r="FC203" t="str">
            <v>Jun-2013</v>
          </cell>
          <cell r="FD203" t="str">
            <v>Jul-2013</v>
          </cell>
          <cell r="FE203" t="str">
            <v>Aug-2013</v>
          </cell>
          <cell r="FF203" t="str">
            <v>Sep-2013</v>
          </cell>
          <cell r="FG203" t="str">
            <v>Oct-2013</v>
          </cell>
          <cell r="FH203" t="str">
            <v>Nov-2013</v>
          </cell>
          <cell r="FI203" t="str">
            <v>Dec-2013</v>
          </cell>
          <cell r="FJ203" t="str">
            <v>Jan-2014</v>
          </cell>
          <cell r="FK203" t="str">
            <v>Feb-2014</v>
          </cell>
          <cell r="FL203" t="str">
            <v>Mar-2014</v>
          </cell>
          <cell r="FM203" t="str">
            <v>Apr-2014</v>
          </cell>
          <cell r="FN203" t="str">
            <v>May-2014</v>
          </cell>
          <cell r="FO203" t="str">
            <v>Jun-2014</v>
          </cell>
          <cell r="FP203" t="str">
            <v>Jul-2014</v>
          </cell>
          <cell r="FQ203" t="str">
            <v>Aug-2014</v>
          </cell>
          <cell r="FR203" t="str">
            <v>Sep-2014</v>
          </cell>
          <cell r="FS203" t="str">
            <v>Oct-2014</v>
          </cell>
          <cell r="FT203" t="str">
            <v>Nov-2014</v>
          </cell>
          <cell r="FU203" t="str">
            <v>Dec-2014</v>
          </cell>
          <cell r="FV203" t="str">
            <v>Jan-2015</v>
          </cell>
          <cell r="FW203" t="str">
            <v>Feb-2015</v>
          </cell>
          <cell r="FX203" t="str">
            <v>Mar-2015</v>
          </cell>
          <cell r="FY203" t="str">
            <v>Apr-2015</v>
          </cell>
          <cell r="FZ203" t="str">
            <v>May-2015</v>
          </cell>
          <cell r="GA203" t="str">
            <v>Jun-2015</v>
          </cell>
          <cell r="GB203" t="str">
            <v>Jul-2015</v>
          </cell>
          <cell r="GC203" t="str">
            <v>Aug-2015</v>
          </cell>
          <cell r="GD203" t="str">
            <v>Sep-2015</v>
          </cell>
          <cell r="GE203" t="str">
            <v>Oct-2015</v>
          </cell>
          <cell r="GF203" t="str">
            <v>Nov-2015</v>
          </cell>
          <cell r="GG203" t="str">
            <v>Dec-2015</v>
          </cell>
        </row>
        <row r="204">
          <cell r="G204" t="str">
            <v>GAM Item Renewal RatioOverall Result</v>
          </cell>
          <cell r="H204" t="str">
            <v>GAM Item Renewal Ratio</v>
          </cell>
          <cell r="I204" t="str">
            <v>Overall Result</v>
          </cell>
          <cell r="J204">
            <v>88.608075328174806</v>
          </cell>
          <cell r="K204">
            <v>84.326641628968105</v>
          </cell>
          <cell r="L204">
            <v>90.056655801316893</v>
          </cell>
          <cell r="M204">
            <v>85.243386944413103</v>
          </cell>
          <cell r="N204">
            <v>88.922009032042297</v>
          </cell>
          <cell r="O204">
            <v>88.095654507208906</v>
          </cell>
          <cell r="P204">
            <v>87.728465237706004</v>
          </cell>
          <cell r="Q204">
            <v>89.656518782972</v>
          </cell>
          <cell r="R204">
            <v>84.4779970678496</v>
          </cell>
          <cell r="S204">
            <v>91.018002446517997</v>
          </cell>
          <cell r="T204">
            <v>85.679830813903607</v>
          </cell>
          <cell r="U204">
            <v>87.543975899700996</v>
          </cell>
          <cell r="V204">
            <v>85.979601032904498</v>
          </cell>
          <cell r="W204">
            <v>84.3825593234628</v>
          </cell>
          <cell r="X204">
            <v>90.123571178700701</v>
          </cell>
          <cell r="Y204">
            <v>84.022869931814299</v>
          </cell>
          <cell r="Z204">
            <v>87.108090867566503</v>
          </cell>
          <cell r="AA204">
            <v>83.939490465567005</v>
          </cell>
          <cell r="AB204">
            <v>87.650237025575294</v>
          </cell>
          <cell r="AC204">
            <v>87.580022895763307</v>
          </cell>
          <cell r="AD204">
            <v>85.607502045857103</v>
          </cell>
          <cell r="AE204">
            <v>86.743938966943901</v>
          </cell>
          <cell r="AF204">
            <v>82.444707978493298</v>
          </cell>
          <cell r="AG204">
            <v>90.426808678565195</v>
          </cell>
          <cell r="AH204">
            <v>85.088260642582895</v>
          </cell>
          <cell r="AI204">
            <v>84.931069307807604</v>
          </cell>
          <cell r="AJ204">
            <v>88.744678425342201</v>
          </cell>
          <cell r="AK204">
            <v>85.850425200117797</v>
          </cell>
          <cell r="AL204">
            <v>90.156444728999702</v>
          </cell>
          <cell r="AM204">
            <v>86.973283570465199</v>
          </cell>
          <cell r="AN204">
            <v>89.467545541494005</v>
          </cell>
          <cell r="AO204">
            <v>89.675013080922895</v>
          </cell>
          <cell r="AP204">
            <v>87.883134412346905</v>
          </cell>
          <cell r="AQ204">
            <v>90.122795664691907</v>
          </cell>
          <cell r="AR204">
            <v>85.710085769645104</v>
          </cell>
          <cell r="AS204">
            <v>89.5358576142808</v>
          </cell>
          <cell r="AT204">
            <v>87.217720295764707</v>
          </cell>
          <cell r="AU204">
            <v>87.915150784832505</v>
          </cell>
          <cell r="AV204">
            <v>90.930361325487198</v>
          </cell>
          <cell r="AW204">
            <v>87.501452749582398</v>
          </cell>
          <cell r="AX204">
            <v>91.051738615768798</v>
          </cell>
          <cell r="AY204">
            <v>89.358801814193697</v>
          </cell>
          <cell r="AZ204">
            <v>90.727936621533701</v>
          </cell>
          <cell r="BA204">
            <v>92.289870941861906</v>
          </cell>
          <cell r="BB204">
            <v>87.082496797352306</v>
          </cell>
          <cell r="BC204">
            <v>90.061642492671297</v>
          </cell>
          <cell r="BD204">
            <v>91.107587393507004</v>
          </cell>
          <cell r="BE204">
            <v>88.078374937465</v>
          </cell>
          <cell r="BF204">
            <v>89.250509465056695</v>
          </cell>
          <cell r="BG204">
            <v>87.227588020940601</v>
          </cell>
          <cell r="BH204">
            <v>91.516629463217797</v>
          </cell>
          <cell r="BI204">
            <v>88.675421780832806</v>
          </cell>
          <cell r="BJ204">
            <v>90.224113045471796</v>
          </cell>
          <cell r="BK204">
            <v>88.612897540876602</v>
          </cell>
          <cell r="BL204">
            <v>89.477038517714206</v>
          </cell>
          <cell r="BM204">
            <v>92.523425325448102</v>
          </cell>
          <cell r="BN204">
            <v>87.456926513248703</v>
          </cell>
          <cell r="BO204">
            <v>90.626029909113598</v>
          </cell>
          <cell r="BP204">
            <v>87.611675615836205</v>
          </cell>
          <cell r="BQ204">
            <v>88.629453916304897</v>
          </cell>
          <cell r="BR204">
            <v>90.160302898694198</v>
          </cell>
          <cell r="BS204">
            <v>85.200979230830001</v>
          </cell>
          <cell r="BT204">
            <v>90.837167828031895</v>
          </cell>
          <cell r="BU204">
            <v>87.013335804677993</v>
          </cell>
          <cell r="BV204">
            <v>90.952574502309005</v>
          </cell>
          <cell r="BW204">
            <v>88.937078350449397</v>
          </cell>
          <cell r="BX204">
            <v>89.068943721999503</v>
          </cell>
          <cell r="BY204">
            <v>91.263266952814305</v>
          </cell>
          <cell r="BZ204">
            <v>86.202513941474194</v>
          </cell>
          <cell r="CA204">
            <v>92.288509321132693</v>
          </cell>
          <cell r="CB204">
            <v>86.188647691445794</v>
          </cell>
          <cell r="CC204">
            <v>87.0969935785172</v>
          </cell>
          <cell r="CD204">
            <v>89.972930451828105</v>
          </cell>
          <cell r="CE204">
            <v>86.362938584679</v>
          </cell>
          <cell r="CF204">
            <v>90.905492496487</v>
          </cell>
          <cell r="CG204">
            <v>87.436693886415696</v>
          </cell>
          <cell r="CH204">
            <v>89.669068587447896</v>
          </cell>
          <cell r="CI204">
            <v>89.029638565804802</v>
          </cell>
          <cell r="CJ204">
            <v>88.149480600041102</v>
          </cell>
          <cell r="CK204">
            <v>90.680368250233599</v>
          </cell>
          <cell r="CL204">
            <v>85.534274805316201</v>
          </cell>
          <cell r="CM204">
            <v>90.142685341748603</v>
          </cell>
          <cell r="CN204">
            <v>86.559827467502799</v>
          </cell>
          <cell r="CO204">
            <v>88.4128609712931</v>
          </cell>
          <cell r="CP204">
            <v>87.190926222408294</v>
          </cell>
          <cell r="CQ204">
            <v>86.373333333333306</v>
          </cell>
          <cell r="CR204">
            <v>90.757417446276506</v>
          </cell>
          <cell r="CS204">
            <v>85.174378066026307</v>
          </cell>
          <cell r="CT204">
            <v>88.166724593530901</v>
          </cell>
          <cell r="CU204">
            <v>88.033224674936406</v>
          </cell>
          <cell r="CV204">
            <v>88.531078416745004</v>
          </cell>
          <cell r="CW204">
            <v>87.884874907466298</v>
          </cell>
          <cell r="CX204">
            <v>88.002508061626699</v>
          </cell>
          <cell r="CY204">
            <v>88.853761396967897</v>
          </cell>
          <cell r="CZ204">
            <v>85.147350922808101</v>
          </cell>
          <cell r="DA204">
            <v>88.919003323741293</v>
          </cell>
          <cell r="DB204">
            <v>86.030150837117802</v>
          </cell>
          <cell r="DC204">
            <v>86.774489669595098</v>
          </cell>
          <cell r="DD204">
            <v>88.885144288624701</v>
          </cell>
          <cell r="DE204">
            <v>86.461161460027</v>
          </cell>
          <cell r="DF204">
            <v>89.959302801147999</v>
          </cell>
          <cell r="DG204">
            <v>86.284552992373804</v>
          </cell>
          <cell r="DH204">
            <v>89.618750534409401</v>
          </cell>
          <cell r="DI204">
            <v>89.020722135446903</v>
          </cell>
          <cell r="DJ204">
            <v>85.907299551944305</v>
          </cell>
          <cell r="DK204">
            <v>88.231380581187494</v>
          </cell>
          <cell r="DL204">
            <v>88.145855482113205</v>
          </cell>
          <cell r="DM204">
            <v>87.073406885512995</v>
          </cell>
          <cell r="DN204">
            <v>86.108153970190301</v>
          </cell>
          <cell r="DO204">
            <v>86.661963421427401</v>
          </cell>
          <cell r="DP204">
            <v>90.760115704256805</v>
          </cell>
          <cell r="DQ204">
            <v>87.764962854143903</v>
          </cell>
          <cell r="DR204">
            <v>86.851782190690599</v>
          </cell>
          <cell r="DS204">
            <v>88.421322543094902</v>
          </cell>
          <cell r="DT204">
            <v>88.752403741570603</v>
          </cell>
          <cell r="DU204">
            <v>89.622605514534598</v>
          </cell>
          <cell r="DV204">
            <v>84.506800094881299</v>
          </cell>
          <cell r="DW204">
            <v>87.105634364806605</v>
          </cell>
          <cell r="DX204">
            <v>89.300902850070301</v>
          </cell>
          <cell r="DY204">
            <v>86.336032388663995</v>
          </cell>
          <cell r="DZ204">
            <v>87.639733773521698</v>
          </cell>
          <cell r="EA204">
            <v>85.981458840420402</v>
          </cell>
          <cell r="EB204">
            <v>89.537544759752294</v>
          </cell>
          <cell r="EC204">
            <v>87.295847476905607</v>
          </cell>
          <cell r="ED204">
            <v>88.028902281260898</v>
          </cell>
          <cell r="EE204">
            <v>87.423988517176497</v>
          </cell>
          <cell r="EF204">
            <v>87.948397804378502</v>
          </cell>
          <cell r="EG204">
            <v>90.2779352465503</v>
          </cell>
          <cell r="EH204">
            <v>85.661616208041195</v>
          </cell>
          <cell r="EI204">
            <v>88.575530141286805</v>
          </cell>
          <cell r="EJ204">
            <v>86.803941858449903</v>
          </cell>
          <cell r="EK204">
            <v>86.925319888854204</v>
          </cell>
          <cell r="EL204">
            <v>88.536307655033298</v>
          </cell>
          <cell r="EM204">
            <v>85.767259634014295</v>
          </cell>
          <cell r="EN204">
            <v>88.117201630779505</v>
          </cell>
          <cell r="EO204">
            <v>87.820775002248695</v>
          </cell>
          <cell r="EP204">
            <v>88.123831402048495</v>
          </cell>
          <cell r="EQ204">
            <v>87.063508529633097</v>
          </cell>
          <cell r="ER204">
            <v>88.621918711591803</v>
          </cell>
          <cell r="ES204">
            <v>88.214441693726599</v>
          </cell>
          <cell r="ET204">
            <v>85.962225754665596</v>
          </cell>
          <cell r="EU204">
            <v>88.931954152364497</v>
          </cell>
          <cell r="EV204">
            <v>87.255822054245797</v>
          </cell>
          <cell r="EW204">
            <v>88.596212126985606</v>
          </cell>
          <cell r="EX204">
            <v>87.702480298601202</v>
          </cell>
          <cell r="EY204">
            <v>86.775308950521506</v>
          </cell>
          <cell r="EZ204">
            <v>90.076850341843695</v>
          </cell>
          <cell r="FA204">
            <v>88.039415436266296</v>
          </cell>
          <cell r="FB204">
            <v>89.293176410371998</v>
          </cell>
          <cell r="FC204">
            <v>87.319993908018603</v>
          </cell>
          <cell r="FD204">
            <v>89.450419880075998</v>
          </cell>
          <cell r="FE204">
            <v>89.506247154770705</v>
          </cell>
          <cell r="FF204">
            <v>88.199909245209398</v>
          </cell>
          <cell r="FG204">
            <v>88.522673917865205</v>
          </cell>
          <cell r="FH204">
            <v>86.692047682228306</v>
          </cell>
          <cell r="FI204">
            <v>90.638373134730102</v>
          </cell>
          <cell r="FJ204">
            <v>87.357911998703003</v>
          </cell>
          <cell r="FK204">
            <v>87.666395136005406</v>
          </cell>
          <cell r="FL204">
            <v>89.838545074666698</v>
          </cell>
          <cell r="FM204">
            <v>87.954141836805903</v>
          </cell>
          <cell r="FN204">
            <v>89.875218183054599</v>
          </cell>
          <cell r="FO204">
            <v>88.058922070680794</v>
          </cell>
          <cell r="FP204">
            <v>89.524784932885396</v>
          </cell>
          <cell r="FQ204">
            <v>89.6963764609484</v>
          </cell>
          <cell r="FR204">
            <v>88.561920103200606</v>
          </cell>
          <cell r="FS204">
            <v>89.463737557423201</v>
          </cell>
          <cell r="FT204">
            <v>87.008446892473501</v>
          </cell>
          <cell r="FU204">
            <v>89.669391609368304</v>
          </cell>
          <cell r="FV204">
            <v>87.515457197304897</v>
          </cell>
          <cell r="FW204">
            <v>88.047154816360901</v>
          </cell>
          <cell r="FX204">
            <v>89.597671421432395</v>
          </cell>
          <cell r="FY204">
            <v>87.677097289462793</v>
          </cell>
          <cell r="FZ204">
            <v>90.103757560466804</v>
          </cell>
          <cell r="GA204">
            <v>87.468458600182203</v>
          </cell>
          <cell r="GB204" t="str">
            <v>X</v>
          </cell>
          <cell r="GC204">
            <v>0</v>
          </cell>
          <cell r="GD204">
            <v>0</v>
          </cell>
          <cell r="GE204">
            <v>0</v>
          </cell>
          <cell r="GF204">
            <v>0</v>
          </cell>
          <cell r="GG204">
            <v>0</v>
          </cell>
        </row>
        <row r="205">
          <cell r="G205" t="str">
            <v>30 Day Gross Combined Renewal RatioOverall Result</v>
          </cell>
          <cell r="H205" t="str">
            <v>30 Day Gross Combined Renewal Ratio</v>
          </cell>
          <cell r="I205" t="str">
            <v>Overall Result</v>
          </cell>
          <cell r="J205">
            <v>86.963512149105696</v>
          </cell>
          <cell r="K205">
            <v>87.258463145359499</v>
          </cell>
          <cell r="L205">
            <v>86.943207638459299</v>
          </cell>
          <cell r="M205">
            <v>87.678462301791299</v>
          </cell>
          <cell r="N205">
            <v>87.767483544057001</v>
          </cell>
          <cell r="O205">
            <v>87.958406173805002</v>
          </cell>
          <cell r="P205">
            <v>87.528695168561896</v>
          </cell>
          <cell r="Q205">
            <v>87.425875410673896</v>
          </cell>
          <cell r="R205">
            <v>86.961048306696199</v>
          </cell>
          <cell r="S205">
            <v>86.871680917638201</v>
          </cell>
          <cell r="T205">
            <v>86.918652576941298</v>
          </cell>
          <cell r="U205">
            <v>86.323458524814697</v>
          </cell>
          <cell r="V205">
            <v>86.416026320522306</v>
          </cell>
          <cell r="W205">
            <v>86.6573217621536</v>
          </cell>
          <cell r="X205">
            <v>86.616204805306396</v>
          </cell>
          <cell r="Y205">
            <v>86.893271493302706</v>
          </cell>
          <cell r="Z205">
            <v>86.512558936601593</v>
          </cell>
          <cell r="AA205">
            <v>86.283540779715295</v>
          </cell>
          <cell r="AB205">
            <v>86.185621784739794</v>
          </cell>
          <cell r="AC205">
            <v>85.996241620892107</v>
          </cell>
          <cell r="AD205">
            <v>85.618413405317597</v>
          </cell>
          <cell r="AE205">
            <v>85.896908666303005</v>
          </cell>
          <cell r="AF205">
            <v>85.936749894830598</v>
          </cell>
          <cell r="AG205">
            <v>85.837050934346095</v>
          </cell>
          <cell r="AH205">
            <v>86.417244719145998</v>
          </cell>
          <cell r="AI205">
            <v>86.844301148045204</v>
          </cell>
          <cell r="AJ205">
            <v>86.838581006065098</v>
          </cell>
          <cell r="AK205">
            <v>87.409585530352899</v>
          </cell>
          <cell r="AL205">
            <v>87.649866755069795</v>
          </cell>
          <cell r="AM205">
            <v>87.858661638022298</v>
          </cell>
          <cell r="AN205">
            <v>87.895021169219007</v>
          </cell>
          <cell r="AO205">
            <v>88.052826345312695</v>
          </cell>
          <cell r="AP205">
            <v>87.888339873282405</v>
          </cell>
          <cell r="AQ205">
            <v>88.023222730202207</v>
          </cell>
          <cell r="AR205">
            <v>88.287381243689296</v>
          </cell>
          <cell r="AS205">
            <v>88.4520645491598</v>
          </cell>
          <cell r="AT205">
            <v>88.938746107355996</v>
          </cell>
          <cell r="AU205">
            <v>89.105139329192596</v>
          </cell>
          <cell r="AV205">
            <v>89.179531280004696</v>
          </cell>
          <cell r="AW205">
            <v>89.536735272187499</v>
          </cell>
          <cell r="AX205">
            <v>89.471026298420696</v>
          </cell>
          <cell r="AY205">
            <v>89.752859363786001</v>
          </cell>
          <cell r="AZ205">
            <v>89.774270501357606</v>
          </cell>
          <cell r="BA205">
            <v>89.597426543711094</v>
          </cell>
          <cell r="BB205">
            <v>89.408107337102706</v>
          </cell>
          <cell r="BC205">
            <v>89.396425612524794</v>
          </cell>
          <cell r="BD205">
            <v>89.474231352403905</v>
          </cell>
          <cell r="BE205">
            <v>89.313772697612706</v>
          </cell>
          <cell r="BF205">
            <v>89.482845615984402</v>
          </cell>
          <cell r="BG205">
            <v>89.451355351883095</v>
          </cell>
          <cell r="BH205">
            <v>89.519611788186396</v>
          </cell>
          <cell r="BI205">
            <v>89.7080069456362</v>
          </cell>
          <cell r="BJ205">
            <v>89.572423214402605</v>
          </cell>
          <cell r="BK205">
            <v>89.703890725728002</v>
          </cell>
          <cell r="BL205">
            <v>89.550148869026103</v>
          </cell>
          <cell r="BM205">
            <v>89.411119872518697</v>
          </cell>
          <cell r="BN205">
            <v>89.006598089660798</v>
          </cell>
          <cell r="BO205">
            <v>88.941610688872501</v>
          </cell>
          <cell r="BP205">
            <v>88.950484458250202</v>
          </cell>
          <cell r="BQ205">
            <v>88.796934087997101</v>
          </cell>
          <cell r="BR205">
            <v>88.880409964378501</v>
          </cell>
          <cell r="BS205">
            <v>88.8468765353892</v>
          </cell>
          <cell r="BT205">
            <v>88.808146417691304</v>
          </cell>
          <cell r="BU205">
            <v>89.039921356101502</v>
          </cell>
          <cell r="BV205">
            <v>89.019275445413598</v>
          </cell>
          <cell r="BW205">
            <v>89.110726380241402</v>
          </cell>
          <cell r="BX205">
            <v>89.037276411476299</v>
          </cell>
          <cell r="BY205">
            <v>89.073993142969698</v>
          </cell>
          <cell r="BZ205">
            <v>88.855554572672304</v>
          </cell>
          <cell r="CA205">
            <v>88.715610128359103</v>
          </cell>
          <cell r="CB205">
            <v>88.826928876837101</v>
          </cell>
          <cell r="CC205">
            <v>88.725260457349606</v>
          </cell>
          <cell r="CD205">
            <v>88.813483142059397</v>
          </cell>
          <cell r="CE205">
            <v>88.912069167115604</v>
          </cell>
          <cell r="CF205">
            <v>88.862725031502904</v>
          </cell>
          <cell r="CG205">
            <v>89.144818524669702</v>
          </cell>
          <cell r="CH205">
            <v>88.9968425309944</v>
          </cell>
          <cell r="CI205">
            <v>88.973496659625994</v>
          </cell>
          <cell r="CJ205">
            <v>88.790527468392597</v>
          </cell>
          <cell r="CK205">
            <v>88.581790508673805</v>
          </cell>
          <cell r="CL205">
            <v>88.104078042679404</v>
          </cell>
          <cell r="CM205">
            <v>87.932796007050698</v>
          </cell>
          <cell r="CN205">
            <v>88.0984192936113</v>
          </cell>
          <cell r="CO205">
            <v>87.9214513114038</v>
          </cell>
          <cell r="CP205">
            <v>88.072989634186897</v>
          </cell>
          <cell r="CQ205">
            <v>88.157005573108407</v>
          </cell>
          <cell r="CR205">
            <v>88.138576540090696</v>
          </cell>
          <cell r="CS205">
            <v>88.246414302989507</v>
          </cell>
          <cell r="CT205">
            <v>88.040383706506802</v>
          </cell>
          <cell r="CU205">
            <v>88.100632090322307</v>
          </cell>
          <cell r="CV205">
            <v>88.071000989996307</v>
          </cell>
          <cell r="CW205">
            <v>87.9676768237277</v>
          </cell>
          <cell r="CX205">
            <v>87.761012153841804</v>
          </cell>
          <cell r="CY205">
            <v>87.812308067009795</v>
          </cell>
          <cell r="CZ205">
            <v>87.748287140756105</v>
          </cell>
          <cell r="DA205">
            <v>87.501655655415902</v>
          </cell>
          <cell r="DB205">
            <v>87.713170281693706</v>
          </cell>
          <cell r="DC205">
            <v>87.638407462427594</v>
          </cell>
          <cell r="DD205">
            <v>87.547314620179193</v>
          </cell>
          <cell r="DE205">
            <v>87.861703800446406</v>
          </cell>
          <cell r="DF205">
            <v>87.864597664057101</v>
          </cell>
          <cell r="DG205">
            <v>88.117332818715695</v>
          </cell>
          <cell r="DH205">
            <v>88.113607412116494</v>
          </cell>
          <cell r="DI205">
            <v>87.9646421800132</v>
          </cell>
          <cell r="DJ205">
            <v>87.818875983799003</v>
          </cell>
          <cell r="DK205">
            <v>87.922016167379894</v>
          </cell>
          <cell r="DL205">
            <v>87.992558801679493</v>
          </cell>
          <cell r="DM205">
            <v>87.6991063758134</v>
          </cell>
          <cell r="DN205">
            <v>87.840488137102597</v>
          </cell>
          <cell r="DO205">
            <v>88.019160193100305</v>
          </cell>
          <cell r="DP205">
            <v>88.029179855026598</v>
          </cell>
          <cell r="DQ205">
            <v>88.283509138204394</v>
          </cell>
          <cell r="DR205">
            <v>88.058849641702096</v>
          </cell>
          <cell r="DS205">
            <v>88.059792693316098</v>
          </cell>
          <cell r="DT205">
            <v>87.860293073732507</v>
          </cell>
          <cell r="DU205">
            <v>87.404116091418103</v>
          </cell>
          <cell r="DV205">
            <v>87.092155954185898</v>
          </cell>
          <cell r="DW205">
            <v>87.191517760607994</v>
          </cell>
          <cell r="DX205">
            <v>87.354426948502905</v>
          </cell>
          <cell r="DY205">
            <v>87.436756247335396</v>
          </cell>
          <cell r="DZ205">
            <v>87.740784688286496</v>
          </cell>
          <cell r="EA205">
            <v>87.829271057570693</v>
          </cell>
          <cell r="EB205">
            <v>87.833905156478096</v>
          </cell>
          <cell r="EC205">
            <v>88.035964469597701</v>
          </cell>
          <cell r="ED205">
            <v>87.8538780526643</v>
          </cell>
          <cell r="EE205">
            <v>88.043608342993707</v>
          </cell>
          <cell r="EF205">
            <v>87.995734264337301</v>
          </cell>
          <cell r="EG205">
            <v>88.221215044295306</v>
          </cell>
          <cell r="EH205">
            <v>87.675338396700795</v>
          </cell>
          <cell r="EI205">
            <v>87.666065646076802</v>
          </cell>
          <cell r="EJ205">
            <v>87.735985660003095</v>
          </cell>
          <cell r="EK205">
            <v>87.722663127271701</v>
          </cell>
          <cell r="EL205">
            <v>87.743891499339199</v>
          </cell>
          <cell r="EM205">
            <v>87.609144615611598</v>
          </cell>
          <cell r="EN205">
            <v>87.600721907303395</v>
          </cell>
          <cell r="EO205">
            <v>87.844889210593195</v>
          </cell>
          <cell r="EP205">
            <v>87.879193603917201</v>
          </cell>
          <cell r="EQ205">
            <v>87.889313993752594</v>
          </cell>
          <cell r="ER205">
            <v>87.837412049696198</v>
          </cell>
          <cell r="ES205">
            <v>88.016852225687501</v>
          </cell>
          <cell r="ET205">
            <v>87.703283008869903</v>
          </cell>
          <cell r="EU205">
            <v>87.903283853456699</v>
          </cell>
          <cell r="EV205">
            <v>88.232579670526206</v>
          </cell>
          <cell r="EW205">
            <v>88.157374315686894</v>
          </cell>
          <cell r="EX205">
            <v>88.356307361924394</v>
          </cell>
          <cell r="EY205">
            <v>88.481341033737095</v>
          </cell>
          <cell r="EZ205">
            <v>88.233694580338707</v>
          </cell>
          <cell r="FA205">
            <v>88.467344565301005</v>
          </cell>
          <cell r="FB205">
            <v>88.605665282104994</v>
          </cell>
          <cell r="FC205">
            <v>88.696367553867205</v>
          </cell>
          <cell r="FD205">
            <v>88.696734116344899</v>
          </cell>
          <cell r="FE205">
            <v>88.751896377960193</v>
          </cell>
          <cell r="FF205">
            <v>88.507946709862594</v>
          </cell>
          <cell r="FG205">
            <v>88.577296963591806</v>
          </cell>
          <cell r="FH205">
            <v>88.783390258004701</v>
          </cell>
          <cell r="FI205">
            <v>88.664511754488601</v>
          </cell>
          <cell r="FJ205">
            <v>88.820194590547601</v>
          </cell>
          <cell r="FK205">
            <v>89.180614154885902</v>
          </cell>
          <cell r="FL205">
            <v>88.928099424589902</v>
          </cell>
          <cell r="FM205">
            <v>89.229930058377306</v>
          </cell>
          <cell r="FN205">
            <v>89.092026606287703</v>
          </cell>
          <cell r="FO205">
            <v>89.056859014751794</v>
          </cell>
          <cell r="FP205">
            <v>88.980859076667102</v>
          </cell>
          <cell r="FQ205">
            <v>89.093525954105203</v>
          </cell>
          <cell r="FR205">
            <v>88.636930375438297</v>
          </cell>
          <cell r="FS205">
            <v>88.719138187882393</v>
          </cell>
          <cell r="FT205">
            <v>88.733209905618494</v>
          </cell>
          <cell r="FU205">
            <v>88.451784909326307</v>
          </cell>
          <cell r="FV205">
            <v>88.765417225361006</v>
          </cell>
          <cell r="FW205">
            <v>88.842945321753504</v>
          </cell>
          <cell r="FX205">
            <v>88.697099040339296</v>
          </cell>
          <cell r="FY205">
            <v>88.965795893404007</v>
          </cell>
          <cell r="FZ205">
            <v>88.850732626251897</v>
          </cell>
          <cell r="GA205">
            <v>88.831800165849103</v>
          </cell>
          <cell r="GB205">
            <v>0</v>
          </cell>
          <cell r="GC205">
            <v>0</v>
          </cell>
          <cell r="GD205">
            <v>0</v>
          </cell>
          <cell r="GE205">
            <v>0</v>
          </cell>
          <cell r="GF205">
            <v>0</v>
          </cell>
          <cell r="GG205">
            <v>0</v>
          </cell>
        </row>
        <row r="206">
          <cell r="G206" t="str">
            <v>30-Day Gross Avail First RenewalOverall Result</v>
          </cell>
          <cell r="H206" t="str">
            <v>30-Day Gross Avail First Renewal</v>
          </cell>
          <cell r="I206" t="str">
            <v>Overall Result</v>
          </cell>
          <cell r="J206">
            <v>431596</v>
          </cell>
          <cell r="K206">
            <v>426856</v>
          </cell>
          <cell r="L206">
            <v>439211</v>
          </cell>
          <cell r="M206">
            <v>440299</v>
          </cell>
          <cell r="N206">
            <v>432674</v>
          </cell>
          <cell r="O206">
            <v>411804</v>
          </cell>
          <cell r="P206">
            <v>412128</v>
          </cell>
          <cell r="Q206">
            <v>451577</v>
          </cell>
          <cell r="R206">
            <v>472472</v>
          </cell>
          <cell r="S206">
            <v>526476</v>
          </cell>
          <cell r="T206">
            <v>495105</v>
          </cell>
          <cell r="U206">
            <v>494387</v>
          </cell>
          <cell r="V206">
            <v>470322</v>
          </cell>
          <cell r="W206">
            <v>473055</v>
          </cell>
          <cell r="X206">
            <v>483586</v>
          </cell>
          <cell r="Y206">
            <v>464633</v>
          </cell>
          <cell r="Z206">
            <v>452908</v>
          </cell>
          <cell r="AA206">
            <v>425387</v>
          </cell>
          <cell r="AB206">
            <v>398919</v>
          </cell>
          <cell r="AC206">
            <v>434518</v>
          </cell>
          <cell r="AD206">
            <v>428318</v>
          </cell>
          <cell r="AE206">
            <v>439885</v>
          </cell>
          <cell r="AF206">
            <v>411361</v>
          </cell>
          <cell r="AG206">
            <v>390652</v>
          </cell>
          <cell r="AH206">
            <v>364922</v>
          </cell>
          <cell r="AI206">
            <v>370479</v>
          </cell>
          <cell r="AJ206">
            <v>376713</v>
          </cell>
          <cell r="AK206">
            <v>361317</v>
          </cell>
          <cell r="AL206">
            <v>364811</v>
          </cell>
          <cell r="AM206">
            <v>338572</v>
          </cell>
          <cell r="AN206">
            <v>322787</v>
          </cell>
          <cell r="AO206">
            <v>348695</v>
          </cell>
          <cell r="AP206">
            <v>360576</v>
          </cell>
          <cell r="AQ206">
            <v>390670</v>
          </cell>
          <cell r="AR206">
            <v>388587</v>
          </cell>
          <cell r="AS206">
            <v>376368</v>
          </cell>
          <cell r="AT206">
            <v>354436</v>
          </cell>
          <cell r="AU206">
            <v>408251</v>
          </cell>
          <cell r="AV206">
            <v>408485</v>
          </cell>
          <cell r="AW206">
            <v>397418</v>
          </cell>
          <cell r="AX206">
            <v>404018</v>
          </cell>
          <cell r="AY206">
            <v>369200</v>
          </cell>
          <cell r="AZ206">
            <v>355434</v>
          </cell>
          <cell r="BA206">
            <v>400110</v>
          </cell>
          <cell r="BB206">
            <v>418459</v>
          </cell>
          <cell r="BC206">
            <v>455587</v>
          </cell>
          <cell r="BD206">
            <v>444459</v>
          </cell>
          <cell r="BE206">
            <v>418805</v>
          </cell>
          <cell r="BF206">
            <v>407058</v>
          </cell>
          <cell r="BG206">
            <v>429518</v>
          </cell>
          <cell r="BH206">
            <v>419751</v>
          </cell>
          <cell r="BI206">
            <v>414168</v>
          </cell>
          <cell r="BJ206">
            <v>413846</v>
          </cell>
          <cell r="BK206">
            <v>377483</v>
          </cell>
          <cell r="BL206">
            <v>374027</v>
          </cell>
          <cell r="BM206">
            <v>392630</v>
          </cell>
          <cell r="BN206">
            <v>407091</v>
          </cell>
          <cell r="BO206">
            <v>442084</v>
          </cell>
          <cell r="BP206">
            <v>428518</v>
          </cell>
          <cell r="BQ206">
            <v>398355</v>
          </cell>
          <cell r="BR206">
            <v>403215</v>
          </cell>
          <cell r="BS206">
            <v>413507</v>
          </cell>
          <cell r="BT206">
            <v>421115</v>
          </cell>
          <cell r="BU206">
            <v>413619</v>
          </cell>
          <cell r="BV206">
            <v>410596</v>
          </cell>
          <cell r="BW206">
            <v>388586</v>
          </cell>
          <cell r="BX206">
            <v>375394</v>
          </cell>
          <cell r="BY206">
            <v>410163</v>
          </cell>
          <cell r="BZ206">
            <v>429778</v>
          </cell>
          <cell r="CA206">
            <v>471072</v>
          </cell>
          <cell r="CB206">
            <v>450201</v>
          </cell>
          <cell r="CC206">
            <v>427484</v>
          </cell>
          <cell r="CD206">
            <v>422580</v>
          </cell>
          <cell r="CE206">
            <v>417907</v>
          </cell>
          <cell r="CF206">
            <v>441489</v>
          </cell>
          <cell r="CG206">
            <v>432692</v>
          </cell>
          <cell r="CH206">
            <v>427853</v>
          </cell>
          <cell r="CI206">
            <v>407990</v>
          </cell>
          <cell r="CJ206">
            <v>392881</v>
          </cell>
          <cell r="CK206">
            <v>429607</v>
          </cell>
          <cell r="CL206">
            <v>446880</v>
          </cell>
          <cell r="CM206">
            <v>477770</v>
          </cell>
          <cell r="CN206">
            <v>441186</v>
          </cell>
          <cell r="CO206">
            <v>429819</v>
          </cell>
          <cell r="CP206">
            <v>417210</v>
          </cell>
          <cell r="CQ206">
            <v>413839</v>
          </cell>
          <cell r="CR206">
            <v>432946</v>
          </cell>
          <cell r="CS206">
            <v>423813</v>
          </cell>
          <cell r="CT206">
            <v>429826</v>
          </cell>
          <cell r="CU206">
            <v>406342</v>
          </cell>
          <cell r="CV206">
            <v>386726</v>
          </cell>
          <cell r="CW206">
            <v>421610</v>
          </cell>
          <cell r="CX206">
            <v>429665</v>
          </cell>
          <cell r="CY206">
            <v>445364</v>
          </cell>
          <cell r="CZ206">
            <v>426171</v>
          </cell>
          <cell r="DA206">
            <v>406483</v>
          </cell>
          <cell r="DB206">
            <v>384126</v>
          </cell>
          <cell r="DC206">
            <v>398256</v>
          </cell>
          <cell r="DD206">
            <v>399796</v>
          </cell>
          <cell r="DE206">
            <v>382989</v>
          </cell>
          <cell r="DF206">
            <v>396139</v>
          </cell>
          <cell r="DG206">
            <v>370261</v>
          </cell>
          <cell r="DH206">
            <v>355910</v>
          </cell>
          <cell r="DI206">
            <v>422335</v>
          </cell>
          <cell r="DJ206">
            <v>441238</v>
          </cell>
          <cell r="DK206">
            <v>449855</v>
          </cell>
          <cell r="DL206">
            <v>435258</v>
          </cell>
          <cell r="DM206">
            <v>404785</v>
          </cell>
          <cell r="DN206">
            <v>389177</v>
          </cell>
          <cell r="DO206">
            <v>409674</v>
          </cell>
          <cell r="DP206">
            <v>417798</v>
          </cell>
          <cell r="DQ206">
            <v>416418</v>
          </cell>
          <cell r="DR206">
            <v>420610</v>
          </cell>
          <cell r="DS206">
            <v>393664</v>
          </cell>
          <cell r="DT206">
            <v>379473</v>
          </cell>
          <cell r="DU206">
            <v>391394</v>
          </cell>
          <cell r="DV206">
            <v>408096</v>
          </cell>
          <cell r="DW206">
            <v>426677</v>
          </cell>
          <cell r="DX206">
            <v>417095</v>
          </cell>
          <cell r="DY206">
            <v>400022</v>
          </cell>
          <cell r="DZ206">
            <v>396765</v>
          </cell>
          <cell r="EA206">
            <v>403155</v>
          </cell>
          <cell r="EB206">
            <v>415068</v>
          </cell>
          <cell r="EC206">
            <v>427965</v>
          </cell>
          <cell r="ED206">
            <v>432298</v>
          </cell>
          <cell r="EE206">
            <v>410005</v>
          </cell>
          <cell r="EF206">
            <v>392889</v>
          </cell>
          <cell r="EG206">
            <v>401963</v>
          </cell>
          <cell r="EH206">
            <v>432485</v>
          </cell>
          <cell r="EI206">
            <v>451212</v>
          </cell>
          <cell r="EJ206">
            <v>419535</v>
          </cell>
          <cell r="EK206">
            <v>379558</v>
          </cell>
          <cell r="EL206">
            <v>369479</v>
          </cell>
          <cell r="EM206">
            <v>376211</v>
          </cell>
          <cell r="EN206">
            <v>389084</v>
          </cell>
          <cell r="EO206">
            <v>393971</v>
          </cell>
          <cell r="EP206">
            <v>402208</v>
          </cell>
          <cell r="EQ206">
            <v>392332</v>
          </cell>
          <cell r="ER206">
            <v>375309</v>
          </cell>
          <cell r="ES206">
            <v>368496</v>
          </cell>
          <cell r="ET206">
            <v>405673</v>
          </cell>
          <cell r="EU206">
            <v>428334</v>
          </cell>
          <cell r="EV206">
            <v>389254</v>
          </cell>
          <cell r="EW206">
            <v>379024</v>
          </cell>
          <cell r="EX206">
            <v>369108</v>
          </cell>
          <cell r="EY206">
            <v>359232</v>
          </cell>
          <cell r="EZ206">
            <v>383585</v>
          </cell>
          <cell r="FA206">
            <v>390390</v>
          </cell>
          <cell r="FB206">
            <v>387484</v>
          </cell>
          <cell r="FC206">
            <v>369796</v>
          </cell>
          <cell r="FD206">
            <v>361736</v>
          </cell>
          <cell r="FE206">
            <v>371011</v>
          </cell>
          <cell r="FF206">
            <v>411725</v>
          </cell>
          <cell r="FG206">
            <v>433925</v>
          </cell>
          <cell r="FH206">
            <v>418809</v>
          </cell>
          <cell r="FI206">
            <v>404277</v>
          </cell>
          <cell r="FJ206">
            <v>387159</v>
          </cell>
          <cell r="FK206">
            <v>389531</v>
          </cell>
          <cell r="FL206">
            <v>419328</v>
          </cell>
          <cell r="FM206">
            <v>410360</v>
          </cell>
          <cell r="FN206">
            <v>426661</v>
          </cell>
          <cell r="FO206">
            <v>414072</v>
          </cell>
          <cell r="FP206">
            <v>384167</v>
          </cell>
          <cell r="FQ206">
            <v>393616</v>
          </cell>
          <cell r="FR206">
            <v>436687</v>
          </cell>
          <cell r="FS206">
            <v>451991</v>
          </cell>
          <cell r="FT206">
            <v>443343</v>
          </cell>
          <cell r="FU206">
            <v>429356</v>
          </cell>
          <cell r="FV206">
            <v>405446</v>
          </cell>
          <cell r="FW206">
            <v>429439</v>
          </cell>
          <cell r="FX206">
            <v>450913</v>
          </cell>
          <cell r="FY206">
            <v>450325</v>
          </cell>
          <cell r="FZ206">
            <v>462524</v>
          </cell>
          <cell r="GA206">
            <v>441593</v>
          </cell>
          <cell r="GB206">
            <v>418243</v>
          </cell>
          <cell r="GC206">
            <v>0</v>
          </cell>
          <cell r="GD206">
            <v>0</v>
          </cell>
          <cell r="GE206">
            <v>0</v>
          </cell>
          <cell r="GF206">
            <v>0</v>
          </cell>
          <cell r="GG206">
            <v>0</v>
          </cell>
        </row>
        <row r="207">
          <cell r="G207" t="str">
            <v>30-Day Gross Avail Subseq RenewalOverall Result</v>
          </cell>
          <cell r="H207" t="str">
            <v>30-Day Gross Avail Subseq Renewal</v>
          </cell>
          <cell r="I207" t="str">
            <v>Overall Result</v>
          </cell>
          <cell r="J207">
            <v>2960629</v>
          </cell>
          <cell r="K207">
            <v>3180668</v>
          </cell>
          <cell r="L207">
            <v>3152927</v>
          </cell>
          <cell r="M207">
            <v>3352799</v>
          </cell>
          <cell r="N207">
            <v>3301995</v>
          </cell>
          <cell r="O207">
            <v>3066116</v>
          </cell>
          <cell r="P207">
            <v>2968232</v>
          </cell>
          <cell r="Q207">
            <v>3164126</v>
          </cell>
          <cell r="R207">
            <v>3129451</v>
          </cell>
          <cell r="S207">
            <v>3318525</v>
          </cell>
          <cell r="T207">
            <v>3265555</v>
          </cell>
          <cell r="U207">
            <v>3042728</v>
          </cell>
          <cell r="V207">
            <v>2938121</v>
          </cell>
          <cell r="W207">
            <v>3146743</v>
          </cell>
          <cell r="X207">
            <v>3129836</v>
          </cell>
          <cell r="Y207">
            <v>3355115</v>
          </cell>
          <cell r="Z207">
            <v>3289885</v>
          </cell>
          <cell r="AA207">
            <v>3078892</v>
          </cell>
          <cell r="AB207">
            <v>2973864</v>
          </cell>
          <cell r="AC207">
            <v>3161181</v>
          </cell>
          <cell r="AD207">
            <v>3141907</v>
          </cell>
          <cell r="AE207">
            <v>3314611</v>
          </cell>
          <cell r="AF207">
            <v>3225629</v>
          </cell>
          <cell r="AG207">
            <v>3007821</v>
          </cell>
          <cell r="AH207">
            <v>2888387</v>
          </cell>
          <cell r="AI207">
            <v>3080953</v>
          </cell>
          <cell r="AJ207">
            <v>3055888</v>
          </cell>
          <cell r="AK207">
            <v>3240153</v>
          </cell>
          <cell r="AL207">
            <v>3149394</v>
          </cell>
          <cell r="AM207">
            <v>2945547</v>
          </cell>
          <cell r="AN207">
            <v>2838879</v>
          </cell>
          <cell r="AO207">
            <v>3022956</v>
          </cell>
          <cell r="AP207">
            <v>2997758</v>
          </cell>
          <cell r="AQ207">
            <v>3148621</v>
          </cell>
          <cell r="AR207">
            <v>3072808</v>
          </cell>
          <cell r="AS207">
            <v>2871823</v>
          </cell>
          <cell r="AT207">
            <v>2762019</v>
          </cell>
          <cell r="AU207">
            <v>2955904</v>
          </cell>
          <cell r="AV207">
            <v>2945159</v>
          </cell>
          <cell r="AW207">
            <v>3124456</v>
          </cell>
          <cell r="AX207">
            <v>3073187</v>
          </cell>
          <cell r="AY207">
            <v>2892627</v>
          </cell>
          <cell r="AZ207">
            <v>2793955</v>
          </cell>
          <cell r="BA207">
            <v>3018794</v>
          </cell>
          <cell r="BB207">
            <v>3002837</v>
          </cell>
          <cell r="BC207">
            <v>3150961</v>
          </cell>
          <cell r="BD207">
            <v>3105087</v>
          </cell>
          <cell r="BE207">
            <v>2914420</v>
          </cell>
          <cell r="BF207">
            <v>2809525</v>
          </cell>
          <cell r="BG207">
            <v>3048398</v>
          </cell>
          <cell r="BH207">
            <v>3051962</v>
          </cell>
          <cell r="BI207">
            <v>3233590</v>
          </cell>
          <cell r="BJ207">
            <v>3190606</v>
          </cell>
          <cell r="BK207">
            <v>2995461</v>
          </cell>
          <cell r="BL207">
            <v>2899656</v>
          </cell>
          <cell r="BM207">
            <v>3130396</v>
          </cell>
          <cell r="BN207">
            <v>3117414</v>
          </cell>
          <cell r="BO207">
            <v>3268167</v>
          </cell>
          <cell r="BP207">
            <v>3217307</v>
          </cell>
          <cell r="BQ207">
            <v>3009962</v>
          </cell>
          <cell r="BR207">
            <v>2912195</v>
          </cell>
          <cell r="BS207">
            <v>3132011</v>
          </cell>
          <cell r="BT207">
            <v>3126653</v>
          </cell>
          <cell r="BU207">
            <v>3303389</v>
          </cell>
          <cell r="BV207">
            <v>3253807</v>
          </cell>
          <cell r="BW207">
            <v>3040651</v>
          </cell>
          <cell r="BX207">
            <v>2962937</v>
          </cell>
          <cell r="BY207">
            <v>3163979</v>
          </cell>
          <cell r="BZ207">
            <v>3153783</v>
          </cell>
          <cell r="CA207">
            <v>3298897</v>
          </cell>
          <cell r="CB207">
            <v>3240172</v>
          </cell>
          <cell r="CC207">
            <v>3029128</v>
          </cell>
          <cell r="CD207">
            <v>2941443</v>
          </cell>
          <cell r="CE207">
            <v>3156971</v>
          </cell>
          <cell r="CF207">
            <v>3166117</v>
          </cell>
          <cell r="CG207">
            <v>3340741</v>
          </cell>
          <cell r="CH207">
            <v>3285881</v>
          </cell>
          <cell r="CI207">
            <v>3079344</v>
          </cell>
          <cell r="CJ207">
            <v>3003550</v>
          </cell>
          <cell r="CK207">
            <v>3191889</v>
          </cell>
          <cell r="CL207">
            <v>3211836</v>
          </cell>
          <cell r="CM207">
            <v>3352181</v>
          </cell>
          <cell r="CN207">
            <v>3281580</v>
          </cell>
          <cell r="CO207">
            <v>3074708</v>
          </cell>
          <cell r="CP207">
            <v>2981848</v>
          </cell>
          <cell r="CQ207">
            <v>3179129</v>
          </cell>
          <cell r="CR207">
            <v>3203658</v>
          </cell>
          <cell r="CS207">
            <v>3365269</v>
          </cell>
          <cell r="CT207">
            <v>3289892</v>
          </cell>
          <cell r="CU207">
            <v>3097113</v>
          </cell>
          <cell r="CV207">
            <v>3014297</v>
          </cell>
          <cell r="CW207">
            <v>3182615</v>
          </cell>
          <cell r="CX207">
            <v>3212311</v>
          </cell>
          <cell r="CY207">
            <v>3331996</v>
          </cell>
          <cell r="CZ207">
            <v>3253641</v>
          </cell>
          <cell r="DA207">
            <v>3058912</v>
          </cell>
          <cell r="DB207">
            <v>2963198</v>
          </cell>
          <cell r="DC207">
            <v>3145899</v>
          </cell>
          <cell r="DD207">
            <v>3178115</v>
          </cell>
          <cell r="DE207">
            <v>3318313</v>
          </cell>
          <cell r="DF207">
            <v>3241878</v>
          </cell>
          <cell r="DG207">
            <v>3049754</v>
          </cell>
          <cell r="DH207">
            <v>2953698</v>
          </cell>
          <cell r="DI207">
            <v>3120983</v>
          </cell>
          <cell r="DJ207">
            <v>3139778</v>
          </cell>
          <cell r="DK207">
            <v>3236704</v>
          </cell>
          <cell r="DL207">
            <v>3166850</v>
          </cell>
          <cell r="DM207">
            <v>2974376</v>
          </cell>
          <cell r="DN207">
            <v>2880724</v>
          </cell>
          <cell r="DO207">
            <v>3087368</v>
          </cell>
          <cell r="DP207">
            <v>3124783</v>
          </cell>
          <cell r="DQ207">
            <v>3246829</v>
          </cell>
          <cell r="DR207">
            <v>3190491</v>
          </cell>
          <cell r="DS207">
            <v>2993974</v>
          </cell>
          <cell r="DT207">
            <v>2895812</v>
          </cell>
          <cell r="DU207">
            <v>3098373</v>
          </cell>
          <cell r="DV207">
            <v>3129071</v>
          </cell>
          <cell r="DW207">
            <v>3217455</v>
          </cell>
          <cell r="DX207">
            <v>3150272</v>
          </cell>
          <cell r="DY207">
            <v>2942403</v>
          </cell>
          <cell r="DZ207">
            <v>2843630</v>
          </cell>
          <cell r="EA207">
            <v>3019557</v>
          </cell>
          <cell r="EB207">
            <v>3060657</v>
          </cell>
          <cell r="EC207">
            <v>3184378</v>
          </cell>
          <cell r="ED207">
            <v>3134750</v>
          </cell>
          <cell r="EE207">
            <v>2949077</v>
          </cell>
          <cell r="EF207">
            <v>2860946</v>
          </cell>
          <cell r="EG207">
            <v>3023229</v>
          </cell>
          <cell r="EH207">
            <v>3060974</v>
          </cell>
          <cell r="EI207">
            <v>3158204</v>
          </cell>
          <cell r="EJ207">
            <v>3095668</v>
          </cell>
          <cell r="EK207">
            <v>2911400</v>
          </cell>
          <cell r="EL207">
            <v>2824308</v>
          </cell>
          <cell r="EM207">
            <v>2985155</v>
          </cell>
          <cell r="EN207">
            <v>3032962</v>
          </cell>
          <cell r="EO207">
            <v>3164853</v>
          </cell>
          <cell r="EP207">
            <v>3100686</v>
          </cell>
          <cell r="EQ207">
            <v>2911428</v>
          </cell>
          <cell r="ER207">
            <v>2820672</v>
          </cell>
          <cell r="ES207">
            <v>2962340</v>
          </cell>
          <cell r="ET207">
            <v>3006319</v>
          </cell>
          <cell r="EU207">
            <v>3100508</v>
          </cell>
          <cell r="EV207">
            <v>3034691</v>
          </cell>
          <cell r="EW207">
            <v>2854693</v>
          </cell>
          <cell r="EX207">
            <v>2763850</v>
          </cell>
          <cell r="EY207">
            <v>2893065</v>
          </cell>
          <cell r="EZ207">
            <v>2962971</v>
          </cell>
          <cell r="FA207">
            <v>3106593</v>
          </cell>
          <cell r="FB207">
            <v>3042001</v>
          </cell>
          <cell r="FC207">
            <v>2878098</v>
          </cell>
          <cell r="FD207">
            <v>2789601</v>
          </cell>
          <cell r="FE207">
            <v>2896402</v>
          </cell>
          <cell r="FF207">
            <v>2961432</v>
          </cell>
          <cell r="FG207">
            <v>3058392</v>
          </cell>
          <cell r="FH207">
            <v>2990082</v>
          </cell>
          <cell r="FI207">
            <v>2825553</v>
          </cell>
          <cell r="FJ207">
            <v>2743620</v>
          </cell>
          <cell r="FK207">
            <v>2854960</v>
          </cell>
          <cell r="FL207">
            <v>2948531</v>
          </cell>
          <cell r="FM207">
            <v>3100425</v>
          </cell>
          <cell r="FN207">
            <v>3046954</v>
          </cell>
          <cell r="FO207">
            <v>2893196</v>
          </cell>
          <cell r="FP207">
            <v>2808051</v>
          </cell>
          <cell r="FQ207">
            <v>2914300</v>
          </cell>
          <cell r="FR207">
            <v>3008060</v>
          </cell>
          <cell r="FS207">
            <v>3099688</v>
          </cell>
          <cell r="FT207">
            <v>3046959</v>
          </cell>
          <cell r="FU207">
            <v>2889356</v>
          </cell>
          <cell r="FV207">
            <v>2790249</v>
          </cell>
          <cell r="FW207">
            <v>2902910</v>
          </cell>
          <cell r="FX207">
            <v>3016250</v>
          </cell>
          <cell r="FY207">
            <v>3163130</v>
          </cell>
          <cell r="FZ207">
            <v>3125936</v>
          </cell>
          <cell r="GA207">
            <v>2973559</v>
          </cell>
          <cell r="GB207">
            <v>2871872</v>
          </cell>
          <cell r="GC207">
            <v>0</v>
          </cell>
          <cell r="GD207">
            <v>0</v>
          </cell>
          <cell r="GE207">
            <v>0</v>
          </cell>
          <cell r="GF207">
            <v>0</v>
          </cell>
          <cell r="GG207">
            <v>0</v>
          </cell>
        </row>
        <row r="208">
          <cell r="G208" t="str">
            <v>30 Day First RenewalsOverall Result</v>
          </cell>
          <cell r="H208" t="str">
            <v>30 Day First Renewals</v>
          </cell>
          <cell r="I208" t="str">
            <v>Overall Result</v>
          </cell>
          <cell r="J208">
            <v>304130</v>
          </cell>
          <cell r="K208">
            <v>304908</v>
          </cell>
          <cell r="L208">
            <v>310891</v>
          </cell>
          <cell r="M208">
            <v>312609</v>
          </cell>
          <cell r="N208">
            <v>310161</v>
          </cell>
          <cell r="O208">
            <v>295900</v>
          </cell>
          <cell r="P208">
            <v>294894</v>
          </cell>
          <cell r="Q208">
            <v>322484</v>
          </cell>
          <cell r="R208">
            <v>332022</v>
          </cell>
          <cell r="S208">
            <v>373415</v>
          </cell>
          <cell r="T208">
            <v>352621</v>
          </cell>
          <cell r="U208">
            <v>350641</v>
          </cell>
          <cell r="V208">
            <v>338617</v>
          </cell>
          <cell r="W208">
            <v>340714</v>
          </cell>
          <cell r="X208">
            <v>351159</v>
          </cell>
          <cell r="Y208">
            <v>336581</v>
          </cell>
          <cell r="Z208">
            <v>327727</v>
          </cell>
          <cell r="AA208">
            <v>304865</v>
          </cell>
          <cell r="AB208">
            <v>285563</v>
          </cell>
          <cell r="AC208">
            <v>309223</v>
          </cell>
          <cell r="AD208">
            <v>300067</v>
          </cell>
          <cell r="AE208">
            <v>312487</v>
          </cell>
          <cell r="AF208">
            <v>293716</v>
          </cell>
          <cell r="AG208">
            <v>277868</v>
          </cell>
          <cell r="AH208">
            <v>261682</v>
          </cell>
          <cell r="AI208">
            <v>268605</v>
          </cell>
          <cell r="AJ208">
            <v>273598</v>
          </cell>
          <cell r="AK208">
            <v>263944</v>
          </cell>
          <cell r="AL208">
            <v>267457</v>
          </cell>
          <cell r="AM208">
            <v>248382</v>
          </cell>
          <cell r="AN208">
            <v>235522</v>
          </cell>
          <cell r="AO208">
            <v>257113</v>
          </cell>
          <cell r="AP208">
            <v>264107</v>
          </cell>
          <cell r="AQ208">
            <v>290222</v>
          </cell>
          <cell r="AR208">
            <v>290645</v>
          </cell>
          <cell r="AS208">
            <v>283782</v>
          </cell>
          <cell r="AT208">
            <v>269894</v>
          </cell>
          <cell r="AU208">
            <v>313370</v>
          </cell>
          <cell r="AV208">
            <v>313255</v>
          </cell>
          <cell r="AW208">
            <v>306236</v>
          </cell>
          <cell r="AX208">
            <v>310649</v>
          </cell>
          <cell r="AY208">
            <v>285291</v>
          </cell>
          <cell r="AZ208">
            <v>272595</v>
          </cell>
          <cell r="BA208">
            <v>306559</v>
          </cell>
          <cell r="BB208">
            <v>319308</v>
          </cell>
          <cell r="BC208">
            <v>350044</v>
          </cell>
          <cell r="BD208">
            <v>341986</v>
          </cell>
          <cell r="BE208">
            <v>320909</v>
          </cell>
          <cell r="BF208">
            <v>314144</v>
          </cell>
          <cell r="BG208">
            <v>331757</v>
          </cell>
          <cell r="BH208">
            <v>324986</v>
          </cell>
          <cell r="BI208">
            <v>317852</v>
          </cell>
          <cell r="BJ208">
            <v>316774</v>
          </cell>
          <cell r="BK208">
            <v>289778</v>
          </cell>
          <cell r="BL208">
            <v>284330</v>
          </cell>
          <cell r="BM208">
            <v>298319</v>
          </cell>
          <cell r="BN208">
            <v>305845</v>
          </cell>
          <cell r="BO208">
            <v>334986</v>
          </cell>
          <cell r="BP208">
            <v>325338</v>
          </cell>
          <cell r="BQ208">
            <v>301566</v>
          </cell>
          <cell r="BR208">
            <v>305775</v>
          </cell>
          <cell r="BS208">
            <v>313482</v>
          </cell>
          <cell r="BT208">
            <v>320205</v>
          </cell>
          <cell r="BU208">
            <v>314187</v>
          </cell>
          <cell r="BV208">
            <v>310397</v>
          </cell>
          <cell r="BW208">
            <v>294539</v>
          </cell>
          <cell r="BX208">
            <v>284259</v>
          </cell>
          <cell r="BY208">
            <v>310181</v>
          </cell>
          <cell r="BZ208">
            <v>323876</v>
          </cell>
          <cell r="CA208">
            <v>357716</v>
          </cell>
          <cell r="CB208">
            <v>344668</v>
          </cell>
          <cell r="CC208">
            <v>328365</v>
          </cell>
          <cell r="CD208">
            <v>325270</v>
          </cell>
          <cell r="CE208">
            <v>321933</v>
          </cell>
          <cell r="CF208">
            <v>341424</v>
          </cell>
          <cell r="CG208">
            <v>335471</v>
          </cell>
          <cell r="CH208">
            <v>330470</v>
          </cell>
          <cell r="CI208">
            <v>315096</v>
          </cell>
          <cell r="CJ208">
            <v>301559</v>
          </cell>
          <cell r="CK208">
            <v>327950</v>
          </cell>
          <cell r="CL208">
            <v>337844</v>
          </cell>
          <cell r="CM208">
            <v>362338</v>
          </cell>
          <cell r="CN208">
            <v>336314</v>
          </cell>
          <cell r="CO208">
            <v>325769</v>
          </cell>
          <cell r="CP208">
            <v>316517</v>
          </cell>
          <cell r="CQ208">
            <v>313923</v>
          </cell>
          <cell r="CR208">
            <v>329870</v>
          </cell>
          <cell r="CS208">
            <v>319630</v>
          </cell>
          <cell r="CT208">
            <v>321712</v>
          </cell>
          <cell r="CU208">
            <v>304350</v>
          </cell>
          <cell r="CV208">
            <v>290051</v>
          </cell>
          <cell r="CW208">
            <v>314775</v>
          </cell>
          <cell r="CX208">
            <v>318710</v>
          </cell>
          <cell r="CY208">
            <v>332702</v>
          </cell>
          <cell r="CZ208">
            <v>319519</v>
          </cell>
          <cell r="DA208">
            <v>302573</v>
          </cell>
          <cell r="DB208">
            <v>287031</v>
          </cell>
          <cell r="DC208">
            <v>297237</v>
          </cell>
          <cell r="DD208">
            <v>299066</v>
          </cell>
          <cell r="DE208">
            <v>286006</v>
          </cell>
          <cell r="DF208">
            <v>295468</v>
          </cell>
          <cell r="DG208">
            <v>276733</v>
          </cell>
          <cell r="DH208">
            <v>265151</v>
          </cell>
          <cell r="DI208">
            <v>317685</v>
          </cell>
          <cell r="DJ208">
            <v>330489</v>
          </cell>
          <cell r="DK208">
            <v>341689</v>
          </cell>
          <cell r="DL208">
            <v>331754</v>
          </cell>
          <cell r="DM208">
            <v>306445</v>
          </cell>
          <cell r="DN208">
            <v>295516</v>
          </cell>
          <cell r="DO208">
            <v>310040</v>
          </cell>
          <cell r="DP208">
            <v>317124</v>
          </cell>
          <cell r="DQ208">
            <v>315917</v>
          </cell>
          <cell r="DR208">
            <v>317445</v>
          </cell>
          <cell r="DS208">
            <v>299373</v>
          </cell>
          <cell r="DT208">
            <v>286902</v>
          </cell>
          <cell r="DU208">
            <v>289778</v>
          </cell>
          <cell r="DV208">
            <v>299696</v>
          </cell>
          <cell r="DW208">
            <v>319146</v>
          </cell>
          <cell r="DX208">
            <v>315291</v>
          </cell>
          <cell r="DY208">
            <v>303607</v>
          </cell>
          <cell r="DZ208">
            <v>303348</v>
          </cell>
          <cell r="EA208">
            <v>309085</v>
          </cell>
          <cell r="EB208">
            <v>319446</v>
          </cell>
          <cell r="EC208">
            <v>328097</v>
          </cell>
          <cell r="ED208">
            <v>330773</v>
          </cell>
          <cell r="EE208">
            <v>314923</v>
          </cell>
          <cell r="EF208">
            <v>299637</v>
          </cell>
          <cell r="EG208">
            <v>306096</v>
          </cell>
          <cell r="EH208">
            <v>324893</v>
          </cell>
          <cell r="EI208">
            <v>344194</v>
          </cell>
          <cell r="EJ208">
            <v>323333</v>
          </cell>
          <cell r="EK208">
            <v>291236</v>
          </cell>
          <cell r="EL208">
            <v>281660</v>
          </cell>
          <cell r="EM208">
            <v>288354</v>
          </cell>
          <cell r="EN208">
            <v>300191</v>
          </cell>
          <cell r="EO208">
            <v>301891</v>
          </cell>
          <cell r="EP208">
            <v>307411</v>
          </cell>
          <cell r="EQ208">
            <v>301103</v>
          </cell>
          <cell r="ER208">
            <v>287200</v>
          </cell>
          <cell r="ES208">
            <v>285009</v>
          </cell>
          <cell r="ET208">
            <v>310587</v>
          </cell>
          <cell r="EU208">
            <v>336268</v>
          </cell>
          <cell r="EV208">
            <v>311661</v>
          </cell>
          <cell r="EW208">
            <v>303015</v>
          </cell>
          <cell r="EX208">
            <v>294059</v>
          </cell>
          <cell r="EY208">
            <v>287769</v>
          </cell>
          <cell r="EZ208">
            <v>307134</v>
          </cell>
          <cell r="FA208">
            <v>309122</v>
          </cell>
          <cell r="FB208">
            <v>311157</v>
          </cell>
          <cell r="FC208">
            <v>295858</v>
          </cell>
          <cell r="FD208">
            <v>289776</v>
          </cell>
          <cell r="FE208">
            <v>298445</v>
          </cell>
          <cell r="FF208">
            <v>327560</v>
          </cell>
          <cell r="FG208">
            <v>349846</v>
          </cell>
          <cell r="FH208">
            <v>340868</v>
          </cell>
          <cell r="FI208">
            <v>328409</v>
          </cell>
          <cell r="FJ208">
            <v>314195</v>
          </cell>
          <cell r="FK208">
            <v>318626</v>
          </cell>
          <cell r="FL208">
            <v>341208</v>
          </cell>
          <cell r="FM208">
            <v>334439</v>
          </cell>
          <cell r="FN208">
            <v>345807</v>
          </cell>
          <cell r="FO208">
            <v>334516</v>
          </cell>
          <cell r="FP208">
            <v>310832</v>
          </cell>
          <cell r="FQ208">
            <v>318801</v>
          </cell>
          <cell r="FR208">
            <v>347127</v>
          </cell>
          <cell r="FS208">
            <v>365128</v>
          </cell>
          <cell r="FT208">
            <v>360108</v>
          </cell>
          <cell r="FU208">
            <v>347582</v>
          </cell>
          <cell r="FV208">
            <v>329312</v>
          </cell>
          <cell r="FW208">
            <v>349540</v>
          </cell>
          <cell r="FX208">
            <v>366696</v>
          </cell>
          <cell r="FY208">
            <v>367651</v>
          </cell>
          <cell r="FZ208">
            <v>375446</v>
          </cell>
          <cell r="GA208">
            <v>357736</v>
          </cell>
          <cell r="GB208">
            <v>0</v>
          </cell>
          <cell r="GC208">
            <v>0</v>
          </cell>
          <cell r="GD208">
            <v>0</v>
          </cell>
          <cell r="GE208">
            <v>0</v>
          </cell>
          <cell r="GF208">
            <v>0</v>
          </cell>
          <cell r="GG208">
            <v>0</v>
          </cell>
        </row>
        <row r="209">
          <cell r="G209" t="str">
            <v>30 Day Subseq RenewalsOverall Result</v>
          </cell>
          <cell r="H209" t="str">
            <v>30 Day Subseq Renewals</v>
          </cell>
          <cell r="I209" t="str">
            <v>Overall Result</v>
          </cell>
          <cell r="J209">
            <v>2645868</v>
          </cell>
          <cell r="K209">
            <v>2842962</v>
          </cell>
          <cell r="L209">
            <v>2812229</v>
          </cell>
          <cell r="M209">
            <v>3013121</v>
          </cell>
          <cell r="N209">
            <v>2967664</v>
          </cell>
          <cell r="O209">
            <v>2763223</v>
          </cell>
          <cell r="P209">
            <v>2663891</v>
          </cell>
          <cell r="Q209">
            <v>2838576</v>
          </cell>
          <cell r="R209">
            <v>2800248</v>
          </cell>
          <cell r="S209">
            <v>2966802</v>
          </cell>
          <cell r="T209">
            <v>2916094</v>
          </cell>
          <cell r="U209">
            <v>2702719</v>
          </cell>
          <cell r="V209">
            <v>2606824</v>
          </cell>
          <cell r="W209">
            <v>2796106</v>
          </cell>
          <cell r="X209">
            <v>2778650</v>
          </cell>
          <cell r="Y209">
            <v>2982523</v>
          </cell>
          <cell r="Z209">
            <v>2910259</v>
          </cell>
          <cell r="AA209">
            <v>2718751</v>
          </cell>
          <cell r="AB209">
            <v>2621291</v>
          </cell>
          <cell r="AC209">
            <v>2782943</v>
          </cell>
          <cell r="AD209">
            <v>2756703</v>
          </cell>
          <cell r="AE209">
            <v>2912509</v>
          </cell>
          <cell r="AF209">
            <v>2831795</v>
          </cell>
          <cell r="AG209">
            <v>2639281</v>
          </cell>
          <cell r="AH209">
            <v>2549738</v>
          </cell>
          <cell r="AI209">
            <v>2728767</v>
          </cell>
          <cell r="AJ209">
            <v>2707224</v>
          </cell>
          <cell r="AK209">
            <v>2884086</v>
          </cell>
          <cell r="AL209">
            <v>2812739</v>
          </cell>
          <cell r="AM209">
            <v>2637001</v>
          </cell>
          <cell r="AN209">
            <v>2543425</v>
          </cell>
          <cell r="AO209">
            <v>2711721</v>
          </cell>
          <cell r="AP209">
            <v>2687477</v>
          </cell>
          <cell r="AQ209">
            <v>2825176</v>
          </cell>
          <cell r="AR209">
            <v>2765330</v>
          </cell>
          <cell r="AS209">
            <v>2589310</v>
          </cell>
          <cell r="AT209">
            <v>2501842</v>
          </cell>
          <cell r="AU209">
            <v>2684265</v>
          </cell>
          <cell r="AV209">
            <v>2677509</v>
          </cell>
          <cell r="AW209">
            <v>2847135</v>
          </cell>
          <cell r="AX209">
            <v>2800442</v>
          </cell>
          <cell r="AY209">
            <v>2642292</v>
          </cell>
          <cell r="AZ209">
            <v>2554746</v>
          </cell>
          <cell r="BA209">
            <v>2756691</v>
          </cell>
          <cell r="BB209">
            <v>2739608</v>
          </cell>
          <cell r="BC209">
            <v>2874081</v>
          </cell>
          <cell r="BD209">
            <v>2833943</v>
          </cell>
          <cell r="BE209">
            <v>2656120</v>
          </cell>
          <cell r="BF209">
            <v>2564146</v>
          </cell>
          <cell r="BG209">
            <v>2779286</v>
          </cell>
          <cell r="BH209">
            <v>2782878</v>
          </cell>
          <cell r="BI209">
            <v>2954479</v>
          </cell>
          <cell r="BJ209">
            <v>2911821</v>
          </cell>
          <cell r="BK209">
            <v>2735884</v>
          </cell>
          <cell r="BL209">
            <v>2647258</v>
          </cell>
          <cell r="BM209">
            <v>2851658</v>
          </cell>
          <cell r="BN209">
            <v>2831197</v>
          </cell>
          <cell r="BO209">
            <v>2964971</v>
          </cell>
          <cell r="BP209">
            <v>2917641</v>
          </cell>
          <cell r="BQ209">
            <v>2724915</v>
          </cell>
          <cell r="BR209">
            <v>2640975</v>
          </cell>
          <cell r="BS209">
            <v>2836600</v>
          </cell>
          <cell r="BT209">
            <v>2830502</v>
          </cell>
          <cell r="BU209">
            <v>2995434</v>
          </cell>
          <cell r="BV209">
            <v>2951628</v>
          </cell>
          <cell r="BW209">
            <v>2761279</v>
          </cell>
          <cell r="BX209">
            <v>2688100</v>
          </cell>
          <cell r="BY209">
            <v>2873450</v>
          </cell>
          <cell r="BZ209">
            <v>2860317</v>
          </cell>
          <cell r="CA209">
            <v>2986835</v>
          </cell>
          <cell r="CB209">
            <v>2933377</v>
          </cell>
          <cell r="CC209">
            <v>2738523</v>
          </cell>
          <cell r="CD209">
            <v>2662436</v>
          </cell>
          <cell r="CE209">
            <v>2856565</v>
          </cell>
          <cell r="CF209">
            <v>2864393</v>
          </cell>
          <cell r="CG209">
            <v>3028349</v>
          </cell>
          <cell r="CH209">
            <v>2974636</v>
          </cell>
          <cell r="CI209">
            <v>2787707</v>
          </cell>
          <cell r="CJ209">
            <v>2714150</v>
          </cell>
          <cell r="CK209">
            <v>2880036</v>
          </cell>
          <cell r="CL209">
            <v>2885634</v>
          </cell>
          <cell r="CM209">
            <v>3005445</v>
          </cell>
          <cell r="CN209">
            <v>2943384</v>
          </cell>
          <cell r="CO209">
            <v>2755462</v>
          </cell>
          <cell r="CP209">
            <v>2677135</v>
          </cell>
          <cell r="CQ209">
            <v>2853530</v>
          </cell>
          <cell r="CR209">
            <v>2875381</v>
          </cell>
          <cell r="CS209">
            <v>3024099</v>
          </cell>
          <cell r="CT209">
            <v>2953142</v>
          </cell>
          <cell r="CU209">
            <v>2782216</v>
          </cell>
          <cell r="CV209">
            <v>2705264</v>
          </cell>
          <cell r="CW209">
            <v>2855778</v>
          </cell>
          <cell r="CX209">
            <v>2877525</v>
          </cell>
          <cell r="CY209">
            <v>2984285</v>
          </cell>
          <cell r="CZ209">
            <v>2909453</v>
          </cell>
          <cell r="DA209">
            <v>2729705</v>
          </cell>
          <cell r="DB209">
            <v>2649013</v>
          </cell>
          <cell r="DC209">
            <v>2808804</v>
          </cell>
          <cell r="DD209">
            <v>2833299</v>
          </cell>
          <cell r="DE209">
            <v>2966021</v>
          </cell>
          <cell r="DF209">
            <v>2901061</v>
          </cell>
          <cell r="DG209">
            <v>2736893</v>
          </cell>
          <cell r="DH209">
            <v>2651064</v>
          </cell>
          <cell r="DI209">
            <v>2799182</v>
          </cell>
          <cell r="DJ209">
            <v>2814319</v>
          </cell>
          <cell r="DK209">
            <v>2899608</v>
          </cell>
          <cell r="DL209">
            <v>2837833</v>
          </cell>
          <cell r="DM209">
            <v>2657049</v>
          </cell>
          <cell r="DN209">
            <v>2576781</v>
          </cell>
          <cell r="DO209">
            <v>2768027</v>
          </cell>
          <cell r="DP209">
            <v>2801381</v>
          </cell>
          <cell r="DQ209">
            <v>2918126</v>
          </cell>
          <cell r="DR209">
            <v>2862449</v>
          </cell>
          <cell r="DS209">
            <v>2683774</v>
          </cell>
          <cell r="DT209">
            <v>2590773</v>
          </cell>
          <cell r="DU209">
            <v>2760422</v>
          </cell>
          <cell r="DV209">
            <v>2780899</v>
          </cell>
          <cell r="DW209">
            <v>2858228</v>
          </cell>
          <cell r="DX209">
            <v>2800962</v>
          </cell>
          <cell r="DY209">
            <v>2618901</v>
          </cell>
          <cell r="DZ209">
            <v>2539800</v>
          </cell>
          <cell r="EA209">
            <v>2697058</v>
          </cell>
          <cell r="EB209">
            <v>2733419</v>
          </cell>
          <cell r="EC209">
            <v>2852064</v>
          </cell>
          <cell r="ED209">
            <v>2803017</v>
          </cell>
          <cell r="EE209">
            <v>2642534</v>
          </cell>
          <cell r="EF209">
            <v>2563599</v>
          </cell>
          <cell r="EG209">
            <v>2715650</v>
          </cell>
          <cell r="EH209">
            <v>2738009</v>
          </cell>
          <cell r="EI209">
            <v>2820039</v>
          </cell>
          <cell r="EJ209">
            <v>2760765</v>
          </cell>
          <cell r="EK209">
            <v>2595680</v>
          </cell>
          <cell r="EL209">
            <v>2520693</v>
          </cell>
          <cell r="EM209">
            <v>2656510</v>
          </cell>
          <cell r="EN209">
            <v>2697546</v>
          </cell>
          <cell r="EO209">
            <v>2824354</v>
          </cell>
          <cell r="EP209">
            <v>2770904</v>
          </cell>
          <cell r="EQ209">
            <v>2602549</v>
          </cell>
          <cell r="ER209">
            <v>2520067</v>
          </cell>
          <cell r="ES209">
            <v>2646688</v>
          </cell>
          <cell r="ET209">
            <v>2681842</v>
          </cell>
          <cell r="EU209">
            <v>2765700</v>
          </cell>
          <cell r="EV209">
            <v>2709374</v>
          </cell>
          <cell r="EW209">
            <v>2547745</v>
          </cell>
          <cell r="EX209">
            <v>2474107</v>
          </cell>
          <cell r="EY209">
            <v>2589907</v>
          </cell>
          <cell r="EZ209">
            <v>2645656</v>
          </cell>
          <cell r="FA209">
            <v>2784566</v>
          </cell>
          <cell r="FB209">
            <v>2727561</v>
          </cell>
          <cell r="FC209">
            <v>2584906</v>
          </cell>
          <cell r="FD209">
            <v>2505357</v>
          </cell>
          <cell r="FE209">
            <v>2601446</v>
          </cell>
          <cell r="FF209">
            <v>2657952</v>
          </cell>
          <cell r="FG209">
            <v>2743554</v>
          </cell>
          <cell r="FH209">
            <v>2685661</v>
          </cell>
          <cell r="FI209">
            <v>2535304</v>
          </cell>
          <cell r="FJ209">
            <v>2466569</v>
          </cell>
          <cell r="FK209">
            <v>2574831</v>
          </cell>
          <cell r="FL209">
            <v>2653765</v>
          </cell>
          <cell r="FM209">
            <v>2798232</v>
          </cell>
          <cell r="FN209">
            <v>2748907</v>
          </cell>
          <cell r="FO209">
            <v>2610833</v>
          </cell>
          <cell r="FP209">
            <v>2529631</v>
          </cell>
          <cell r="FQ209">
            <v>2628338</v>
          </cell>
          <cell r="FR209">
            <v>2706191</v>
          </cell>
          <cell r="FS209">
            <v>2785891</v>
          </cell>
          <cell r="FT209">
            <v>2736949</v>
          </cell>
          <cell r="FU209">
            <v>2587878</v>
          </cell>
          <cell r="FV209">
            <v>2507360</v>
          </cell>
          <cell r="FW209">
            <v>2611017</v>
          </cell>
          <cell r="FX209">
            <v>2708577</v>
          </cell>
          <cell r="FY209">
            <v>2847088</v>
          </cell>
          <cell r="FZ209">
            <v>2812927</v>
          </cell>
          <cell r="GA209">
            <v>2676005</v>
          </cell>
          <cell r="GB209">
            <v>0</v>
          </cell>
          <cell r="GC209">
            <v>0</v>
          </cell>
          <cell r="GD209">
            <v>0</v>
          </cell>
          <cell r="GE209">
            <v>0</v>
          </cell>
          <cell r="GF209">
            <v>0</v>
          </cell>
          <cell r="GG209">
            <v>0</v>
          </cell>
        </row>
        <row r="210">
          <cell r="G210" t="str">
            <v>WWOverall Result</v>
          </cell>
          <cell r="H210" t="str">
            <v>WW</v>
          </cell>
          <cell r="I210" t="str">
            <v>Overall Result</v>
          </cell>
          <cell r="J210">
            <v>536919</v>
          </cell>
          <cell r="K210">
            <v>451515</v>
          </cell>
          <cell r="L210">
            <v>486446</v>
          </cell>
          <cell r="M210">
            <v>490164</v>
          </cell>
          <cell r="N210">
            <v>521340</v>
          </cell>
          <cell r="O210">
            <v>514405</v>
          </cell>
          <cell r="P210">
            <v>516764</v>
          </cell>
          <cell r="Q210">
            <v>532520</v>
          </cell>
          <cell r="R210">
            <v>440900</v>
          </cell>
          <cell r="S210">
            <v>551412</v>
          </cell>
          <cell r="T210">
            <v>496446</v>
          </cell>
          <cell r="U210">
            <v>474583</v>
          </cell>
          <cell r="V210">
            <v>494375</v>
          </cell>
          <cell r="W210">
            <v>443532</v>
          </cell>
          <cell r="X210">
            <v>456236</v>
          </cell>
          <cell r="Y210">
            <v>492876</v>
          </cell>
          <cell r="Z210">
            <v>483058</v>
          </cell>
          <cell r="AA210">
            <v>449850</v>
          </cell>
          <cell r="AB210">
            <v>481998</v>
          </cell>
          <cell r="AC210">
            <v>454993</v>
          </cell>
          <cell r="AD210">
            <v>438252</v>
          </cell>
          <cell r="AE210">
            <v>478035</v>
          </cell>
          <cell r="AF210">
            <v>423128</v>
          </cell>
          <cell r="AG210">
            <v>445233</v>
          </cell>
          <cell r="AH210">
            <v>444321</v>
          </cell>
          <cell r="AI210">
            <v>391866</v>
          </cell>
          <cell r="AJ210">
            <v>412383</v>
          </cell>
          <cell r="AK210">
            <v>440237</v>
          </cell>
          <cell r="AL210">
            <v>427833</v>
          </cell>
          <cell r="AM210">
            <v>430199</v>
          </cell>
          <cell r="AN210">
            <v>442442</v>
          </cell>
          <cell r="AO210">
            <v>406731</v>
          </cell>
          <cell r="AP210">
            <v>426239</v>
          </cell>
          <cell r="AQ210">
            <v>433024</v>
          </cell>
          <cell r="AR210">
            <v>376735</v>
          </cell>
          <cell r="AS210">
            <v>435942</v>
          </cell>
          <cell r="AT210">
            <v>405626</v>
          </cell>
          <cell r="AU210">
            <v>378945</v>
          </cell>
          <cell r="AV210">
            <v>426547</v>
          </cell>
          <cell r="AW210">
            <v>398619</v>
          </cell>
          <cell r="AX210">
            <v>383969</v>
          </cell>
          <cell r="AY210">
            <v>449506</v>
          </cell>
          <cell r="AZ210">
            <v>407446</v>
          </cell>
          <cell r="BA210">
            <v>433453</v>
          </cell>
          <cell r="BB210">
            <v>420346</v>
          </cell>
          <cell r="BC210">
            <v>406126</v>
          </cell>
          <cell r="BD210">
            <v>424930</v>
          </cell>
          <cell r="BE210">
            <v>446788</v>
          </cell>
          <cell r="BF210">
            <v>412330</v>
          </cell>
          <cell r="BG210">
            <v>377913</v>
          </cell>
          <cell r="BH210">
            <v>431065</v>
          </cell>
          <cell r="BI210">
            <v>404843</v>
          </cell>
          <cell r="BJ210">
            <v>411673</v>
          </cell>
          <cell r="BK210">
            <v>436970</v>
          </cell>
          <cell r="BL210">
            <v>397366</v>
          </cell>
          <cell r="BM210">
            <v>445072</v>
          </cell>
          <cell r="BN210">
            <v>417950</v>
          </cell>
          <cell r="BO210">
            <v>426041</v>
          </cell>
          <cell r="BP210">
            <v>435079</v>
          </cell>
          <cell r="BQ210">
            <v>436160</v>
          </cell>
          <cell r="BR210">
            <v>414369</v>
          </cell>
          <cell r="BS210">
            <v>372743</v>
          </cell>
          <cell r="BT210">
            <v>418721</v>
          </cell>
          <cell r="BU210">
            <v>382199</v>
          </cell>
          <cell r="BV210">
            <v>439220</v>
          </cell>
          <cell r="BW210">
            <v>427288</v>
          </cell>
          <cell r="BX210">
            <v>386728</v>
          </cell>
          <cell r="BY210">
            <v>443857</v>
          </cell>
          <cell r="BZ210">
            <v>393214</v>
          </cell>
          <cell r="CA210">
            <v>447827</v>
          </cell>
          <cell r="CB210">
            <v>419065</v>
          </cell>
          <cell r="CC210">
            <v>399098</v>
          </cell>
          <cell r="CD210">
            <v>438180</v>
          </cell>
          <cell r="CE210">
            <v>394618</v>
          </cell>
          <cell r="CF210">
            <v>428660</v>
          </cell>
          <cell r="CG210">
            <v>416054</v>
          </cell>
          <cell r="CH210">
            <v>439311</v>
          </cell>
          <cell r="CI210">
            <v>423963</v>
          </cell>
          <cell r="CJ210">
            <v>431558</v>
          </cell>
          <cell r="CK210">
            <v>453467</v>
          </cell>
          <cell r="CL210">
            <v>387829</v>
          </cell>
          <cell r="CM210">
            <v>467169</v>
          </cell>
          <cell r="CN210">
            <v>417360</v>
          </cell>
          <cell r="CO210">
            <v>423441</v>
          </cell>
          <cell r="CP210">
            <v>434200</v>
          </cell>
          <cell r="CQ210">
            <v>409900</v>
          </cell>
          <cell r="CR210">
            <v>414084</v>
          </cell>
          <cell r="CS210">
            <v>424443</v>
          </cell>
          <cell r="CT210">
            <v>410677</v>
          </cell>
          <cell r="CU210">
            <v>434437</v>
          </cell>
          <cell r="CV210">
            <v>419880</v>
          </cell>
          <cell r="CW210">
            <v>388746</v>
          </cell>
          <cell r="CX210">
            <v>408636</v>
          </cell>
          <cell r="CY210">
            <v>425395</v>
          </cell>
          <cell r="CZ210">
            <v>372944</v>
          </cell>
          <cell r="DA210">
            <v>463621</v>
          </cell>
          <cell r="DB210">
            <v>427378</v>
          </cell>
          <cell r="DC210">
            <v>398706</v>
          </cell>
          <cell r="DD210">
            <v>439952</v>
          </cell>
          <cell r="DE210">
            <v>432971</v>
          </cell>
          <cell r="DF210">
            <v>413168</v>
          </cell>
          <cell r="DG210">
            <v>458207</v>
          </cell>
          <cell r="DH210">
            <v>438471</v>
          </cell>
          <cell r="DI210">
            <v>431236</v>
          </cell>
          <cell r="DJ210">
            <v>426535</v>
          </cell>
          <cell r="DK210">
            <v>452884</v>
          </cell>
          <cell r="DL210">
            <v>425432</v>
          </cell>
          <cell r="DM210">
            <v>464756</v>
          </cell>
          <cell r="DN210">
            <v>409429</v>
          </cell>
          <cell r="DO210">
            <v>407281</v>
          </cell>
          <cell r="DP210">
            <v>470854</v>
          </cell>
          <cell r="DQ210">
            <v>438115</v>
          </cell>
          <cell r="DR210">
            <v>421756</v>
          </cell>
          <cell r="DS210">
            <v>482501</v>
          </cell>
          <cell r="DT210">
            <v>440664</v>
          </cell>
          <cell r="DU210">
            <v>465035</v>
          </cell>
          <cell r="DV210">
            <v>446266</v>
          </cell>
          <cell r="DW210">
            <v>448095</v>
          </cell>
          <cell r="DX210">
            <v>456391</v>
          </cell>
          <cell r="DY210">
            <v>470320</v>
          </cell>
          <cell r="DZ210">
            <v>434596</v>
          </cell>
          <cell r="EA210">
            <v>417772</v>
          </cell>
          <cell r="EB210">
            <v>459725</v>
          </cell>
          <cell r="EC210">
            <v>451189</v>
          </cell>
          <cell r="ED210">
            <v>467036</v>
          </cell>
          <cell r="EE210">
            <v>477521</v>
          </cell>
          <cell r="EF210">
            <v>407846</v>
          </cell>
          <cell r="EG210">
            <v>494294</v>
          </cell>
          <cell r="EH210">
            <v>475714</v>
          </cell>
          <cell r="EI210">
            <v>467907</v>
          </cell>
          <cell r="EJ210">
            <v>460984</v>
          </cell>
          <cell r="EK210">
            <v>444510</v>
          </cell>
          <cell r="EL210">
            <v>439972</v>
          </cell>
          <cell r="EM210">
            <v>391195</v>
          </cell>
          <cell r="EN210">
            <v>442104</v>
          </cell>
          <cell r="EO210">
            <v>439244</v>
          </cell>
          <cell r="EP210">
            <v>456903</v>
          </cell>
          <cell r="EQ210">
            <v>445356</v>
          </cell>
          <cell r="ER210">
            <v>458111</v>
          </cell>
          <cell r="ES210">
            <v>455165</v>
          </cell>
          <cell r="ET210">
            <v>401870</v>
          </cell>
          <cell r="EU210">
            <v>491178</v>
          </cell>
          <cell r="EV210">
            <v>458668</v>
          </cell>
          <cell r="EW210">
            <v>422179</v>
          </cell>
          <cell r="EX210">
            <v>449553</v>
          </cell>
          <cell r="EY210">
            <v>391963</v>
          </cell>
          <cell r="EZ210">
            <v>427125</v>
          </cell>
          <cell r="FA210">
            <v>454399</v>
          </cell>
          <cell r="FB210">
            <v>463767</v>
          </cell>
          <cell r="FC210">
            <v>423467</v>
          </cell>
          <cell r="FD210">
            <v>463060</v>
          </cell>
          <cell r="FE210">
            <v>444522</v>
          </cell>
          <cell r="FF210">
            <v>441196</v>
          </cell>
          <cell r="FG210">
            <v>468798</v>
          </cell>
          <cell r="FH210">
            <v>427096</v>
          </cell>
          <cell r="FI210">
            <v>473645</v>
          </cell>
          <cell r="FJ210">
            <v>478618</v>
          </cell>
          <cell r="FK210">
            <v>443565</v>
          </cell>
          <cell r="FL210">
            <v>454214</v>
          </cell>
          <cell r="FM210">
            <v>459727</v>
          </cell>
          <cell r="FN210">
            <v>477069</v>
          </cell>
          <cell r="FO210">
            <v>485094</v>
          </cell>
          <cell r="FP210">
            <v>481020</v>
          </cell>
          <cell r="FQ210">
            <v>446353</v>
          </cell>
          <cell r="FR210">
            <v>484772</v>
          </cell>
          <cell r="FS210">
            <v>504695</v>
          </cell>
          <cell r="FT210">
            <v>444782</v>
          </cell>
          <cell r="FU210">
            <v>503335</v>
          </cell>
          <cell r="FV210">
            <v>481953</v>
          </cell>
          <cell r="FW210">
            <v>452246</v>
          </cell>
          <cell r="FX210">
            <v>516157</v>
          </cell>
          <cell r="FY210">
            <v>496358</v>
          </cell>
          <cell r="FZ210">
            <v>479764</v>
          </cell>
          <cell r="GA210">
            <v>538011</v>
          </cell>
          <cell r="GB210">
            <v>86861</v>
          </cell>
          <cell r="GC210">
            <v>0</v>
          </cell>
          <cell r="GD210">
            <v>0</v>
          </cell>
          <cell r="GE210">
            <v>0</v>
          </cell>
          <cell r="GF210">
            <v>0</v>
          </cell>
          <cell r="GG210">
            <v>0</v>
          </cell>
        </row>
        <row r="211">
          <cell r="G211" t="str">
            <v>AvailablesOverall Result</v>
          </cell>
          <cell r="H211" t="str">
            <v>Availables</v>
          </cell>
          <cell r="I211" t="str">
            <v>Overall Result</v>
          </cell>
          <cell r="J211">
            <v>3392225</v>
          </cell>
          <cell r="K211">
            <v>3607524</v>
          </cell>
          <cell r="L211">
            <v>3592138</v>
          </cell>
          <cell r="M211">
            <v>3793098</v>
          </cell>
          <cell r="N211">
            <v>3734669</v>
          </cell>
          <cell r="O211">
            <v>3477920</v>
          </cell>
          <cell r="P211">
            <v>3380360</v>
          </cell>
          <cell r="Q211">
            <v>3615703</v>
          </cell>
          <cell r="R211">
            <v>3601923</v>
          </cell>
          <cell r="S211">
            <v>3845001</v>
          </cell>
          <cell r="T211">
            <v>3760660</v>
          </cell>
          <cell r="U211">
            <v>3537115</v>
          </cell>
          <cell r="V211">
            <v>3408443</v>
          </cell>
          <cell r="W211">
            <v>3619798</v>
          </cell>
          <cell r="X211">
            <v>3613422</v>
          </cell>
          <cell r="Y211">
            <v>3819748</v>
          </cell>
          <cell r="Z211">
            <v>3742793</v>
          </cell>
          <cell r="AA211">
            <v>3504279</v>
          </cell>
          <cell r="AB211">
            <v>3372783</v>
          </cell>
          <cell r="AC211">
            <v>3595699</v>
          </cell>
          <cell r="AD211">
            <v>3570225</v>
          </cell>
          <cell r="AE211">
            <v>3754496</v>
          </cell>
          <cell r="AF211">
            <v>3636990</v>
          </cell>
          <cell r="AG211">
            <v>3398473</v>
          </cell>
          <cell r="AH211">
            <v>3253309</v>
          </cell>
          <cell r="AI211">
            <v>3451432</v>
          </cell>
          <cell r="AJ211">
            <v>3432601</v>
          </cell>
          <cell r="AK211">
            <v>3601470</v>
          </cell>
          <cell r="AL211">
            <v>3514205</v>
          </cell>
          <cell r="AM211">
            <v>3284119</v>
          </cell>
          <cell r="AN211">
            <v>3161666</v>
          </cell>
          <cell r="AO211">
            <v>3371651</v>
          </cell>
          <cell r="AP211">
            <v>3358334</v>
          </cell>
          <cell r="AQ211">
            <v>3539291</v>
          </cell>
          <cell r="AR211">
            <v>3461395</v>
          </cell>
          <cell r="AS211">
            <v>3248191</v>
          </cell>
          <cell r="AT211">
            <v>3116455</v>
          </cell>
          <cell r="AU211">
            <v>3364155</v>
          </cell>
          <cell r="AV211">
            <v>3353644</v>
          </cell>
          <cell r="AW211">
            <v>3521874</v>
          </cell>
          <cell r="AX211">
            <v>3477205</v>
          </cell>
          <cell r="AY211">
            <v>3261827</v>
          </cell>
          <cell r="AZ211">
            <v>3149389</v>
          </cell>
          <cell r="BA211">
            <v>3418904</v>
          </cell>
          <cell r="BB211">
            <v>3421296</v>
          </cell>
          <cell r="BC211">
            <v>3606548</v>
          </cell>
          <cell r="BD211">
            <v>3549546</v>
          </cell>
          <cell r="BE211">
            <v>3333225</v>
          </cell>
          <cell r="BF211">
            <v>3216583</v>
          </cell>
          <cell r="BG211">
            <v>3477916</v>
          </cell>
          <cell r="BH211">
            <v>3471713</v>
          </cell>
          <cell r="BI211">
            <v>3647758</v>
          </cell>
          <cell r="BJ211">
            <v>3604452</v>
          </cell>
          <cell r="BK211">
            <v>3372944</v>
          </cell>
          <cell r="BL211">
            <v>3273683</v>
          </cell>
          <cell r="BM211">
            <v>3523026</v>
          </cell>
          <cell r="BN211">
            <v>3524505</v>
          </cell>
          <cell r="BO211">
            <v>3710251</v>
          </cell>
          <cell r="BP211">
            <v>3645825</v>
          </cell>
          <cell r="BQ211">
            <v>3408317</v>
          </cell>
          <cell r="BR211">
            <v>3315410</v>
          </cell>
          <cell r="BS211">
            <v>3545518</v>
          </cell>
          <cell r="BT211">
            <v>3547768</v>
          </cell>
          <cell r="BU211">
            <v>3717008</v>
          </cell>
          <cell r="BV211">
            <v>3664403</v>
          </cell>
          <cell r="BW211">
            <v>3429237</v>
          </cell>
          <cell r="BX211">
            <v>3338331</v>
          </cell>
          <cell r="BY211">
            <v>3574142</v>
          </cell>
          <cell r="BZ211">
            <v>3583561</v>
          </cell>
          <cell r="CA211">
            <v>3769969</v>
          </cell>
          <cell r="CB211">
            <v>3690373</v>
          </cell>
          <cell r="CC211">
            <v>3456612</v>
          </cell>
          <cell r="CD211">
            <v>3364023</v>
          </cell>
          <cell r="CE211">
            <v>3574878</v>
          </cell>
          <cell r="CF211">
            <v>3607606</v>
          </cell>
          <cell r="CG211">
            <v>3773433</v>
          </cell>
          <cell r="CH211">
            <v>3713734</v>
          </cell>
          <cell r="CI211">
            <v>3487334</v>
          </cell>
          <cell r="CJ211">
            <v>3396431</v>
          </cell>
          <cell r="CK211">
            <v>3621496</v>
          </cell>
          <cell r="CL211">
            <v>3658716</v>
          </cell>
          <cell r="CM211">
            <v>3829951</v>
          </cell>
          <cell r="CN211">
            <v>3722766</v>
          </cell>
          <cell r="CO211">
            <v>3504527</v>
          </cell>
          <cell r="CP211">
            <v>3399058</v>
          </cell>
          <cell r="CQ211">
            <v>3592968</v>
          </cell>
          <cell r="CR211">
            <v>3636604</v>
          </cell>
          <cell r="CS211">
            <v>3789082</v>
          </cell>
          <cell r="CT211">
            <v>3719718</v>
          </cell>
          <cell r="CU211">
            <v>3503455</v>
          </cell>
          <cell r="CV211">
            <v>3401023</v>
          </cell>
          <cell r="CW211">
            <v>3604225</v>
          </cell>
          <cell r="CX211">
            <v>3641976</v>
          </cell>
          <cell r="CY211">
            <v>3777360</v>
          </cell>
          <cell r="CZ211">
            <v>3679812</v>
          </cell>
          <cell r="DA211">
            <v>3465395</v>
          </cell>
          <cell r="DB211">
            <v>3347324</v>
          </cell>
          <cell r="DC211">
            <v>3544155</v>
          </cell>
          <cell r="DD211">
            <v>3577911</v>
          </cell>
          <cell r="DE211">
            <v>3701302</v>
          </cell>
          <cell r="DF211">
            <v>3638017</v>
          </cell>
          <cell r="DG211">
            <v>3420015</v>
          </cell>
          <cell r="DH211">
            <v>3309608</v>
          </cell>
          <cell r="DI211">
            <v>3543318</v>
          </cell>
          <cell r="DJ211">
            <v>3581016</v>
          </cell>
          <cell r="DK211">
            <v>3686559</v>
          </cell>
          <cell r="DL211">
            <v>3602108</v>
          </cell>
          <cell r="DM211">
            <v>3379161</v>
          </cell>
          <cell r="DN211">
            <v>3269901</v>
          </cell>
          <cell r="DO211">
            <v>3497042</v>
          </cell>
          <cell r="DP211">
            <v>3542581</v>
          </cell>
          <cell r="DQ211">
            <v>3663247</v>
          </cell>
          <cell r="DR211">
            <v>3611101</v>
          </cell>
          <cell r="DS211">
            <v>3387638</v>
          </cell>
          <cell r="DT211">
            <v>3275285</v>
          </cell>
          <cell r="DU211">
            <v>3489767</v>
          </cell>
          <cell r="DV211">
            <v>3537167</v>
          </cell>
          <cell r="DW211">
            <v>3644132</v>
          </cell>
          <cell r="DX211">
            <v>3567367</v>
          </cell>
          <cell r="DY211">
            <v>3342425</v>
          </cell>
          <cell r="DZ211">
            <v>3240395</v>
          </cell>
          <cell r="EA211">
            <v>3422712</v>
          </cell>
          <cell r="EB211">
            <v>3475725</v>
          </cell>
          <cell r="EC211">
            <v>3612343</v>
          </cell>
          <cell r="ED211">
            <v>3567048</v>
          </cell>
          <cell r="EE211">
            <v>3359082</v>
          </cell>
          <cell r="EF211">
            <v>3253835</v>
          </cell>
          <cell r="EG211">
            <v>3425192</v>
          </cell>
          <cell r="EH211">
            <v>3493459</v>
          </cell>
          <cell r="EI211">
            <v>3609416</v>
          </cell>
          <cell r="EJ211">
            <v>3515203</v>
          </cell>
          <cell r="EK211">
            <v>3290958</v>
          </cell>
          <cell r="EL211">
            <v>3193787</v>
          </cell>
          <cell r="EM211">
            <v>3361366</v>
          </cell>
          <cell r="EN211">
            <v>3422046</v>
          </cell>
          <cell r="EO211">
            <v>3558824</v>
          </cell>
          <cell r="EP211">
            <v>3502894</v>
          </cell>
          <cell r="EQ211">
            <v>3303760</v>
          </cell>
          <cell r="ER211">
            <v>3195981</v>
          </cell>
          <cell r="ES211">
            <v>3330836</v>
          </cell>
          <cell r="ET211">
            <v>3411992</v>
          </cell>
          <cell r="EU211">
            <v>3528842</v>
          </cell>
          <cell r="EV211">
            <v>3423945</v>
          </cell>
          <cell r="EW211">
            <v>3233717</v>
          </cell>
          <cell r="EX211">
            <v>3132958</v>
          </cell>
          <cell r="EY211">
            <v>3252297</v>
          </cell>
          <cell r="EZ211">
            <v>3346556</v>
          </cell>
          <cell r="FA211">
            <v>3496983</v>
          </cell>
          <cell r="FB211">
            <v>3429485</v>
          </cell>
          <cell r="FC211">
            <v>3247894</v>
          </cell>
          <cell r="FD211">
            <v>3151337</v>
          </cell>
          <cell r="FE211">
            <v>3267413</v>
          </cell>
          <cell r="FF211">
            <v>3373157</v>
          </cell>
          <cell r="FG211">
            <v>3492317</v>
          </cell>
          <cell r="FH211">
            <v>3408891</v>
          </cell>
          <cell r="FI211">
            <v>3229830</v>
          </cell>
          <cell r="FJ211">
            <v>3130779</v>
          </cell>
          <cell r="FK211">
            <v>3244491</v>
          </cell>
          <cell r="FL211">
            <v>3367859</v>
          </cell>
          <cell r="FM211">
            <v>3510785</v>
          </cell>
          <cell r="FN211">
            <v>3473615</v>
          </cell>
          <cell r="FO211">
            <v>3307268</v>
          </cell>
          <cell r="FP211">
            <v>3192218</v>
          </cell>
          <cell r="FQ211">
            <v>3307916</v>
          </cell>
          <cell r="FR211">
            <v>3444747</v>
          </cell>
          <cell r="FS211">
            <v>3551679</v>
          </cell>
          <cell r="FT211">
            <v>3490302</v>
          </cell>
          <cell r="FU211">
            <v>3318712</v>
          </cell>
          <cell r="FV211">
            <v>3195695</v>
          </cell>
          <cell r="FW211">
            <v>3332349</v>
          </cell>
          <cell r="FX211">
            <v>3467163</v>
          </cell>
          <cell r="FY211">
            <v>3613455</v>
          </cell>
          <cell r="FZ211">
            <v>3588460</v>
          </cell>
          <cell r="GA211">
            <v>3415152</v>
          </cell>
          <cell r="GB211">
            <v>3290115</v>
          </cell>
          <cell r="GC211">
            <v>0</v>
          </cell>
          <cell r="GD211">
            <v>0</v>
          </cell>
          <cell r="GE211">
            <v>0</v>
          </cell>
          <cell r="GF211">
            <v>0</v>
          </cell>
          <cell r="GG211">
            <v>0</v>
          </cell>
        </row>
        <row r="212">
          <cell r="G212" t="str">
            <v>RenewalsOverall Result</v>
          </cell>
          <cell r="H212" t="str">
            <v>Renewals</v>
          </cell>
          <cell r="I212" t="str">
            <v>Overall Result</v>
          </cell>
          <cell r="J212">
            <v>2949998</v>
          </cell>
          <cell r="K212">
            <v>3147870</v>
          </cell>
          <cell r="L212">
            <v>3123120</v>
          </cell>
          <cell r="M212">
            <v>3325730</v>
          </cell>
          <cell r="N212">
            <v>3277825</v>
          </cell>
          <cell r="O212">
            <v>3059123</v>
          </cell>
          <cell r="P212">
            <v>2958785</v>
          </cell>
          <cell r="Q212">
            <v>3161060</v>
          </cell>
          <cell r="R212">
            <v>3132270</v>
          </cell>
          <cell r="S212">
            <v>3340217</v>
          </cell>
          <cell r="T212">
            <v>3268715</v>
          </cell>
          <cell r="U212">
            <v>3053360</v>
          </cell>
          <cell r="V212">
            <v>2945441</v>
          </cell>
          <cell r="W212">
            <v>3136820</v>
          </cell>
          <cell r="X212">
            <v>3129809</v>
          </cell>
          <cell r="Y212">
            <v>3319104</v>
          </cell>
          <cell r="Z212">
            <v>3237986</v>
          </cell>
          <cell r="AA212">
            <v>3023616</v>
          </cell>
          <cell r="AB212">
            <v>2906854</v>
          </cell>
          <cell r="AC212">
            <v>3092166</v>
          </cell>
          <cell r="AD212">
            <v>3056770</v>
          </cell>
          <cell r="AE212">
            <v>3224996</v>
          </cell>
          <cell r="AF212">
            <v>3125511</v>
          </cell>
          <cell r="AG212">
            <v>2917149</v>
          </cell>
          <cell r="AH212">
            <v>2811420</v>
          </cell>
          <cell r="AI212">
            <v>2997372</v>
          </cell>
          <cell r="AJ212">
            <v>2980822</v>
          </cell>
          <cell r="AK212">
            <v>3148030</v>
          </cell>
          <cell r="AL212">
            <v>3080196</v>
          </cell>
          <cell r="AM212">
            <v>2885383</v>
          </cell>
          <cell r="AN212">
            <v>2778947</v>
          </cell>
          <cell r="AO212">
            <v>2968834</v>
          </cell>
          <cell r="AP212">
            <v>2951584</v>
          </cell>
          <cell r="AQ212">
            <v>3115398</v>
          </cell>
          <cell r="AR212">
            <v>3055975</v>
          </cell>
          <cell r="AS212">
            <v>2873092</v>
          </cell>
          <cell r="AT212">
            <v>2771736</v>
          </cell>
          <cell r="AU212">
            <v>2997635</v>
          </cell>
          <cell r="AV212">
            <v>2990764</v>
          </cell>
          <cell r="AW212">
            <v>3153371</v>
          </cell>
          <cell r="AX212">
            <v>3111091</v>
          </cell>
          <cell r="AY212">
            <v>2927583</v>
          </cell>
          <cell r="AZ212">
            <v>2827341</v>
          </cell>
          <cell r="BA212">
            <v>3063250</v>
          </cell>
          <cell r="BB212">
            <v>3058916</v>
          </cell>
          <cell r="BC212">
            <v>3224125</v>
          </cell>
          <cell r="BD212">
            <v>3175929</v>
          </cell>
          <cell r="BE212">
            <v>2977029</v>
          </cell>
          <cell r="BF212">
            <v>2878290</v>
          </cell>
          <cell r="BG212">
            <v>3111043</v>
          </cell>
          <cell r="BH212">
            <v>3107864</v>
          </cell>
          <cell r="BI212">
            <v>3272331</v>
          </cell>
          <cell r="BJ212">
            <v>3228595</v>
          </cell>
          <cell r="BK212">
            <v>3025662</v>
          </cell>
          <cell r="BL212">
            <v>2931588</v>
          </cell>
          <cell r="BM212">
            <v>3149977</v>
          </cell>
          <cell r="BN212">
            <v>3137042</v>
          </cell>
          <cell r="BO212">
            <v>3299957</v>
          </cell>
          <cell r="BP212">
            <v>3242979</v>
          </cell>
          <cell r="BQ212">
            <v>3026481</v>
          </cell>
          <cell r="BR212">
            <v>2946750</v>
          </cell>
          <cell r="BS212">
            <v>3150082</v>
          </cell>
          <cell r="BT212">
            <v>3150707</v>
          </cell>
          <cell r="BU212">
            <v>3309621</v>
          </cell>
          <cell r="BV212">
            <v>3262025</v>
          </cell>
          <cell r="BW212">
            <v>3055818</v>
          </cell>
          <cell r="BX212">
            <v>2972359</v>
          </cell>
          <cell r="BY212">
            <v>3183631</v>
          </cell>
          <cell r="BZ212">
            <v>3184193</v>
          </cell>
          <cell r="CA212">
            <v>3344551</v>
          </cell>
          <cell r="CB212">
            <v>3278045</v>
          </cell>
          <cell r="CC212">
            <v>3066888</v>
          </cell>
          <cell r="CD212">
            <v>2987706</v>
          </cell>
          <cell r="CE212">
            <v>3178498</v>
          </cell>
          <cell r="CF212">
            <v>3205817</v>
          </cell>
          <cell r="CG212">
            <v>3363820</v>
          </cell>
          <cell r="CH212">
            <v>3305106</v>
          </cell>
          <cell r="CI212">
            <v>3102803</v>
          </cell>
          <cell r="CJ212">
            <v>3015709</v>
          </cell>
          <cell r="CK212">
            <v>3207986</v>
          </cell>
          <cell r="CL212">
            <v>3223478</v>
          </cell>
          <cell r="CM212">
            <v>3367783</v>
          </cell>
          <cell r="CN212">
            <v>3279698</v>
          </cell>
          <cell r="CO212">
            <v>3081231</v>
          </cell>
          <cell r="CP212">
            <v>2993652</v>
          </cell>
          <cell r="CQ212">
            <v>3167453</v>
          </cell>
          <cell r="CR212">
            <v>3205251</v>
          </cell>
          <cell r="CS212">
            <v>3343729</v>
          </cell>
          <cell r="CT212">
            <v>3274854</v>
          </cell>
          <cell r="CU212">
            <v>3086566</v>
          </cell>
          <cell r="CV212">
            <v>2995315</v>
          </cell>
          <cell r="CW212">
            <v>3170553</v>
          </cell>
          <cell r="CX212">
            <v>3196235</v>
          </cell>
          <cell r="CY212">
            <v>3316987</v>
          </cell>
          <cell r="CZ212">
            <v>3228972</v>
          </cell>
          <cell r="DA212">
            <v>3032278</v>
          </cell>
          <cell r="DB212">
            <v>2936044</v>
          </cell>
          <cell r="DC212">
            <v>3106041</v>
          </cell>
          <cell r="DD212">
            <v>3132365</v>
          </cell>
          <cell r="DE212">
            <v>3252027</v>
          </cell>
          <cell r="DF212">
            <v>3196529</v>
          </cell>
          <cell r="DG212">
            <v>3013626</v>
          </cell>
          <cell r="DH212">
            <v>2916215</v>
          </cell>
          <cell r="DI212">
            <v>3116867</v>
          </cell>
          <cell r="DJ212">
            <v>3144808</v>
          </cell>
          <cell r="DK212">
            <v>3241297</v>
          </cell>
          <cell r="DL212">
            <v>3169587</v>
          </cell>
          <cell r="DM212">
            <v>2963494</v>
          </cell>
          <cell r="DN212">
            <v>2872297</v>
          </cell>
          <cell r="DO212">
            <v>3078067</v>
          </cell>
          <cell r="DP212">
            <v>3118505</v>
          </cell>
          <cell r="DQ212">
            <v>3234043</v>
          </cell>
          <cell r="DR212">
            <v>3179894</v>
          </cell>
          <cell r="DS212">
            <v>2983147</v>
          </cell>
          <cell r="DT212">
            <v>2877675</v>
          </cell>
          <cell r="DU212">
            <v>3050200</v>
          </cell>
          <cell r="DV212">
            <v>3080595</v>
          </cell>
          <cell r="DW212">
            <v>3177374</v>
          </cell>
          <cell r="DX212">
            <v>3116253</v>
          </cell>
          <cell r="DY212">
            <v>2922508</v>
          </cell>
          <cell r="DZ212">
            <v>2843148</v>
          </cell>
          <cell r="EA212">
            <v>3006143</v>
          </cell>
          <cell r="EB212">
            <v>3052865</v>
          </cell>
          <cell r="EC212">
            <v>3180161</v>
          </cell>
          <cell r="ED212">
            <v>3133790</v>
          </cell>
          <cell r="EE212">
            <v>2957457</v>
          </cell>
          <cell r="EF212">
            <v>2863236</v>
          </cell>
          <cell r="EG212">
            <v>3021746</v>
          </cell>
          <cell r="EH212">
            <v>3062902</v>
          </cell>
          <cell r="EI212">
            <v>3164233</v>
          </cell>
          <cell r="EJ212">
            <v>3084098</v>
          </cell>
          <cell r="EK212">
            <v>2886916</v>
          </cell>
          <cell r="EL212">
            <v>2802353</v>
          </cell>
          <cell r="EM212">
            <v>2944864</v>
          </cell>
          <cell r="EN212">
            <v>2997737</v>
          </cell>
          <cell r="EO212">
            <v>3126245</v>
          </cell>
          <cell r="EP212">
            <v>3078315</v>
          </cell>
          <cell r="EQ212">
            <v>2903652</v>
          </cell>
          <cell r="ER212">
            <v>2807267</v>
          </cell>
          <cell r="ES212">
            <v>2931697</v>
          </cell>
          <cell r="ET212">
            <v>2992429</v>
          </cell>
          <cell r="EU212">
            <v>3101968</v>
          </cell>
          <cell r="EV212">
            <v>3021035</v>
          </cell>
          <cell r="EW212">
            <v>2850760</v>
          </cell>
          <cell r="EX212">
            <v>2768166</v>
          </cell>
          <cell r="EY212">
            <v>2877676</v>
          </cell>
          <cell r="EZ212">
            <v>2952790</v>
          </cell>
          <cell r="FA212">
            <v>3093688</v>
          </cell>
          <cell r="FB212">
            <v>3038718</v>
          </cell>
          <cell r="FC212">
            <v>2880764</v>
          </cell>
          <cell r="FD212">
            <v>2795133</v>
          </cell>
          <cell r="FE212">
            <v>2899891</v>
          </cell>
          <cell r="FF212">
            <v>2985512</v>
          </cell>
          <cell r="FG212">
            <v>3093400</v>
          </cell>
          <cell r="FH212">
            <v>3026529</v>
          </cell>
          <cell r="FI212">
            <v>2863713</v>
          </cell>
          <cell r="FJ212">
            <v>2780764</v>
          </cell>
          <cell r="FK212">
            <v>2893457</v>
          </cell>
          <cell r="FL212">
            <v>2994973</v>
          </cell>
          <cell r="FM212">
            <v>3132671</v>
          </cell>
          <cell r="FN212">
            <v>3094714</v>
          </cell>
          <cell r="FO212">
            <v>2945349</v>
          </cell>
          <cell r="FP212">
            <v>2840463</v>
          </cell>
          <cell r="FQ212">
            <v>2947139</v>
          </cell>
          <cell r="FR212">
            <v>3053318</v>
          </cell>
          <cell r="FS212">
            <v>3151019</v>
          </cell>
          <cell r="FT212">
            <v>3097057</v>
          </cell>
          <cell r="FU212">
            <v>2935460</v>
          </cell>
          <cell r="FV212">
            <v>2836672</v>
          </cell>
          <cell r="FW212">
            <v>2960557</v>
          </cell>
          <cell r="FX212">
            <v>3075273</v>
          </cell>
          <cell r="FY212">
            <v>3214739</v>
          </cell>
          <cell r="FZ212">
            <v>3188373</v>
          </cell>
          <cell r="GA212">
            <v>3033741</v>
          </cell>
          <cell r="GB212">
            <v>0</v>
          </cell>
          <cell r="GC212">
            <v>0</v>
          </cell>
          <cell r="GD212">
            <v>0</v>
          </cell>
          <cell r="GE212">
            <v>0</v>
          </cell>
          <cell r="GF212">
            <v>0</v>
          </cell>
          <cell r="GG212">
            <v>0</v>
          </cell>
        </row>
        <row r="213">
          <cell r="G213" t="str">
            <v>EarnedPremiumxRefundOverall Result</v>
          </cell>
          <cell r="H213" t="str">
            <v>EarnedPremiumxRefund</v>
          </cell>
          <cell r="I213" t="str">
            <v>Overall Result</v>
          </cell>
          <cell r="J213">
            <v>1178387096.8</v>
          </cell>
          <cell r="K213">
            <v>1181549749.6500001</v>
          </cell>
          <cell r="L213">
            <v>1186923167.0999999</v>
          </cell>
          <cell r="M213">
            <v>1192687440.72</v>
          </cell>
          <cell r="N213">
            <v>1200117842.3599999</v>
          </cell>
          <cell r="O213">
            <v>1211377771.22</v>
          </cell>
          <cell r="P213">
            <v>1217289253.8900001</v>
          </cell>
          <cell r="Q213">
            <v>1223447897.9300001</v>
          </cell>
          <cell r="R213">
            <v>1222728097.96</v>
          </cell>
          <cell r="S213">
            <v>1224531786.3399999</v>
          </cell>
          <cell r="T213">
            <v>1230727288.02</v>
          </cell>
          <cell r="U213">
            <v>1232807384.6600001</v>
          </cell>
          <cell r="V213">
            <v>1229285619.73</v>
          </cell>
          <cell r="W213">
            <v>1235401090.8399999</v>
          </cell>
          <cell r="X213">
            <v>1242633177.3299999</v>
          </cell>
          <cell r="Y213">
            <v>1252635461.48</v>
          </cell>
          <cell r="Z213">
            <v>1257450548.2</v>
          </cell>
          <cell r="AA213">
            <v>1257904533.01</v>
          </cell>
          <cell r="AB213">
            <v>1265785618.6800001</v>
          </cell>
          <cell r="AC213">
            <v>1265359075.6700001</v>
          </cell>
          <cell r="AD213">
            <v>1266489593.1900001</v>
          </cell>
          <cell r="AE213">
            <v>1268059043.4400001</v>
          </cell>
          <cell r="AF213">
            <v>1253075686.4100001</v>
          </cell>
          <cell r="AG213">
            <v>1267717321.8599999</v>
          </cell>
          <cell r="AH213">
            <v>1265918011.8099999</v>
          </cell>
          <cell r="AI213">
            <v>1264089075.5799999</v>
          </cell>
          <cell r="AJ213">
            <v>1268701269.4100001</v>
          </cell>
          <cell r="AK213">
            <v>1275729344.26</v>
          </cell>
          <cell r="AL213">
            <v>1283510763.3800001</v>
          </cell>
          <cell r="AM213">
            <v>1300820837.51</v>
          </cell>
          <cell r="AN213">
            <v>1292072726.5599999</v>
          </cell>
          <cell r="AO213">
            <v>1297919349.51</v>
          </cell>
          <cell r="AP213">
            <v>1292820673.3399999</v>
          </cell>
          <cell r="AQ213">
            <v>1307280935.75</v>
          </cell>
          <cell r="AR213">
            <v>1299160002.95</v>
          </cell>
          <cell r="AS213">
            <v>1320997297.73</v>
          </cell>
          <cell r="AT213">
            <v>1311539434.7</v>
          </cell>
          <cell r="AU213">
            <v>1313893093.6700001</v>
          </cell>
          <cell r="AV213">
            <v>1325795864.29</v>
          </cell>
          <cell r="AW213">
            <v>1330361302.6099999</v>
          </cell>
          <cell r="AX213">
            <v>1334500364.53</v>
          </cell>
          <cell r="AY213">
            <v>1329453491.02</v>
          </cell>
          <cell r="AZ213">
            <v>1348102858.3599999</v>
          </cell>
          <cell r="BA213">
            <v>1354995073.3399999</v>
          </cell>
          <cell r="BB213">
            <v>1358557787.6800001</v>
          </cell>
          <cell r="BC213">
            <v>1342719648.6600001</v>
          </cell>
          <cell r="BD213">
            <v>1360932622</v>
          </cell>
          <cell r="BE213">
            <v>1367756262.4000001</v>
          </cell>
          <cell r="BF213">
            <v>1367639994.77</v>
          </cell>
          <cell r="BG213">
            <v>1371444824.02</v>
          </cell>
          <cell r="BH213">
            <v>1374964840.26</v>
          </cell>
          <cell r="BI213">
            <v>1383369350.1700001</v>
          </cell>
          <cell r="BJ213">
            <v>1389985606.8900001</v>
          </cell>
          <cell r="BK213">
            <v>1392097007.1500001</v>
          </cell>
          <cell r="BL213">
            <v>1397098529.6500001</v>
          </cell>
          <cell r="BM213">
            <v>1399634976.1800001</v>
          </cell>
          <cell r="BN213">
            <v>1402007068.99</v>
          </cell>
          <cell r="BO213">
            <v>1403548875.95</v>
          </cell>
          <cell r="BP213">
            <v>1400898925.1700001</v>
          </cell>
          <cell r="BQ213">
            <v>1406212217.3099999</v>
          </cell>
          <cell r="BR213">
            <v>1403280422.96</v>
          </cell>
          <cell r="BS213">
            <v>1403912036.72</v>
          </cell>
          <cell r="BT213">
            <v>1407898054.51</v>
          </cell>
          <cell r="BU213">
            <v>1412987584.21</v>
          </cell>
          <cell r="BV213">
            <v>1428108066.49</v>
          </cell>
          <cell r="BW213">
            <v>1416321725.25</v>
          </cell>
          <cell r="BX213">
            <v>1423812269.54</v>
          </cell>
          <cell r="BY213">
            <v>1418795830.49</v>
          </cell>
          <cell r="BZ213">
            <v>1410553995.4400001</v>
          </cell>
          <cell r="CA213">
            <v>1424909533.74</v>
          </cell>
          <cell r="CB213">
            <v>1423671499.75</v>
          </cell>
          <cell r="CC213">
            <v>1423232826.6099999</v>
          </cell>
          <cell r="CD213">
            <v>1423637620.8299999</v>
          </cell>
          <cell r="CE213">
            <v>1422128600.8599999</v>
          </cell>
          <cell r="CF213">
            <v>1428300752.9300001</v>
          </cell>
          <cell r="CG213">
            <v>1431693162.8800001</v>
          </cell>
          <cell r="CH213">
            <v>1427166840.52</v>
          </cell>
          <cell r="CI213">
            <v>1434384392</v>
          </cell>
          <cell r="CJ213">
            <v>1438549147.25</v>
          </cell>
          <cell r="CK213">
            <v>1438115312.1199999</v>
          </cell>
          <cell r="CL213">
            <v>1434024525.26</v>
          </cell>
          <cell r="CM213">
            <v>1441614464.9100001</v>
          </cell>
          <cell r="CN213">
            <v>1431822405.6099999</v>
          </cell>
          <cell r="CO213">
            <v>1437637902.0899999</v>
          </cell>
          <cell r="CP213">
            <v>1431590895.3900001</v>
          </cell>
          <cell r="CQ213">
            <v>1428346896.8099999</v>
          </cell>
          <cell r="CR213">
            <v>1425464885.6400001</v>
          </cell>
          <cell r="CS213">
            <v>1430323484.3299999</v>
          </cell>
          <cell r="CT213">
            <v>1431752171.24</v>
          </cell>
          <cell r="CU213">
            <v>1423274765.3900001</v>
          </cell>
          <cell r="CV213">
            <v>1423174071.03</v>
          </cell>
          <cell r="CW213">
            <v>1416391950.6700001</v>
          </cell>
          <cell r="CX213">
            <v>1412788490.22</v>
          </cell>
          <cell r="CY213">
            <v>1403523478.21</v>
          </cell>
          <cell r="CZ213">
            <v>1391256243.03</v>
          </cell>
          <cell r="DA213">
            <v>1393122369.5599999</v>
          </cell>
          <cell r="DB213">
            <v>1385619465.8299999</v>
          </cell>
          <cell r="DC213">
            <v>1384660653.02</v>
          </cell>
          <cell r="DD213">
            <v>1386192362.51</v>
          </cell>
          <cell r="DE213">
            <v>1384940379.4300001</v>
          </cell>
          <cell r="DF213">
            <v>1387150211.0999999</v>
          </cell>
          <cell r="DG213">
            <v>1392089458.0699999</v>
          </cell>
          <cell r="DH213">
            <v>1390679804.3800001</v>
          </cell>
          <cell r="DI213">
            <v>1392638793.4100001</v>
          </cell>
          <cell r="DJ213">
            <v>1389502424.8</v>
          </cell>
          <cell r="DK213">
            <v>1391882251.02</v>
          </cell>
          <cell r="DL213">
            <v>1393184472.5799999</v>
          </cell>
          <cell r="DM213">
            <v>1392283080.04</v>
          </cell>
          <cell r="DN213">
            <v>1388351301.53</v>
          </cell>
          <cell r="DO213">
            <v>1389149839.21</v>
          </cell>
          <cell r="DP213">
            <v>1391151448.8</v>
          </cell>
          <cell r="DQ213">
            <v>1397370198.48</v>
          </cell>
          <cell r="DR213">
            <v>1396375959.78</v>
          </cell>
          <cell r="DS213">
            <v>1404349348.6400001</v>
          </cell>
          <cell r="DT213">
            <v>1396000846.5799999</v>
          </cell>
          <cell r="DU213">
            <v>1394298378.3399999</v>
          </cell>
          <cell r="DV213">
            <v>1386713533.25</v>
          </cell>
          <cell r="DW213">
            <v>1390567300.3900001</v>
          </cell>
          <cell r="DX213">
            <v>1383057862.76</v>
          </cell>
          <cell r="DY213">
            <v>1377915004.77</v>
          </cell>
          <cell r="DZ213">
            <v>1377011955.1400001</v>
          </cell>
          <cell r="EA213">
            <v>1379919837.22</v>
          </cell>
          <cell r="EB213">
            <v>1380765089.5999999</v>
          </cell>
          <cell r="EC213">
            <v>1380951907.1099999</v>
          </cell>
          <cell r="ED213">
            <v>1383503351.99</v>
          </cell>
          <cell r="EE213">
            <v>1377207243.77</v>
          </cell>
          <cell r="EF213">
            <v>1375835422.4200001</v>
          </cell>
          <cell r="EG213">
            <v>1373752015.23</v>
          </cell>
          <cell r="EH213">
            <v>1368124437.52</v>
          </cell>
          <cell r="EI213">
            <v>1366250269.4300001</v>
          </cell>
          <cell r="EJ213">
            <v>1347083258.99</v>
          </cell>
          <cell r="EK213">
            <v>1363731748.27</v>
          </cell>
          <cell r="EL213">
            <v>1356630517.04</v>
          </cell>
          <cell r="EM213">
            <v>1360571299.8299999</v>
          </cell>
          <cell r="EN213">
            <v>1359251587.48</v>
          </cell>
          <cell r="EO213">
            <v>1363799875.3599999</v>
          </cell>
          <cell r="EP213">
            <v>1364158207.2</v>
          </cell>
          <cell r="EQ213">
            <v>1362330920.3299999</v>
          </cell>
          <cell r="ER213">
            <v>1362259707.5699999</v>
          </cell>
          <cell r="ES213">
            <v>1360503864.0899999</v>
          </cell>
          <cell r="ET213">
            <v>1362085962.3399999</v>
          </cell>
          <cell r="EU213">
            <v>1364703723.6600001</v>
          </cell>
          <cell r="EV213">
            <v>1360981250.21</v>
          </cell>
          <cell r="EW213">
            <v>1366363214.9400001</v>
          </cell>
          <cell r="EX213">
            <v>1364635847.79</v>
          </cell>
          <cell r="EY213">
            <v>1365986744.6900001</v>
          </cell>
          <cell r="EZ213">
            <v>1365796739.4100001</v>
          </cell>
          <cell r="FA213">
            <v>1374959557.47</v>
          </cell>
          <cell r="FB213">
            <v>1377775402.0899999</v>
          </cell>
          <cell r="FC213">
            <v>1380110665.0799999</v>
          </cell>
          <cell r="FD213">
            <v>1385361374.74</v>
          </cell>
          <cell r="FE213">
            <v>1387909248.4000001</v>
          </cell>
          <cell r="FF213">
            <v>1388555751.8499999</v>
          </cell>
          <cell r="FG213">
            <v>1392247285.1300001</v>
          </cell>
          <cell r="FH213">
            <v>1393162109.0699999</v>
          </cell>
          <cell r="FI213">
            <v>1398479892.79</v>
          </cell>
          <cell r="FJ213">
            <v>1397234455.05</v>
          </cell>
          <cell r="FK213">
            <v>1402301687.99</v>
          </cell>
          <cell r="FL213">
            <v>1406767782.3299999</v>
          </cell>
          <cell r="FM213">
            <v>1420898927.22</v>
          </cell>
          <cell r="FN213">
            <v>1431859412.73</v>
          </cell>
          <cell r="FO213">
            <v>1440443731.51</v>
          </cell>
          <cell r="FP213">
            <v>1445879524.3199999</v>
          </cell>
          <cell r="FQ213">
            <v>1449911883.48</v>
          </cell>
          <cell r="FR213">
            <v>1453526639.8599999</v>
          </cell>
          <cell r="FS213">
            <v>1460347788.72</v>
          </cell>
          <cell r="FT213">
            <v>1466595318.26</v>
          </cell>
          <cell r="FU213">
            <v>1467381717.4100001</v>
          </cell>
          <cell r="FV213">
            <v>1464202962.3299999</v>
          </cell>
          <cell r="FW213">
            <v>1466027926.1099999</v>
          </cell>
          <cell r="FX213">
            <v>1485363304.22</v>
          </cell>
          <cell r="FY213">
            <v>1498621183.3900001</v>
          </cell>
          <cell r="FZ213">
            <v>1510070627.3800001</v>
          </cell>
          <cell r="GA213">
            <v>1514504728.01</v>
          </cell>
          <cell r="GB213">
            <v>4923595299.6700001</v>
          </cell>
          <cell r="GC213">
            <v>0</v>
          </cell>
          <cell r="GD213">
            <v>0</v>
          </cell>
          <cell r="GE213">
            <v>0</v>
          </cell>
          <cell r="GF213">
            <v>0</v>
          </cell>
          <cell r="GG213">
            <v>0</v>
          </cell>
        </row>
        <row r="214">
          <cell r="G214" t="str">
            <v>Gross Written PremiumxRefundOverall Result</v>
          </cell>
          <cell r="H214" t="str">
            <v>Gross Written PremiumxRefund</v>
          </cell>
          <cell r="I214" t="str">
            <v>Overall Result</v>
          </cell>
          <cell r="J214">
            <v>1328410230.1600001</v>
          </cell>
          <cell r="K214">
            <v>1300099400.3900001</v>
          </cell>
          <cell r="L214">
            <v>1416261674.6099999</v>
          </cell>
          <cell r="M214">
            <v>1369823551.8699999</v>
          </cell>
          <cell r="N214">
            <v>1341736224.0699999</v>
          </cell>
          <cell r="O214">
            <v>1277449916.8099999</v>
          </cell>
          <cell r="P214">
            <v>1373594575.25</v>
          </cell>
          <cell r="Q214">
            <v>1387234826.03</v>
          </cell>
          <cell r="R214">
            <v>1375207925.8800001</v>
          </cell>
          <cell r="S214">
            <v>1456051907.6800001</v>
          </cell>
          <cell r="T214">
            <v>1337654304.79</v>
          </cell>
          <cell r="U214">
            <v>1284568000.9200001</v>
          </cell>
          <cell r="V214">
            <v>1381823612.24</v>
          </cell>
          <cell r="W214">
            <v>1372766052.98</v>
          </cell>
          <cell r="X214">
            <v>1465510257.3800001</v>
          </cell>
          <cell r="Y214">
            <v>1464260662.1300001</v>
          </cell>
          <cell r="Z214">
            <v>1400874690.23</v>
          </cell>
          <cell r="AA214">
            <v>1295783749.7</v>
          </cell>
          <cell r="AB214">
            <v>1447612134.3199999</v>
          </cell>
          <cell r="AC214">
            <v>1429117410.45</v>
          </cell>
          <cell r="AD214">
            <v>1457147967.6900001</v>
          </cell>
          <cell r="AE214">
            <v>1468002914.3900001</v>
          </cell>
          <cell r="AF214">
            <v>1325428216.8900001</v>
          </cell>
          <cell r="AG214">
            <v>1327682641.45</v>
          </cell>
          <cell r="AH214">
            <v>1391567926.1500001</v>
          </cell>
          <cell r="AI214">
            <v>1378818037.73</v>
          </cell>
          <cell r="AJ214">
            <v>1494040426.3199999</v>
          </cell>
          <cell r="AK214">
            <v>1460494370.3099999</v>
          </cell>
          <cell r="AL214">
            <v>1396800780.03</v>
          </cell>
          <cell r="AM214">
            <v>1359726352.53</v>
          </cell>
          <cell r="AN214">
            <v>1464831899.3199999</v>
          </cell>
          <cell r="AO214">
            <v>1442459150.2</v>
          </cell>
          <cell r="AP214">
            <v>1487361119.6600001</v>
          </cell>
          <cell r="AQ214">
            <v>1515346097.71</v>
          </cell>
          <cell r="AR214">
            <v>1352815833.6800001</v>
          </cell>
          <cell r="AS214">
            <v>1376127766.5999999</v>
          </cell>
          <cell r="AT214">
            <v>1433055340.5799999</v>
          </cell>
          <cell r="AU214">
            <v>1432011943.52</v>
          </cell>
          <cell r="AV214">
            <v>1569130010.6400001</v>
          </cell>
          <cell r="AW214">
            <v>1510200677.8099999</v>
          </cell>
          <cell r="AX214">
            <v>1408526812.3900001</v>
          </cell>
          <cell r="AY214">
            <v>1426139367.3199999</v>
          </cell>
          <cell r="AZ214">
            <v>1492916744.21</v>
          </cell>
          <cell r="BA214">
            <v>1523283423.3900001</v>
          </cell>
          <cell r="BB214">
            <v>1551172156.1700001</v>
          </cell>
          <cell r="BC214">
            <v>1538513361.55</v>
          </cell>
          <cell r="BD214">
            <v>1446776276.29</v>
          </cell>
          <cell r="BE214">
            <v>1413292641.0699999</v>
          </cell>
          <cell r="BF214">
            <v>1486445160.27</v>
          </cell>
          <cell r="BG214">
            <v>1489637029.6500001</v>
          </cell>
          <cell r="BH214">
            <v>1615828492.3399999</v>
          </cell>
          <cell r="BI214">
            <v>1547854829.3699999</v>
          </cell>
          <cell r="BJ214">
            <v>1500371918.71</v>
          </cell>
          <cell r="BK214">
            <v>1458087111.4300001</v>
          </cell>
          <cell r="BL214">
            <v>1525506027.6800001</v>
          </cell>
          <cell r="BM214">
            <v>1597131011.8800001</v>
          </cell>
          <cell r="BN214">
            <v>1594874475.6099999</v>
          </cell>
          <cell r="BO214">
            <v>1581350184.9000001</v>
          </cell>
          <cell r="BP214">
            <v>1482240221.6099999</v>
          </cell>
          <cell r="BQ214">
            <v>1442222789.4000001</v>
          </cell>
          <cell r="BR214">
            <v>1533424996.55</v>
          </cell>
          <cell r="BS214">
            <v>1523743499.76</v>
          </cell>
          <cell r="BT214">
            <v>1656005277.6800001</v>
          </cell>
          <cell r="BU214">
            <v>1561419402.8299999</v>
          </cell>
          <cell r="BV214">
            <v>1570348255.51</v>
          </cell>
          <cell r="BW214">
            <v>1494496446.1099999</v>
          </cell>
          <cell r="BX214">
            <v>1559652547.9200001</v>
          </cell>
          <cell r="BY214">
            <v>1604134872.0699999</v>
          </cell>
          <cell r="BZ214">
            <v>1606916789.6700001</v>
          </cell>
          <cell r="CA214">
            <v>1631005539.25</v>
          </cell>
          <cell r="CB214">
            <v>1505217369.6500001</v>
          </cell>
          <cell r="CC214">
            <v>1444531565.98</v>
          </cell>
          <cell r="CD214">
            <v>1566235718.3599999</v>
          </cell>
          <cell r="CE214">
            <v>1550405797.5899999</v>
          </cell>
          <cell r="CF214">
            <v>1658244227.0699999</v>
          </cell>
          <cell r="CG214">
            <v>1616940407.95</v>
          </cell>
          <cell r="CH214">
            <v>1559803353.5599999</v>
          </cell>
          <cell r="CI214">
            <v>1490308310.6900001</v>
          </cell>
          <cell r="CJ214">
            <v>1591051347.3199999</v>
          </cell>
          <cell r="CK214">
            <v>1631833403.77</v>
          </cell>
          <cell r="CL214">
            <v>1604683516.28</v>
          </cell>
          <cell r="CM214">
            <v>1669050489.05</v>
          </cell>
          <cell r="CN214">
            <v>1530810393.75</v>
          </cell>
          <cell r="CO214">
            <v>1476267346.99</v>
          </cell>
          <cell r="CP214">
            <v>1567207362.1600001</v>
          </cell>
          <cell r="CQ214">
            <v>1590753817.3800001</v>
          </cell>
          <cell r="CR214">
            <v>1662517556.51</v>
          </cell>
          <cell r="CS214">
            <v>1633041810.53</v>
          </cell>
          <cell r="CT214">
            <v>1564848424.3900001</v>
          </cell>
          <cell r="CU214">
            <v>1511376172.97</v>
          </cell>
          <cell r="CV214">
            <v>1590126101.8800001</v>
          </cell>
          <cell r="CW214">
            <v>1584452422.5599999</v>
          </cell>
          <cell r="CX214">
            <v>1630422652.3599999</v>
          </cell>
          <cell r="CY214">
            <v>1606079080.46</v>
          </cell>
          <cell r="CZ214">
            <v>1447557318.5799999</v>
          </cell>
          <cell r="DA214">
            <v>1479233092.72</v>
          </cell>
          <cell r="DB214">
            <v>1515413602.1700001</v>
          </cell>
          <cell r="DC214">
            <v>1546091739.3599999</v>
          </cell>
          <cell r="DD214">
            <v>1647830036.7</v>
          </cell>
          <cell r="DE214">
            <v>1586760217.76</v>
          </cell>
          <cell r="DF214">
            <v>1499733161.3800001</v>
          </cell>
          <cell r="DG214">
            <v>1491949906.3800001</v>
          </cell>
          <cell r="DH214">
            <v>1578099662.3800001</v>
          </cell>
          <cell r="DI214">
            <v>1599393580.5599999</v>
          </cell>
          <cell r="DJ214">
            <v>1620162001.0799999</v>
          </cell>
          <cell r="DK214">
            <v>1604964130.8199999</v>
          </cell>
          <cell r="DL214">
            <v>1516554657.8499999</v>
          </cell>
          <cell r="DM214">
            <v>1484852535.3900001</v>
          </cell>
          <cell r="DN214">
            <v>1530771708.71</v>
          </cell>
          <cell r="DO214">
            <v>1565732520.51</v>
          </cell>
          <cell r="DP214">
            <v>1699001872.3</v>
          </cell>
          <cell r="DQ214">
            <v>1633933766.05</v>
          </cell>
          <cell r="DR214">
            <v>1523852849.4400001</v>
          </cell>
          <cell r="DS214">
            <v>1535144105.3199999</v>
          </cell>
          <cell r="DT214">
            <v>1563208395.5899999</v>
          </cell>
          <cell r="DU214">
            <v>1617469222.55</v>
          </cell>
          <cell r="DV214">
            <v>1621774439.77</v>
          </cell>
          <cell r="DW214">
            <v>1597896993.01</v>
          </cell>
          <cell r="DX214">
            <v>1525131707.8299999</v>
          </cell>
          <cell r="DY214">
            <v>1463964157.5599999</v>
          </cell>
          <cell r="DZ214">
            <v>1511050605.78</v>
          </cell>
          <cell r="EA214">
            <v>1546294455.52</v>
          </cell>
          <cell r="EB214">
            <v>1660663196.8099999</v>
          </cell>
          <cell r="EC214">
            <v>1598164921.79</v>
          </cell>
          <cell r="ED214">
            <v>1539801086.6900001</v>
          </cell>
          <cell r="EE214">
            <v>1496413378.22</v>
          </cell>
          <cell r="EF214">
            <v>1536408731.6300001</v>
          </cell>
          <cell r="EG214">
            <v>1633926316.73</v>
          </cell>
          <cell r="EH214">
            <v>1617254725.49</v>
          </cell>
          <cell r="EI214">
            <v>1598268623.1600001</v>
          </cell>
          <cell r="EJ214">
            <v>1516680533.8599999</v>
          </cell>
          <cell r="EK214">
            <v>1458328002.23</v>
          </cell>
          <cell r="EL214">
            <v>1507233617.6800001</v>
          </cell>
          <cell r="EM214">
            <v>1558532832.02</v>
          </cell>
          <cell r="EN214">
            <v>1624667486.28</v>
          </cell>
          <cell r="EO214">
            <v>1586855205.4200001</v>
          </cell>
          <cell r="EP214">
            <v>1528216384.97</v>
          </cell>
          <cell r="EQ214">
            <v>1471389264.1900001</v>
          </cell>
          <cell r="ER214">
            <v>1535151320.1400001</v>
          </cell>
          <cell r="ES214">
            <v>1593876762.0999999</v>
          </cell>
          <cell r="ET214">
            <v>1574805155.9300001</v>
          </cell>
          <cell r="EU214">
            <v>1605895730.4300001</v>
          </cell>
          <cell r="EV214">
            <v>1502995575.1500001</v>
          </cell>
          <cell r="EW214">
            <v>1454702238.8599999</v>
          </cell>
          <cell r="EX214">
            <v>1512448049.05</v>
          </cell>
          <cell r="EY214">
            <v>1556378034</v>
          </cell>
          <cell r="EZ214">
            <v>1640984960.73</v>
          </cell>
          <cell r="FA214">
            <v>1637978664.23</v>
          </cell>
          <cell r="FB214">
            <v>1572006698.8699999</v>
          </cell>
          <cell r="FC214">
            <v>1492276987.0699999</v>
          </cell>
          <cell r="FD214">
            <v>1572740881.52</v>
          </cell>
          <cell r="FE214">
            <v>1621976548.9400001</v>
          </cell>
          <cell r="FF214">
            <v>1640474941.6900001</v>
          </cell>
          <cell r="FG214">
            <v>1648661981.76</v>
          </cell>
          <cell r="FH214">
            <v>1539865512.1700001</v>
          </cell>
          <cell r="FI214">
            <v>1515414096.8099999</v>
          </cell>
          <cell r="FJ214">
            <v>1544471280.75</v>
          </cell>
          <cell r="FK214">
            <v>1612057519.28</v>
          </cell>
          <cell r="FL214">
            <v>1700125282.5</v>
          </cell>
          <cell r="FM214">
            <v>1686010706.8399999</v>
          </cell>
          <cell r="FN214">
            <v>1645381416.21</v>
          </cell>
          <cell r="FO214">
            <v>1594705996.6600001</v>
          </cell>
          <cell r="FP214">
            <v>1647397118.4300001</v>
          </cell>
          <cell r="FQ214">
            <v>1704011532.3900001</v>
          </cell>
          <cell r="FR214">
            <v>1752064827.4300001</v>
          </cell>
          <cell r="FS214">
            <v>1750870295.9300001</v>
          </cell>
          <cell r="FT214">
            <v>1619224751.5699999</v>
          </cell>
          <cell r="FU214">
            <v>1613143141.55</v>
          </cell>
          <cell r="FV214">
            <v>1619122719.8800001</v>
          </cell>
          <cell r="FW214">
            <v>1705695883.3399999</v>
          </cell>
          <cell r="FX214">
            <v>1815434240.72</v>
          </cell>
          <cell r="FY214">
            <v>1787410604.75</v>
          </cell>
          <cell r="FZ214">
            <v>1717074227.5699999</v>
          </cell>
          <cell r="GA214">
            <v>1688576941.8800001</v>
          </cell>
          <cell r="GB214">
            <v>0</v>
          </cell>
          <cell r="GC214">
            <v>0</v>
          </cell>
          <cell r="GD214">
            <v>0</v>
          </cell>
          <cell r="GE214">
            <v>0</v>
          </cell>
          <cell r="GF214">
            <v>0</v>
          </cell>
          <cell r="GG214">
            <v>0</v>
          </cell>
        </row>
        <row r="215">
          <cell r="G215"/>
        </row>
        <row r="216">
          <cell r="G216"/>
        </row>
        <row r="217">
          <cell r="G217"/>
        </row>
        <row r="218">
          <cell r="G218"/>
        </row>
        <row r="234">
          <cell r="A234" t="str">
            <v>Agent Type Group</v>
          </cell>
          <cell r="B234"/>
        </row>
        <row r="235">
          <cell r="A235" t="str">
            <v>Agent Type</v>
          </cell>
          <cell r="B235"/>
        </row>
        <row r="236">
          <cell r="A236" t="str">
            <v>Agent Sub Type</v>
          </cell>
          <cell r="B236"/>
          <cell r="G236" t="str">
            <v>Market Segment</v>
          </cell>
          <cell r="H236"/>
          <cell r="I236" t="str">
            <v>Market Segment</v>
          </cell>
          <cell r="J236" t="str">
            <v>Jan-2014</v>
          </cell>
          <cell r="K236" t="str">
            <v>Feb-2014</v>
          </cell>
          <cell r="L236" t="str">
            <v>Mar-2014</v>
          </cell>
          <cell r="M236" t="str">
            <v>Apr-2014</v>
          </cell>
          <cell r="N236" t="str">
            <v>May-2014</v>
          </cell>
          <cell r="O236" t="str">
            <v>Jun-2014</v>
          </cell>
          <cell r="P236" t="str">
            <v>Jul-2014</v>
          </cell>
          <cell r="Q236" t="str">
            <v>Aug-2014</v>
          </cell>
          <cell r="R236" t="str">
            <v>Sep-2014</v>
          </cell>
          <cell r="S236" t="str">
            <v>Oct-2014</v>
          </cell>
          <cell r="T236" t="str">
            <v>Nov-2014</v>
          </cell>
          <cell r="U236" t="str">
            <v>Dec-2014</v>
          </cell>
          <cell r="V236" t="str">
            <v>Jan-2015</v>
          </cell>
          <cell r="W236" t="str">
            <v>Feb-2015</v>
          </cell>
          <cell r="X236" t="str">
            <v>Mar-2015</v>
          </cell>
          <cell r="Y236" t="str">
            <v>Apr-2015</v>
          </cell>
          <cell r="Z236" t="str">
            <v>May-2015</v>
          </cell>
          <cell r="AA236" t="str">
            <v>Jun-2015</v>
          </cell>
          <cell r="AB236" t="str">
            <v>Jul-2015</v>
          </cell>
          <cell r="AC236" t="str">
            <v>Aug-2015</v>
          </cell>
          <cell r="AD236" t="str">
            <v>Sep-2015</v>
          </cell>
          <cell r="AE236" t="str">
            <v>Oct-2015</v>
          </cell>
          <cell r="AF236" t="str">
            <v>Nov-2015</v>
          </cell>
          <cell r="AG236" t="str">
            <v>Dec-2015</v>
          </cell>
        </row>
        <row r="237">
          <cell r="A237" t="str">
            <v>Agent Type Group</v>
          </cell>
          <cell r="B237"/>
          <cell r="G237" t="str">
            <v>GAM Item Renewal RatioPPA STD AUTO (VOLUNTARY)</v>
          </cell>
          <cell r="H237" t="str">
            <v>GAM Item Renewal Ratio</v>
          </cell>
          <cell r="I237" t="str">
            <v>PPA STD AUTO (VOLUNTARY)</v>
          </cell>
          <cell r="J237">
            <v>88.201049402887094</v>
          </cell>
          <cell r="K237">
            <v>88.557465437543598</v>
          </cell>
          <cell r="L237">
            <v>90.7933257909215</v>
          </cell>
          <cell r="M237">
            <v>88.919902901500393</v>
          </cell>
          <cell r="N237">
            <v>90.899038940083699</v>
          </cell>
          <cell r="O237">
            <v>88.8671831583585</v>
          </cell>
          <cell r="P237">
            <v>90.417844585675297</v>
          </cell>
          <cell r="Q237">
            <v>90.768431240822295</v>
          </cell>
          <cell r="R237">
            <v>89.398287311710703</v>
          </cell>
          <cell r="S237">
            <v>90.275489202840305</v>
          </cell>
          <cell r="T237">
            <v>87.757372709994598</v>
          </cell>
          <cell r="U237">
            <v>90.460974401321195</v>
          </cell>
          <cell r="V237">
            <v>88.294138377643804</v>
          </cell>
          <cell r="W237">
            <v>88.853890590011503</v>
          </cell>
          <cell r="X237">
            <v>90.444188724025494</v>
          </cell>
          <cell r="Y237">
            <v>88.533688980695999</v>
          </cell>
          <cell r="Z237">
            <v>91.0461597473371</v>
          </cell>
          <cell r="AA237">
            <v>88.202426069952594</v>
          </cell>
          <cell r="AB237" t="str">
            <v>X</v>
          </cell>
          <cell r="AC237">
            <v>90.598330771439805</v>
          </cell>
          <cell r="AD237">
            <v>87.414907050388905</v>
          </cell>
          <cell r="AE237">
            <v>89.585326424700099</v>
          </cell>
          <cell r="AF237">
            <v>88.515330756673393</v>
          </cell>
          <cell r="AG237">
            <v>88.836664278842804</v>
          </cell>
        </row>
        <row r="238">
          <cell r="A238" t="str">
            <v>Agent Type</v>
          </cell>
          <cell r="B238"/>
          <cell r="G238" t="str">
            <v>GAM Item Renewal RatioOTHER STD AUTO</v>
          </cell>
          <cell r="H238" t="str">
            <v>GAM Item Renewal Ratio</v>
          </cell>
          <cell r="I238" t="str">
            <v>OTHER STD AUTO</v>
          </cell>
          <cell r="J238">
            <v>82.123312996857095</v>
          </cell>
          <cell r="K238">
            <v>82.7877478675086</v>
          </cell>
          <cell r="L238">
            <v>83.690498070207695</v>
          </cell>
          <cell r="M238">
            <v>81.4003597634361</v>
          </cell>
          <cell r="N238">
            <v>81.8837797402322</v>
          </cell>
          <cell r="O238">
            <v>83.6332071853504</v>
          </cell>
          <cell r="P238">
            <v>83.376453896404399</v>
          </cell>
          <cell r="Q238">
            <v>84.044751101235704</v>
          </cell>
          <cell r="R238">
            <v>85.161474707059199</v>
          </cell>
          <cell r="S238">
            <v>85.098491092906301</v>
          </cell>
          <cell r="T238">
            <v>83.978479790315902</v>
          </cell>
          <cell r="U238">
            <v>85.044455257221202</v>
          </cell>
          <cell r="V238">
            <v>83.171972358552097</v>
          </cell>
          <cell r="W238">
            <v>83.834002160149595</v>
          </cell>
          <cell r="X238">
            <v>83.845481559167993</v>
          </cell>
          <cell r="Y238">
            <v>81.903241650294703</v>
          </cell>
          <cell r="Z238">
            <v>82.511955700981602</v>
          </cell>
          <cell r="AA238">
            <v>83.589694682488897</v>
          </cell>
          <cell r="AB238" t="str">
            <v>X</v>
          </cell>
          <cell r="AC238">
            <v>85.268345704012006</v>
          </cell>
          <cell r="AD238">
            <v>83.723955326698501</v>
          </cell>
          <cell r="AE238">
            <v>84.511947450258603</v>
          </cell>
          <cell r="AF238">
            <v>85.683209655632197</v>
          </cell>
          <cell r="AG238">
            <v>83.606338057611097</v>
          </cell>
        </row>
        <row r="239">
          <cell r="A239" t="str">
            <v>Book Indicator</v>
          </cell>
          <cell r="B239"/>
          <cell r="G239" t="str">
            <v>GAM Item Renewal RatioPPA NON-STD AUTO</v>
          </cell>
          <cell r="H239" t="str">
            <v>GAM Item Renewal Ratio</v>
          </cell>
          <cell r="I239" t="str">
            <v>PPA NON-STD AUTO</v>
          </cell>
          <cell r="J239">
            <v>67.108729493473803</v>
          </cell>
          <cell r="K239">
            <v>66.679104138037701</v>
          </cell>
          <cell r="L239">
            <v>68.6454190740602</v>
          </cell>
          <cell r="M239">
            <v>67.397687738034094</v>
          </cell>
          <cell r="N239">
            <v>69.900122843561405</v>
          </cell>
          <cell r="O239">
            <v>68.218730691146604</v>
          </cell>
          <cell r="P239">
            <v>69.379351332993707</v>
          </cell>
          <cell r="Q239">
            <v>65.837986073147306</v>
          </cell>
          <cell r="R239">
            <v>66.779364348226594</v>
          </cell>
          <cell r="S239">
            <v>68.190069620379404</v>
          </cell>
          <cell r="T239">
            <v>65.781180601087101</v>
          </cell>
          <cell r="U239">
            <v>68.9040881557478</v>
          </cell>
          <cell r="V239">
            <v>67.016191859852995</v>
          </cell>
          <cell r="W239">
            <v>67.386063487489807</v>
          </cell>
          <cell r="X239">
            <v>70.063540732598597</v>
          </cell>
          <cell r="Y239">
            <v>68.574940036077507</v>
          </cell>
          <cell r="Z239">
            <v>71.370809109586006</v>
          </cell>
          <cell r="AA239">
            <v>68.614316664455899</v>
          </cell>
          <cell r="AB239" t="str">
            <v>X</v>
          </cell>
          <cell r="AC239">
            <v>66.509029127914104</v>
          </cell>
          <cell r="AD239">
            <v>65.194916890456895</v>
          </cell>
          <cell r="AE239">
            <v>67.943326893207598</v>
          </cell>
          <cell r="AF239">
            <v>66.856338655623802</v>
          </cell>
          <cell r="AG239">
            <v>67.966961676810897</v>
          </cell>
        </row>
        <row r="240">
          <cell r="A240" t="str">
            <v>Business Product Grouping</v>
          </cell>
          <cell r="B240"/>
          <cell r="G240" t="str">
            <v>GAM Item Renewal RatioOTHER AUTO NON-STD</v>
          </cell>
          <cell r="H240" t="str">
            <v>GAM Item Renewal Ratio</v>
          </cell>
          <cell r="I240" t="str">
            <v>OTHER AUTO NON-STD</v>
          </cell>
          <cell r="J240">
            <v>84.401588201928504</v>
          </cell>
          <cell r="K240">
            <v>84.755927475592799</v>
          </cell>
          <cell r="L240">
            <v>86.685746994848301</v>
          </cell>
          <cell r="M240">
            <v>85.117520270963794</v>
          </cell>
          <cell r="N240">
            <v>84.786167382852497</v>
          </cell>
          <cell r="O240">
            <v>84.937466014138096</v>
          </cell>
          <cell r="P240">
            <v>85.707895325430599</v>
          </cell>
          <cell r="Q240">
            <v>86.023412557644505</v>
          </cell>
          <cell r="R240">
            <v>86.452012383900893</v>
          </cell>
          <cell r="S240">
            <v>87.003942181340307</v>
          </cell>
          <cell r="T240">
            <v>84.360665137614703</v>
          </cell>
          <cell r="U240">
            <v>87.162701580712096</v>
          </cell>
          <cell r="V240">
            <v>84.118564742589697</v>
          </cell>
          <cell r="W240">
            <v>85.808936825885993</v>
          </cell>
          <cell r="X240">
            <v>86.422064145763102</v>
          </cell>
          <cell r="Y240">
            <v>84.867831541218607</v>
          </cell>
          <cell r="Z240">
            <v>86.382393397524098</v>
          </cell>
          <cell r="AA240">
            <v>84.716936251189296</v>
          </cell>
          <cell r="AB240" t="str">
            <v>X</v>
          </cell>
          <cell r="AC240">
            <v>85.664605873261195</v>
          </cell>
          <cell r="AD240">
            <v>85.613521426670204</v>
          </cell>
          <cell r="AE240">
            <v>85.952944452178798</v>
          </cell>
          <cell r="AF240">
            <v>85.512422360248493</v>
          </cell>
          <cell r="AG240">
            <v>84.966101694915295</v>
          </cell>
        </row>
        <row r="241">
          <cell r="A241" t="str">
            <v>Category Group</v>
          </cell>
          <cell r="B241"/>
          <cell r="G241" t="str">
            <v>GAM Item Renewal RatioOverall Result</v>
          </cell>
          <cell r="H241" t="str">
            <v>GAM Item Renewal Ratio</v>
          </cell>
          <cell r="I241" t="str">
            <v>Overall Result</v>
          </cell>
          <cell r="J241">
            <v>87.357911998703003</v>
          </cell>
          <cell r="K241">
            <v>87.666395136005406</v>
          </cell>
          <cell r="L241">
            <v>89.838545074666698</v>
          </cell>
          <cell r="M241">
            <v>87.954141836805903</v>
          </cell>
          <cell r="N241">
            <v>89.875218183054599</v>
          </cell>
          <cell r="O241">
            <v>88.058922070680794</v>
          </cell>
          <cell r="P241">
            <v>89.524784932885396</v>
          </cell>
          <cell r="Q241">
            <v>89.6963764609484</v>
          </cell>
          <cell r="R241">
            <v>88.561920103200606</v>
          </cell>
          <cell r="S241">
            <v>89.463737557423201</v>
          </cell>
          <cell r="T241">
            <v>87.008446892473501</v>
          </cell>
          <cell r="U241">
            <v>89.669391609368304</v>
          </cell>
          <cell r="V241">
            <v>87.515457197304897</v>
          </cell>
          <cell r="W241">
            <v>88.047154816360901</v>
          </cell>
          <cell r="X241">
            <v>89.597671421432395</v>
          </cell>
          <cell r="Y241">
            <v>87.677097289462793</v>
          </cell>
          <cell r="Z241">
            <v>90.103757560466804</v>
          </cell>
          <cell r="AA241">
            <v>87.468458600182203</v>
          </cell>
          <cell r="AB241" t="str">
            <v>X</v>
          </cell>
          <cell r="AC241">
            <v>89.6121345067086</v>
          </cell>
          <cell r="AD241">
            <v>86.606746880313295</v>
          </cell>
          <cell r="AE241">
            <v>88.775881375394903</v>
          </cell>
          <cell r="AF241">
            <v>87.798609600738999</v>
          </cell>
          <cell r="AG241">
            <v>88.057434572104796</v>
          </cell>
        </row>
        <row r="242">
          <cell r="A242" t="str">
            <v>Channel of Bind</v>
          </cell>
          <cell r="B242"/>
          <cell r="G242" t="str">
            <v>30 Day Gross Combined Renewal RatioPPA STD AUTO (VOLUNTARY)</v>
          </cell>
          <cell r="H242" t="str">
            <v>30 Day Gross Combined Renewal Ratio</v>
          </cell>
          <cell r="I242" t="str">
            <v>PPA STD AUTO (VOLUNTARY)</v>
          </cell>
          <cell r="J242">
            <v>89.647159674374905</v>
          </cell>
          <cell r="K242">
            <v>89.946331112158404</v>
          </cell>
          <cell r="L242">
            <v>89.8041177358011</v>
          </cell>
          <cell r="M242">
            <v>90.152795418745896</v>
          </cell>
          <cell r="N242">
            <v>90.022506186634303</v>
          </cell>
          <cell r="O242">
            <v>90.020962260729405</v>
          </cell>
          <cell r="P242">
            <v>89.8611199839916</v>
          </cell>
          <cell r="Q242">
            <v>89.934238031796397</v>
          </cell>
          <cell r="R242">
            <v>89.657139390285195</v>
          </cell>
          <cell r="S242">
            <v>89.547791636919399</v>
          </cell>
          <cell r="T242">
            <v>89.473629469334497</v>
          </cell>
          <cell r="U242">
            <v>89.160583121091705</v>
          </cell>
          <cell r="V242">
            <v>89.497216264928198</v>
          </cell>
          <cell r="W242">
            <v>89.551034382354302</v>
          </cell>
          <cell r="X242">
            <v>89.4936973644364</v>
          </cell>
          <cell r="Y242">
            <v>89.771164119581599</v>
          </cell>
          <cell r="Z242">
            <v>89.724211611610201</v>
          </cell>
          <cell r="AA242">
            <v>89.7061857189167</v>
          </cell>
          <cell r="AB242">
            <v>0</v>
          </cell>
          <cell r="AC242">
            <v>89.5974534178673</v>
          </cell>
          <cell r="AD242">
            <v>89.189439538579506</v>
          </cell>
          <cell r="AE242">
            <v>89.028507246840704</v>
          </cell>
          <cell r="AF242">
            <v>88.986391165363997</v>
          </cell>
          <cell r="AG242">
            <v>88.741968161679594</v>
          </cell>
        </row>
        <row r="243">
          <cell r="A243" t="str">
            <v>Company</v>
          </cell>
          <cell r="B243"/>
          <cell r="G243" t="str">
            <v>30 Day Gross Combined Renewal RatioOTHER STD AUTO</v>
          </cell>
          <cell r="H243" t="str">
            <v>30 Day Gross Combined Renewal Ratio</v>
          </cell>
          <cell r="I243" t="str">
            <v>OTHER STD AUTO</v>
          </cell>
          <cell r="J243">
            <v>83.928256776933907</v>
          </cell>
          <cell r="K243">
            <v>84.617163337861697</v>
          </cell>
          <cell r="L243">
            <v>84.380166069961007</v>
          </cell>
          <cell r="M243">
            <v>82.940401334918405</v>
          </cell>
          <cell r="N243">
            <v>82.408163803099001</v>
          </cell>
          <cell r="O243">
            <v>81.750136272385205</v>
          </cell>
          <cell r="P243">
            <v>82.270506184116996</v>
          </cell>
          <cell r="Q243">
            <v>83.226321771988594</v>
          </cell>
          <cell r="R243">
            <v>83.124698335590907</v>
          </cell>
          <cell r="S243">
            <v>84.355856191921006</v>
          </cell>
          <cell r="T243">
            <v>84.692417739627999</v>
          </cell>
          <cell r="U243">
            <v>85.285815761926102</v>
          </cell>
          <cell r="V243">
            <v>84.633863189855305</v>
          </cell>
          <cell r="W243">
            <v>85.034375286460701</v>
          </cell>
          <cell r="X243">
            <v>84.770748694138106</v>
          </cell>
          <cell r="Y243">
            <v>83.540762180414902</v>
          </cell>
          <cell r="Z243">
            <v>82.383150069691794</v>
          </cell>
          <cell r="AA243">
            <v>82.3935969868173</v>
          </cell>
          <cell r="AB243">
            <v>0</v>
          </cell>
          <cell r="AC243">
            <v>83.166023166023194</v>
          </cell>
          <cell r="AD243">
            <v>83.765209055379401</v>
          </cell>
          <cell r="AE243">
            <v>84.404486240410804</v>
          </cell>
          <cell r="AF243">
            <v>84.728177396646601</v>
          </cell>
          <cell r="AG243">
            <v>85.096353683018904</v>
          </cell>
        </row>
        <row r="244">
          <cell r="A244" t="str">
            <v>Effective Month</v>
          </cell>
          <cell r="B244"/>
          <cell r="G244" t="str">
            <v>30 Day Gross Combined Renewal RatioPPA NON-STD AUTO</v>
          </cell>
          <cell r="H244" t="str">
            <v>30 Day Gross Combined Renewal Ratio</v>
          </cell>
          <cell r="I244" t="str">
            <v>PPA NON-STD AUTO</v>
          </cell>
          <cell r="J244">
            <v>68.641437869057398</v>
          </cell>
          <cell r="K244">
            <v>69.879808953970496</v>
          </cell>
          <cell r="L244">
            <v>67.656948566705495</v>
          </cell>
          <cell r="M244">
            <v>68.915216300698503</v>
          </cell>
          <cell r="N244">
            <v>69.317235636969201</v>
          </cell>
          <cell r="O244">
            <v>69.399518051364396</v>
          </cell>
          <cell r="P244">
            <v>70.052230459697199</v>
          </cell>
          <cell r="Q244">
            <v>69.792978716532602</v>
          </cell>
          <cell r="R244">
            <v>65.764098656579705</v>
          </cell>
          <cell r="S244">
            <v>67.668613305851395</v>
          </cell>
          <cell r="T244">
            <v>68.697104215067995</v>
          </cell>
          <cell r="U244">
            <v>68.097635726795104</v>
          </cell>
          <cell r="V244">
            <v>68.771599120326698</v>
          </cell>
          <cell r="W244">
            <v>69.353414923876699</v>
          </cell>
          <cell r="X244">
            <v>67.953870857865795</v>
          </cell>
          <cell r="Y244">
            <v>70.058165637377698</v>
          </cell>
          <cell r="Z244">
            <v>70.010273268954194</v>
          </cell>
          <cell r="AA244">
            <v>70.089945988584205</v>
          </cell>
          <cell r="AB244">
            <v>0</v>
          </cell>
          <cell r="AC244">
            <v>69.835231832251196</v>
          </cell>
          <cell r="AD244">
            <v>65.686171054714293</v>
          </cell>
          <cell r="AE244">
            <v>67.360100996240106</v>
          </cell>
          <cell r="AF244">
            <v>68.222031685406407</v>
          </cell>
          <cell r="AG244">
            <v>67.803097092715703</v>
          </cell>
        </row>
        <row r="245">
          <cell r="A245" t="str">
            <v>Effective Year</v>
          </cell>
          <cell r="B245"/>
          <cell r="G245" t="str">
            <v>30 Day Gross Combined Renewal RatioOTHER AUTO NON-STD</v>
          </cell>
          <cell r="H245" t="str">
            <v>30 Day Gross Combined Renewal Ratio</v>
          </cell>
          <cell r="I245" t="str">
            <v>OTHER AUTO NON-STD</v>
          </cell>
          <cell r="J245">
            <v>86.261792452830207</v>
          </cell>
          <cell r="K245">
            <v>87.064530354255496</v>
          </cell>
          <cell r="L245">
            <v>87.192755498059498</v>
          </cell>
          <cell r="M245">
            <v>86.576801087448999</v>
          </cell>
          <cell r="N245">
            <v>86.126804770872596</v>
          </cell>
          <cell r="O245">
            <v>85.4239735919125</v>
          </cell>
          <cell r="P245">
            <v>84.923076923076906</v>
          </cell>
          <cell r="Q245">
            <v>85.8011485193109</v>
          </cell>
          <cell r="R245">
            <v>84.761452646570106</v>
          </cell>
          <cell r="S245">
            <v>86.563629565000596</v>
          </cell>
          <cell r="T245">
            <v>86.850193772551094</v>
          </cell>
          <cell r="U245">
            <v>87.178729689807994</v>
          </cell>
          <cell r="V245">
            <v>87.397708674304397</v>
          </cell>
          <cell r="W245">
            <v>87.365028203062096</v>
          </cell>
          <cell r="X245">
            <v>86.416275430359903</v>
          </cell>
          <cell r="Y245">
            <v>86.0243055555556</v>
          </cell>
          <cell r="Z245">
            <v>86.240420908155102</v>
          </cell>
          <cell r="AA245">
            <v>86.213945037474403</v>
          </cell>
          <cell r="AB245">
            <v>0</v>
          </cell>
          <cell r="AC245">
            <v>85.662078206846104</v>
          </cell>
          <cell r="AD245">
            <v>85.047939880798097</v>
          </cell>
          <cell r="AE245">
            <v>86.296395911780493</v>
          </cell>
          <cell r="AF245">
            <v>86.299815628988796</v>
          </cell>
          <cell r="AG245">
            <v>86.025580293699704</v>
          </cell>
        </row>
        <row r="246">
          <cell r="A246" t="str">
            <v>Financial Product</v>
          </cell>
          <cell r="B246"/>
          <cell r="G246" t="str">
            <v>30 Day Gross Combined Renewal RatioOverall Result</v>
          </cell>
          <cell r="H246" t="str">
            <v>30 Day Gross Combined Renewal Ratio</v>
          </cell>
          <cell r="I246" t="str">
            <v>Overall Result</v>
          </cell>
          <cell r="J246">
            <v>88.820194590547601</v>
          </cell>
          <cell r="K246">
            <v>89.180614154885902</v>
          </cell>
          <cell r="L246">
            <v>88.928099424589902</v>
          </cell>
          <cell r="M246">
            <v>89.229930058377306</v>
          </cell>
          <cell r="N246">
            <v>89.092026606287703</v>
          </cell>
          <cell r="O246">
            <v>89.056859014751794</v>
          </cell>
          <cell r="P246">
            <v>88.980859076667102</v>
          </cell>
          <cell r="Q246">
            <v>89.093525954105203</v>
          </cell>
          <cell r="R246">
            <v>88.636930375438297</v>
          </cell>
          <cell r="S246">
            <v>88.719138187882393</v>
          </cell>
          <cell r="T246">
            <v>88.733209905618494</v>
          </cell>
          <cell r="U246">
            <v>88.451784909326307</v>
          </cell>
          <cell r="V246">
            <v>88.765417225361006</v>
          </cell>
          <cell r="W246">
            <v>88.842945321753504</v>
          </cell>
          <cell r="X246">
            <v>88.697099040339296</v>
          </cell>
          <cell r="Y246">
            <v>88.965795893404007</v>
          </cell>
          <cell r="Z246">
            <v>88.850732626251897</v>
          </cell>
          <cell r="AA246">
            <v>88.831800165849103</v>
          </cell>
          <cell r="AB246">
            <v>0</v>
          </cell>
          <cell r="AC246">
            <v>88.773882629553597</v>
          </cell>
          <cell r="AD246">
            <v>88.226132931317196</v>
          </cell>
          <cell r="AE246">
            <v>88.219894505544701</v>
          </cell>
          <cell r="AF246">
            <v>88.248172329939393</v>
          </cell>
          <cell r="AG246">
            <v>88.029640612807</v>
          </cell>
        </row>
        <row r="247">
          <cell r="A247" t="str">
            <v>Geographic Location</v>
          </cell>
          <cell r="B247"/>
          <cell r="G247" t="str">
            <v>30-Day Gross Avail First RenewalPPA STD AUTO (VOLUNTARY)</v>
          </cell>
          <cell r="H247" t="str">
            <v>30-Day Gross Avail First Renewal</v>
          </cell>
          <cell r="I247" t="str">
            <v>PPA STD AUTO (VOLUNTARY)</v>
          </cell>
          <cell r="J247">
            <v>337899</v>
          </cell>
          <cell r="K247">
            <v>342601</v>
          </cell>
          <cell r="L247">
            <v>368193</v>
          </cell>
          <cell r="M247">
            <v>353718</v>
          </cell>
          <cell r="N247">
            <v>363762</v>
          </cell>
          <cell r="O247">
            <v>351854</v>
          </cell>
          <cell r="P247">
            <v>329915</v>
          </cell>
          <cell r="Q247">
            <v>338653</v>
          </cell>
          <cell r="R247">
            <v>368661</v>
          </cell>
          <cell r="S247">
            <v>392548</v>
          </cell>
          <cell r="T247">
            <v>389045</v>
          </cell>
          <cell r="U247">
            <v>378758</v>
          </cell>
          <cell r="V247">
            <v>356667</v>
          </cell>
          <cell r="W247">
            <v>379599</v>
          </cell>
          <cell r="X247">
            <v>396546</v>
          </cell>
          <cell r="Y247">
            <v>391350</v>
          </cell>
          <cell r="Z247">
            <v>394875</v>
          </cell>
          <cell r="AA247">
            <v>375978</v>
          </cell>
          <cell r="AB247">
            <v>360233</v>
          </cell>
          <cell r="AC247">
            <v>0</v>
          </cell>
          <cell r="AD247">
            <v>402811</v>
          </cell>
          <cell r="AE247">
            <v>428102</v>
          </cell>
          <cell r="AF247">
            <v>427811</v>
          </cell>
          <cell r="AG247">
            <v>404886</v>
          </cell>
        </row>
        <row r="248">
          <cell r="A248" t="str">
            <v>Key Figure Structure</v>
          </cell>
          <cell r="B248" t="str">
            <v>,GAM Item Renewal Ratio,30 Day Gross Combined Renewal Ratio,30-Day Gross Avail First Renewal,30-Day Gross Avail Subseq Renewal...</v>
          </cell>
          <cell r="E248" t="str">
            <v>,GAM Item Renewal Ratio,30 Day Gross Combined Renewal Ratio,30-Day Gross Avail First Renewal,30-Day Gross Avail Subseq Renewal...</v>
          </cell>
          <cell r="G248" t="str">
            <v>30-Day Gross Avail First RenewalOTHER STD AUTO</v>
          </cell>
          <cell r="H248" t="str">
            <v>30-Day Gross Avail First Renewal</v>
          </cell>
          <cell r="I248" t="str">
            <v>OTHER STD AUTO</v>
          </cell>
          <cell r="J248">
            <v>21722</v>
          </cell>
          <cell r="K248">
            <v>20627</v>
          </cell>
          <cell r="L248">
            <v>20887</v>
          </cell>
          <cell r="M248">
            <v>28608</v>
          </cell>
          <cell r="N248">
            <v>33855</v>
          </cell>
          <cell r="O248">
            <v>34710</v>
          </cell>
          <cell r="P248">
            <v>30299</v>
          </cell>
          <cell r="Q248">
            <v>27563</v>
          </cell>
          <cell r="R248">
            <v>28495</v>
          </cell>
          <cell r="S248">
            <v>24117</v>
          </cell>
          <cell r="T248">
            <v>24039</v>
          </cell>
          <cell r="U248">
            <v>21178</v>
          </cell>
          <cell r="V248">
            <v>21686</v>
          </cell>
          <cell r="W248">
            <v>20913</v>
          </cell>
          <cell r="X248">
            <v>21947</v>
          </cell>
          <cell r="Y248">
            <v>28284</v>
          </cell>
          <cell r="Z248">
            <v>35425</v>
          </cell>
          <cell r="AA248">
            <v>35432</v>
          </cell>
          <cell r="AB248">
            <v>30241</v>
          </cell>
          <cell r="AC248">
            <v>0</v>
          </cell>
          <cell r="AD248">
            <v>28629</v>
          </cell>
          <cell r="AE248">
            <v>25609</v>
          </cell>
          <cell r="AF248">
            <v>25744</v>
          </cell>
          <cell r="AG248">
            <v>21870</v>
          </cell>
        </row>
        <row r="249">
          <cell r="A249" t="str">
            <v>Major Product</v>
          </cell>
          <cell r="B249"/>
          <cell r="G249" t="str">
            <v>30-Day Gross Avail First RenewalPPA NON-STD AUTO</v>
          </cell>
          <cell r="H249" t="str">
            <v>30-Day Gross Avail First Renewal</v>
          </cell>
          <cell r="I249" t="str">
            <v>PPA NON-STD AUTO</v>
          </cell>
          <cell r="J249">
            <v>26937</v>
          </cell>
          <cell r="K249">
            <v>25746</v>
          </cell>
          <cell r="L249">
            <v>29694</v>
          </cell>
          <cell r="M249">
            <v>27381</v>
          </cell>
          <cell r="N249">
            <v>28381</v>
          </cell>
          <cell r="O249">
            <v>26787</v>
          </cell>
          <cell r="P249">
            <v>23210</v>
          </cell>
          <cell r="Q249">
            <v>26678</v>
          </cell>
          <cell r="R249">
            <v>38694</v>
          </cell>
          <cell r="S249">
            <v>34561</v>
          </cell>
          <cell r="T249">
            <v>29596</v>
          </cell>
          <cell r="U249">
            <v>28789</v>
          </cell>
          <cell r="V249">
            <v>26572</v>
          </cell>
          <cell r="W249">
            <v>28400</v>
          </cell>
          <cell r="X249">
            <v>31886</v>
          </cell>
          <cell r="Y249">
            <v>30107</v>
          </cell>
          <cell r="Z249">
            <v>31522</v>
          </cell>
          <cell r="AA249">
            <v>29487</v>
          </cell>
          <cell r="AB249">
            <v>27095</v>
          </cell>
          <cell r="AC249">
            <v>0</v>
          </cell>
          <cell r="AD249">
            <v>44360</v>
          </cell>
          <cell r="AE249">
            <v>40113</v>
          </cell>
          <cell r="AF249">
            <v>35619</v>
          </cell>
          <cell r="AG249">
            <v>33752</v>
          </cell>
        </row>
        <row r="250">
          <cell r="A250" t="str">
            <v>Market Segment Group</v>
          </cell>
          <cell r="B250"/>
          <cell r="G250" t="str">
            <v>30-Day Gross Avail First RenewalOTHER AUTO NON-STD</v>
          </cell>
          <cell r="H250" t="str">
            <v>30-Day Gross Avail First Renewal</v>
          </cell>
          <cell r="I250" t="str">
            <v>OTHER AUTO NON-STD</v>
          </cell>
          <cell r="J250">
            <v>601</v>
          </cell>
          <cell r="K250">
            <v>557</v>
          </cell>
          <cell r="L250">
            <v>554</v>
          </cell>
          <cell r="M250">
            <v>653</v>
          </cell>
          <cell r="N250">
            <v>663</v>
          </cell>
          <cell r="O250">
            <v>721</v>
          </cell>
          <cell r="P250">
            <v>743</v>
          </cell>
          <cell r="Q250">
            <v>722</v>
          </cell>
          <cell r="R250">
            <v>837</v>
          </cell>
          <cell r="S250">
            <v>765</v>
          </cell>
          <cell r="T250">
            <v>663</v>
          </cell>
          <cell r="U250">
            <v>631</v>
          </cell>
          <cell r="V250">
            <v>521</v>
          </cell>
          <cell r="W250">
            <v>527</v>
          </cell>
          <cell r="X250">
            <v>534</v>
          </cell>
          <cell r="Y250">
            <v>584</v>
          </cell>
          <cell r="Z250">
            <v>702</v>
          </cell>
          <cell r="AA250">
            <v>696</v>
          </cell>
          <cell r="AB250">
            <v>674</v>
          </cell>
          <cell r="AC250">
            <v>0</v>
          </cell>
          <cell r="AD250">
            <v>779</v>
          </cell>
          <cell r="AE250">
            <v>762</v>
          </cell>
          <cell r="AF250">
            <v>768</v>
          </cell>
          <cell r="AG250">
            <v>640</v>
          </cell>
        </row>
        <row r="251">
          <cell r="A251" t="str">
            <v>Market Segment Summary</v>
          </cell>
          <cell r="B251"/>
          <cell r="G251" t="str">
            <v>30-Day Gross Avail First RenewalOverall Result</v>
          </cell>
          <cell r="H251" t="str">
            <v>30-Day Gross Avail First Renewal</v>
          </cell>
          <cell r="I251" t="str">
            <v>Overall Result</v>
          </cell>
          <cell r="J251">
            <v>387159</v>
          </cell>
          <cell r="K251">
            <v>389531</v>
          </cell>
          <cell r="L251">
            <v>419328</v>
          </cell>
          <cell r="M251">
            <v>410360</v>
          </cell>
          <cell r="N251">
            <v>426661</v>
          </cell>
          <cell r="O251">
            <v>414072</v>
          </cell>
          <cell r="P251">
            <v>384167</v>
          </cell>
          <cell r="Q251">
            <v>393616</v>
          </cell>
          <cell r="R251">
            <v>436687</v>
          </cell>
          <cell r="S251">
            <v>451991</v>
          </cell>
          <cell r="T251">
            <v>443343</v>
          </cell>
          <cell r="U251">
            <v>429356</v>
          </cell>
          <cell r="V251">
            <v>405446</v>
          </cell>
          <cell r="W251">
            <v>429439</v>
          </cell>
          <cell r="X251">
            <v>450913</v>
          </cell>
          <cell r="Y251">
            <v>450325</v>
          </cell>
          <cell r="Z251">
            <v>462524</v>
          </cell>
          <cell r="AA251">
            <v>441593</v>
          </cell>
          <cell r="AB251">
            <v>418243</v>
          </cell>
          <cell r="AC251">
            <v>0</v>
          </cell>
          <cell r="AD251">
            <v>476579</v>
          </cell>
          <cell r="AE251">
            <v>494586</v>
          </cell>
          <cell r="AF251">
            <v>489942</v>
          </cell>
          <cell r="AG251">
            <v>461148</v>
          </cell>
        </row>
        <row r="252">
          <cell r="A252" t="str">
            <v>Market Segment</v>
          </cell>
          <cell r="B252" t="str">
            <v>OTHER AUTO NON-STD, OTHER STD AUTO, PPA NON-STD AUTO, PPA STD AUTO (VOLUNTARY)</v>
          </cell>
          <cell r="E252" t="str">
            <v>OTHER AUTO NON-STD, OTHER STD AUTO, PPA NON-STD AUTO, PPA STD AUTO (VOLUNTARY)</v>
          </cell>
          <cell r="G252" t="str">
            <v>30-Day Gross Avail Subseq RenewalPPA STD AUTO (VOLUNTARY)</v>
          </cell>
          <cell r="H252" t="str">
            <v>30-Day Gross Avail Subseq Renewal</v>
          </cell>
          <cell r="I252" t="str">
            <v>PPA STD AUTO (VOLUNTARY)</v>
          </cell>
          <cell r="J252">
            <v>2585463</v>
          </cell>
          <cell r="K252">
            <v>2696031</v>
          </cell>
          <cell r="L252">
            <v>2780382</v>
          </cell>
          <cell r="M252">
            <v>2904953</v>
          </cell>
          <cell r="N252">
            <v>2850021</v>
          </cell>
          <cell r="O252">
            <v>2703160</v>
          </cell>
          <cell r="P252">
            <v>2628538</v>
          </cell>
          <cell r="Q252">
            <v>2737289</v>
          </cell>
          <cell r="R252">
            <v>2828965</v>
          </cell>
          <cell r="S252">
            <v>2925679</v>
          </cell>
          <cell r="T252">
            <v>2879926</v>
          </cell>
          <cell r="U252">
            <v>2734832</v>
          </cell>
          <cell r="V252">
            <v>2634997</v>
          </cell>
          <cell r="W252">
            <v>2745696</v>
          </cell>
          <cell r="X252">
            <v>2849477</v>
          </cell>
          <cell r="Y252">
            <v>2968700</v>
          </cell>
          <cell r="Z252">
            <v>2926077</v>
          </cell>
          <cell r="AA252">
            <v>2779791</v>
          </cell>
          <cell r="AB252">
            <v>2691221</v>
          </cell>
          <cell r="AC252">
            <v>0</v>
          </cell>
          <cell r="AD252">
            <v>2911476</v>
          </cell>
          <cell r="AE252">
            <v>3008568</v>
          </cell>
          <cell r="AF252">
            <v>2971084</v>
          </cell>
          <cell r="AG252">
            <v>2816201</v>
          </cell>
        </row>
        <row r="253">
          <cell r="A253" t="str">
            <v>Motor Club Offer Group</v>
          </cell>
          <cell r="B253"/>
          <cell r="G253" t="str">
            <v>30-Day Gross Avail Subseq RenewalOTHER STD AUTO</v>
          </cell>
          <cell r="H253" t="str">
            <v>30-Day Gross Avail Subseq Renewal</v>
          </cell>
          <cell r="I253" t="str">
            <v>OTHER STD AUTO</v>
          </cell>
          <cell r="J253">
            <v>86107</v>
          </cell>
          <cell r="K253">
            <v>83164</v>
          </cell>
          <cell r="L253">
            <v>84972</v>
          </cell>
          <cell r="M253">
            <v>111026</v>
          </cell>
          <cell r="N253">
            <v>117937</v>
          </cell>
          <cell r="O253">
            <v>115724</v>
          </cell>
          <cell r="P253">
            <v>107635</v>
          </cell>
          <cell r="Q253">
            <v>102641</v>
          </cell>
          <cell r="R253">
            <v>99959</v>
          </cell>
          <cell r="S253">
            <v>96516</v>
          </cell>
          <cell r="T253">
            <v>93393</v>
          </cell>
          <cell r="U253">
            <v>85814</v>
          </cell>
          <cell r="V253">
            <v>90294</v>
          </cell>
          <cell r="W253">
            <v>88177</v>
          </cell>
          <cell r="X253">
            <v>90048</v>
          </cell>
          <cell r="Y253">
            <v>116826</v>
          </cell>
          <cell r="Z253">
            <v>126000</v>
          </cell>
          <cell r="AA253">
            <v>123868</v>
          </cell>
          <cell r="AB253">
            <v>114274</v>
          </cell>
          <cell r="AC253">
            <v>0</v>
          </cell>
          <cell r="AD253">
            <v>106981</v>
          </cell>
          <cell r="AE253">
            <v>101357</v>
          </cell>
          <cell r="AF253">
            <v>99264</v>
          </cell>
          <cell r="AG253">
            <v>91203</v>
          </cell>
        </row>
        <row r="254">
          <cell r="A254" t="str">
            <v>Motor Club Offer</v>
          </cell>
          <cell r="B254"/>
          <cell r="G254" t="str">
            <v>30-Day Gross Avail Subseq RenewalPPA NON-STD AUTO</v>
          </cell>
          <cell r="H254" t="str">
            <v>30-Day Gross Avail Subseq Renewal</v>
          </cell>
          <cell r="I254" t="str">
            <v>PPA NON-STD AUTO</v>
          </cell>
          <cell r="J254">
            <v>65867</v>
          </cell>
          <cell r="K254">
            <v>69519</v>
          </cell>
          <cell r="L254">
            <v>76774</v>
          </cell>
          <cell r="M254">
            <v>76271</v>
          </cell>
          <cell r="N254">
            <v>70101</v>
          </cell>
          <cell r="O254">
            <v>65339</v>
          </cell>
          <cell r="P254">
            <v>63521</v>
          </cell>
          <cell r="Q254">
            <v>66211</v>
          </cell>
          <cell r="R254">
            <v>71547</v>
          </cell>
          <cell r="S254">
            <v>70235</v>
          </cell>
          <cell r="T254">
            <v>66820</v>
          </cell>
          <cell r="U254">
            <v>62571</v>
          </cell>
          <cell r="V254">
            <v>59369</v>
          </cell>
          <cell r="W254">
            <v>63359</v>
          </cell>
          <cell r="X254">
            <v>70869</v>
          </cell>
          <cell r="Y254">
            <v>70124</v>
          </cell>
          <cell r="Z254">
            <v>65818</v>
          </cell>
          <cell r="AA254">
            <v>61790</v>
          </cell>
          <cell r="AB254">
            <v>58824</v>
          </cell>
          <cell r="AC254">
            <v>0</v>
          </cell>
          <cell r="AD254">
            <v>69358</v>
          </cell>
          <cell r="AE254">
            <v>69198</v>
          </cell>
          <cell r="AF254">
            <v>67015</v>
          </cell>
          <cell r="AG254">
            <v>62661</v>
          </cell>
        </row>
        <row r="255">
          <cell r="A255" t="str">
            <v>Motor Club Product Type Group</v>
          </cell>
          <cell r="B255"/>
          <cell r="G255" t="str">
            <v>30-Day Gross Avail Subseq RenewalOTHER AUTO NON-STD</v>
          </cell>
          <cell r="H255" t="str">
            <v>30-Day Gross Avail Subseq Renewal</v>
          </cell>
          <cell r="I255" t="str">
            <v>OTHER AUTO NON-STD</v>
          </cell>
          <cell r="J255">
            <v>6183</v>
          </cell>
          <cell r="K255">
            <v>6246</v>
          </cell>
          <cell r="L255">
            <v>6403</v>
          </cell>
          <cell r="M255">
            <v>8175</v>
          </cell>
          <cell r="N255">
            <v>8895</v>
          </cell>
          <cell r="O255">
            <v>8973</v>
          </cell>
          <cell r="P255">
            <v>8357</v>
          </cell>
          <cell r="Q255">
            <v>8159</v>
          </cell>
          <cell r="R255">
            <v>7589</v>
          </cell>
          <cell r="S255">
            <v>7258</v>
          </cell>
          <cell r="T255">
            <v>6820</v>
          </cell>
          <cell r="U255">
            <v>6139</v>
          </cell>
          <cell r="V255">
            <v>5589</v>
          </cell>
          <cell r="W255">
            <v>5678</v>
          </cell>
          <cell r="X255">
            <v>5856</v>
          </cell>
          <cell r="Y255">
            <v>7480</v>
          </cell>
          <cell r="Z255">
            <v>8041</v>
          </cell>
          <cell r="AA255">
            <v>8110</v>
          </cell>
          <cell r="AB255">
            <v>7553</v>
          </cell>
          <cell r="AC255">
            <v>0</v>
          </cell>
          <cell r="AD255">
            <v>6939</v>
          </cell>
          <cell r="AE255">
            <v>6674</v>
          </cell>
          <cell r="AF255">
            <v>6283</v>
          </cell>
          <cell r="AG255">
            <v>5693</v>
          </cell>
        </row>
        <row r="256">
          <cell r="A256" t="str">
            <v>Motor Club Product Type</v>
          </cell>
          <cell r="B256"/>
          <cell r="G256" t="str">
            <v>30-Day Gross Avail Subseq RenewalOverall Result</v>
          </cell>
          <cell r="H256" t="str">
            <v>30-Day Gross Avail Subseq Renewal</v>
          </cell>
          <cell r="I256" t="str">
            <v>Overall Result</v>
          </cell>
          <cell r="J256">
            <v>2743620</v>
          </cell>
          <cell r="K256">
            <v>2854960</v>
          </cell>
          <cell r="L256">
            <v>2948531</v>
          </cell>
          <cell r="M256">
            <v>3100425</v>
          </cell>
          <cell r="N256">
            <v>3046954</v>
          </cell>
          <cell r="O256">
            <v>2893196</v>
          </cell>
          <cell r="P256">
            <v>2808051</v>
          </cell>
          <cell r="Q256">
            <v>2914300</v>
          </cell>
          <cell r="R256">
            <v>3008060</v>
          </cell>
          <cell r="S256">
            <v>3099688</v>
          </cell>
          <cell r="T256">
            <v>3046959</v>
          </cell>
          <cell r="U256">
            <v>2889356</v>
          </cell>
          <cell r="V256">
            <v>2790249</v>
          </cell>
          <cell r="W256">
            <v>2902910</v>
          </cell>
          <cell r="X256">
            <v>3016250</v>
          </cell>
          <cell r="Y256">
            <v>3163130</v>
          </cell>
          <cell r="Z256">
            <v>3125936</v>
          </cell>
          <cell r="AA256">
            <v>2973559</v>
          </cell>
          <cell r="AB256">
            <v>2871872</v>
          </cell>
          <cell r="AC256">
            <v>0</v>
          </cell>
          <cell r="AD256">
            <v>3094754</v>
          </cell>
          <cell r="AE256">
            <v>3185797</v>
          </cell>
          <cell r="AF256">
            <v>3143646</v>
          </cell>
          <cell r="AG256">
            <v>2975758</v>
          </cell>
        </row>
        <row r="257">
          <cell r="A257" t="str">
            <v>New/Renewal Indicator</v>
          </cell>
          <cell r="B257"/>
          <cell r="G257" t="str">
            <v>30 Day Subseq RenewalsPPA STD AUTO (VOLUNTARY)</v>
          </cell>
          <cell r="H257" t="str">
            <v>30 Day Subseq Renewals</v>
          </cell>
          <cell r="I257" t="str">
            <v>PPA STD AUTO (VOLUNTARY)</v>
          </cell>
          <cell r="J257">
            <v>2338372</v>
          </cell>
          <cell r="K257">
            <v>2445520</v>
          </cell>
          <cell r="L257">
            <v>2519320</v>
          </cell>
          <cell r="M257">
            <v>2640522</v>
          </cell>
          <cell r="N257">
            <v>2588363</v>
          </cell>
          <cell r="O257">
            <v>2456008</v>
          </cell>
          <cell r="P257">
            <v>2383572</v>
          </cell>
          <cell r="Q257">
            <v>2483964</v>
          </cell>
          <cell r="R257">
            <v>2561563</v>
          </cell>
          <cell r="S257">
            <v>2644382</v>
          </cell>
          <cell r="T257">
            <v>2600719</v>
          </cell>
          <cell r="U257">
            <v>2461753</v>
          </cell>
          <cell r="V257">
            <v>2380247</v>
          </cell>
          <cell r="W257">
            <v>2482090</v>
          </cell>
          <cell r="X257">
            <v>2573630</v>
          </cell>
          <cell r="Y257">
            <v>2688294</v>
          </cell>
          <cell r="Z257">
            <v>2648931</v>
          </cell>
          <cell r="AA257">
            <v>2516788</v>
          </cell>
          <cell r="AB257">
            <v>0</v>
          </cell>
          <cell r="AC257">
            <v>2543934</v>
          </cell>
          <cell r="AD257">
            <v>2625935</v>
          </cell>
          <cell r="AE257">
            <v>2707627</v>
          </cell>
          <cell r="AF257">
            <v>2671852</v>
          </cell>
          <cell r="AG257">
            <v>2525458</v>
          </cell>
        </row>
        <row r="258">
          <cell r="A258" t="str">
            <v>Organizational Unit</v>
          </cell>
          <cell r="B258"/>
          <cell r="G258" t="str">
            <v>30 Day Subseq RenewalsOTHER STD AUTO</v>
          </cell>
          <cell r="H258" t="str">
            <v>30 Day Subseq Renewals</v>
          </cell>
          <cell r="I258" t="str">
            <v>OTHER STD AUTO</v>
          </cell>
          <cell r="J258">
            <v>74323</v>
          </cell>
          <cell r="K258">
            <v>72225</v>
          </cell>
          <cell r="L258">
            <v>73662</v>
          </cell>
          <cell r="M258">
            <v>94899</v>
          </cell>
          <cell r="N258">
            <v>100892</v>
          </cell>
          <cell r="O258">
            <v>98692</v>
          </cell>
          <cell r="P258">
            <v>91727</v>
          </cell>
          <cell r="Q258">
            <v>87966</v>
          </cell>
          <cell r="R258">
            <v>85644</v>
          </cell>
          <cell r="S258">
            <v>83330</v>
          </cell>
          <cell r="T258">
            <v>80709</v>
          </cell>
          <cell r="U258">
            <v>74465</v>
          </cell>
          <cell r="V258">
            <v>78178</v>
          </cell>
          <cell r="W258">
            <v>76631</v>
          </cell>
          <cell r="X258">
            <v>78421</v>
          </cell>
          <cell r="Y258">
            <v>100111</v>
          </cell>
          <cell r="Z258">
            <v>107736</v>
          </cell>
          <cell r="AA258">
            <v>105654</v>
          </cell>
          <cell r="AB258">
            <v>0</v>
          </cell>
          <cell r="AC258">
            <v>93264</v>
          </cell>
          <cell r="AD258">
            <v>91791</v>
          </cell>
          <cell r="AE258">
            <v>87285</v>
          </cell>
          <cell r="AF258">
            <v>85509</v>
          </cell>
          <cell r="AG258">
            <v>78625</v>
          </cell>
        </row>
        <row r="259">
          <cell r="A259" t="str">
            <v>Package</v>
          </cell>
          <cell r="B259"/>
          <cell r="G259" t="str">
            <v>30 Day Subseq RenewalsPPA NON-STD AUTO</v>
          </cell>
          <cell r="H259" t="str">
            <v>30 Day Subseq Renewals</v>
          </cell>
          <cell r="I259" t="str">
            <v>PPA NON-STD AUTO</v>
          </cell>
          <cell r="J259">
            <v>48519</v>
          </cell>
          <cell r="K259">
            <v>51591</v>
          </cell>
          <cell r="L259">
            <v>55137</v>
          </cell>
          <cell r="M259">
            <v>55660</v>
          </cell>
          <cell r="N259">
            <v>51914</v>
          </cell>
          <cell r="O259">
            <v>48367</v>
          </cell>
          <cell r="P259">
            <v>47139</v>
          </cell>
          <cell r="Q259">
            <v>49290</v>
          </cell>
          <cell r="R259">
            <v>52450</v>
          </cell>
          <cell r="S259">
            <v>51846</v>
          </cell>
          <cell r="T259">
            <v>49546</v>
          </cell>
          <cell r="U259">
            <v>46244</v>
          </cell>
          <cell r="V259">
            <v>44003</v>
          </cell>
          <cell r="W259">
            <v>47299</v>
          </cell>
          <cell r="X259">
            <v>51413</v>
          </cell>
          <cell r="Y259">
            <v>52190</v>
          </cell>
          <cell r="Z259">
            <v>49257</v>
          </cell>
          <cell r="AA259">
            <v>46509</v>
          </cell>
          <cell r="AB259">
            <v>0</v>
          </cell>
          <cell r="AC259">
            <v>47729</v>
          </cell>
          <cell r="AD259">
            <v>51188</v>
          </cell>
          <cell r="AE259">
            <v>51177</v>
          </cell>
          <cell r="AF259">
            <v>49559</v>
          </cell>
          <cell r="AG259">
            <v>46175</v>
          </cell>
        </row>
        <row r="260">
          <cell r="A260" t="str">
            <v>Policy Option Package</v>
          </cell>
          <cell r="B260"/>
          <cell r="G260" t="str">
            <v>30 Day Subseq RenewalsOTHER AUTO NON-STD</v>
          </cell>
          <cell r="H260" t="str">
            <v>30 Day Subseq Renewals</v>
          </cell>
          <cell r="I260" t="str">
            <v>OTHER AUTO NON-STD</v>
          </cell>
          <cell r="J260">
            <v>5355</v>
          </cell>
          <cell r="K260">
            <v>5495</v>
          </cell>
          <cell r="L260">
            <v>5646</v>
          </cell>
          <cell r="M260">
            <v>7151</v>
          </cell>
          <cell r="N260">
            <v>7738</v>
          </cell>
          <cell r="O260">
            <v>7766</v>
          </cell>
          <cell r="P260">
            <v>7193</v>
          </cell>
          <cell r="Q260">
            <v>7118</v>
          </cell>
          <cell r="R260">
            <v>6534</v>
          </cell>
          <cell r="S260">
            <v>6333</v>
          </cell>
          <cell r="T260">
            <v>5975</v>
          </cell>
          <cell r="U260">
            <v>5416</v>
          </cell>
          <cell r="V260">
            <v>4932</v>
          </cell>
          <cell r="W260">
            <v>4997</v>
          </cell>
          <cell r="X260">
            <v>5113</v>
          </cell>
          <cell r="Y260">
            <v>6493</v>
          </cell>
          <cell r="Z260">
            <v>7003</v>
          </cell>
          <cell r="AA260">
            <v>7054</v>
          </cell>
          <cell r="AB260">
            <v>0</v>
          </cell>
          <cell r="AC260">
            <v>6408</v>
          </cell>
          <cell r="AD260">
            <v>5971</v>
          </cell>
          <cell r="AE260">
            <v>5787</v>
          </cell>
          <cell r="AF260">
            <v>5489</v>
          </cell>
          <cell r="AG260">
            <v>4933</v>
          </cell>
        </row>
        <row r="261">
          <cell r="A261" t="str">
            <v>Policy Type</v>
          </cell>
          <cell r="B261"/>
          <cell r="G261" t="str">
            <v>30 Day Subseq RenewalsOverall Result</v>
          </cell>
          <cell r="H261" t="str">
            <v>30 Day Subseq Renewals</v>
          </cell>
          <cell r="I261" t="str">
            <v>Overall Result</v>
          </cell>
          <cell r="J261">
            <v>2466569</v>
          </cell>
          <cell r="K261">
            <v>2574831</v>
          </cell>
          <cell r="L261">
            <v>2653765</v>
          </cell>
          <cell r="M261">
            <v>2798232</v>
          </cell>
          <cell r="N261">
            <v>2748907</v>
          </cell>
          <cell r="O261">
            <v>2610833</v>
          </cell>
          <cell r="P261">
            <v>2529631</v>
          </cell>
          <cell r="Q261">
            <v>2628338</v>
          </cell>
          <cell r="R261">
            <v>2706191</v>
          </cell>
          <cell r="S261">
            <v>2785891</v>
          </cell>
          <cell r="T261">
            <v>2736949</v>
          </cell>
          <cell r="U261">
            <v>2587878</v>
          </cell>
          <cell r="V261">
            <v>2507360</v>
          </cell>
          <cell r="W261">
            <v>2611017</v>
          </cell>
          <cell r="X261">
            <v>2708577</v>
          </cell>
          <cell r="Y261">
            <v>2847088</v>
          </cell>
          <cell r="Z261">
            <v>2812927</v>
          </cell>
          <cell r="AA261">
            <v>2676005</v>
          </cell>
          <cell r="AB261">
            <v>0</v>
          </cell>
          <cell r="AC261">
            <v>2691335</v>
          </cell>
          <cell r="AD261">
            <v>2774885</v>
          </cell>
          <cell r="AE261">
            <v>2851876</v>
          </cell>
          <cell r="AF261">
            <v>2812409</v>
          </cell>
          <cell r="AG261">
            <v>2655191</v>
          </cell>
        </row>
        <row r="262">
          <cell r="A262" t="str">
            <v>Product Type</v>
          </cell>
          <cell r="B262"/>
          <cell r="G262" t="str">
            <v>30 Day First RenewalsPPA STD AUTO (VOLUNTARY)</v>
          </cell>
          <cell r="H262" t="str">
            <v>30 Day First Renewals</v>
          </cell>
          <cell r="I262" t="str">
            <v>PPA STD AUTO (VOLUNTARY)</v>
          </cell>
          <cell r="J262">
            <v>282339</v>
          </cell>
          <cell r="K262">
            <v>287618</v>
          </cell>
          <cell r="L262">
            <v>308230</v>
          </cell>
          <cell r="M262">
            <v>297261</v>
          </cell>
          <cell r="N262">
            <v>304765</v>
          </cell>
          <cell r="O262">
            <v>294145</v>
          </cell>
          <cell r="P262">
            <v>274927</v>
          </cell>
          <cell r="Q262">
            <v>282361</v>
          </cell>
          <cell r="R262">
            <v>305337</v>
          </cell>
          <cell r="S262">
            <v>327017</v>
          </cell>
          <cell r="T262">
            <v>324148</v>
          </cell>
          <cell r="U262">
            <v>314342</v>
          </cell>
          <cell r="V262">
            <v>297209</v>
          </cell>
          <cell r="W262">
            <v>316644</v>
          </cell>
          <cell r="X262">
            <v>331356</v>
          </cell>
          <cell r="Y262">
            <v>328062</v>
          </cell>
          <cell r="Z262">
            <v>330767</v>
          </cell>
          <cell r="AA262">
            <v>314132</v>
          </cell>
          <cell r="AB262">
            <v>0</v>
          </cell>
          <cell r="AC262">
            <v>306204</v>
          </cell>
          <cell r="AD262">
            <v>330059</v>
          </cell>
          <cell r="AE262">
            <v>351989</v>
          </cell>
          <cell r="AF262">
            <v>352702</v>
          </cell>
          <cell r="AG262">
            <v>332998</v>
          </cell>
        </row>
        <row r="263">
          <cell r="A263" t="str">
            <v>Profit Center</v>
          </cell>
          <cell r="B263"/>
          <cell r="G263" t="str">
            <v>30 Day First RenewalsOTHER STD AUTO</v>
          </cell>
          <cell r="H263" t="str">
            <v>30 Day First Renewals</v>
          </cell>
          <cell r="I263" t="str">
            <v>OTHER STD AUTO</v>
          </cell>
          <cell r="J263">
            <v>16176</v>
          </cell>
          <cell r="K263">
            <v>15600</v>
          </cell>
          <cell r="L263">
            <v>15662</v>
          </cell>
          <cell r="M263">
            <v>20914</v>
          </cell>
          <cell r="N263">
            <v>24197</v>
          </cell>
          <cell r="O263">
            <v>24288</v>
          </cell>
          <cell r="P263">
            <v>21752</v>
          </cell>
          <cell r="Q263">
            <v>20398</v>
          </cell>
          <cell r="R263">
            <v>21133</v>
          </cell>
          <cell r="S263">
            <v>18431</v>
          </cell>
          <cell r="T263">
            <v>18747</v>
          </cell>
          <cell r="U263">
            <v>16784</v>
          </cell>
          <cell r="V263">
            <v>16595</v>
          </cell>
          <cell r="W263">
            <v>16133</v>
          </cell>
          <cell r="X263">
            <v>16518</v>
          </cell>
          <cell r="Y263">
            <v>21115</v>
          </cell>
          <cell r="Z263">
            <v>25251</v>
          </cell>
          <cell r="AA263">
            <v>25599</v>
          </cell>
          <cell r="AB263">
            <v>0</v>
          </cell>
          <cell r="AC263">
            <v>21975</v>
          </cell>
          <cell r="AD263">
            <v>21803</v>
          </cell>
          <cell r="AE263">
            <v>19880</v>
          </cell>
          <cell r="AF263">
            <v>20408</v>
          </cell>
          <cell r="AG263">
            <v>17596</v>
          </cell>
        </row>
        <row r="264">
          <cell r="A264" t="str">
            <v>PVP Territory</v>
          </cell>
          <cell r="B264"/>
          <cell r="G264" t="str">
            <v>30 Day First RenewalsPPA NON-STD AUTO</v>
          </cell>
          <cell r="H264" t="str">
            <v>30 Day First Renewals</v>
          </cell>
          <cell r="I264" t="str">
            <v>PPA NON-STD AUTO</v>
          </cell>
          <cell r="J264">
            <v>15183</v>
          </cell>
          <cell r="K264">
            <v>14980</v>
          </cell>
          <cell r="L264">
            <v>16896</v>
          </cell>
          <cell r="M264">
            <v>15772</v>
          </cell>
          <cell r="N264">
            <v>16351</v>
          </cell>
          <cell r="O264">
            <v>15568</v>
          </cell>
          <cell r="P264">
            <v>13618</v>
          </cell>
          <cell r="Q264">
            <v>15540</v>
          </cell>
          <cell r="R264">
            <v>20049</v>
          </cell>
          <cell r="S264">
            <v>19068</v>
          </cell>
          <cell r="T264">
            <v>16689</v>
          </cell>
          <cell r="U264">
            <v>15970</v>
          </cell>
          <cell r="V264">
            <v>15100</v>
          </cell>
          <cell r="W264">
            <v>16339</v>
          </cell>
          <cell r="X264">
            <v>18413</v>
          </cell>
          <cell r="Y264">
            <v>18030</v>
          </cell>
          <cell r="Z264">
            <v>18891</v>
          </cell>
          <cell r="AA264">
            <v>17467</v>
          </cell>
          <cell r="AB264">
            <v>0</v>
          </cell>
          <cell r="AC264">
            <v>19280</v>
          </cell>
          <cell r="AD264">
            <v>23509</v>
          </cell>
          <cell r="AE264">
            <v>22455</v>
          </cell>
          <cell r="AF264">
            <v>20460</v>
          </cell>
          <cell r="AG264">
            <v>19196</v>
          </cell>
        </row>
        <row r="265">
          <cell r="A265" t="str">
            <v>Rating Tier</v>
          </cell>
          <cell r="B265"/>
          <cell r="G265" t="str">
            <v>30 Day First RenewalsOTHER AUTO NON-STD</v>
          </cell>
          <cell r="H265" t="str">
            <v>30 Day First Renewals</v>
          </cell>
          <cell r="I265" t="str">
            <v>OTHER AUTO NON-STD</v>
          </cell>
          <cell r="J265">
            <v>497</v>
          </cell>
          <cell r="K265">
            <v>428</v>
          </cell>
          <cell r="L265">
            <v>420</v>
          </cell>
          <cell r="M265">
            <v>492</v>
          </cell>
          <cell r="N265">
            <v>494</v>
          </cell>
          <cell r="O265">
            <v>515</v>
          </cell>
          <cell r="P265">
            <v>535</v>
          </cell>
          <cell r="Q265">
            <v>502</v>
          </cell>
          <cell r="R265">
            <v>608</v>
          </cell>
          <cell r="S265">
            <v>612</v>
          </cell>
          <cell r="T265">
            <v>524</v>
          </cell>
          <cell r="U265">
            <v>486</v>
          </cell>
          <cell r="V265">
            <v>408</v>
          </cell>
          <cell r="W265">
            <v>424</v>
          </cell>
          <cell r="X265">
            <v>409</v>
          </cell>
          <cell r="Y265">
            <v>444</v>
          </cell>
          <cell r="Z265">
            <v>537</v>
          </cell>
          <cell r="AA265">
            <v>538</v>
          </cell>
          <cell r="AB265">
            <v>0</v>
          </cell>
          <cell r="AC265">
            <v>624</v>
          </cell>
          <cell r="AD265">
            <v>593</v>
          </cell>
          <cell r="AE265">
            <v>630</v>
          </cell>
          <cell r="AF265">
            <v>596</v>
          </cell>
          <cell r="AG265">
            <v>515</v>
          </cell>
        </row>
        <row r="266">
          <cell r="A266" t="str">
            <v>Statistical State</v>
          </cell>
          <cell r="B266"/>
          <cell r="G266" t="str">
            <v>30 Day First RenewalsOverall Result</v>
          </cell>
          <cell r="H266" t="str">
            <v>30 Day First Renewals</v>
          </cell>
          <cell r="I266" t="str">
            <v>Overall Result</v>
          </cell>
          <cell r="J266">
            <v>314195</v>
          </cell>
          <cell r="K266">
            <v>318626</v>
          </cell>
          <cell r="L266">
            <v>341208</v>
          </cell>
          <cell r="M266">
            <v>334439</v>
          </cell>
          <cell r="N266">
            <v>345807</v>
          </cell>
          <cell r="O266">
            <v>334516</v>
          </cell>
          <cell r="P266">
            <v>310832</v>
          </cell>
          <cell r="Q266">
            <v>318801</v>
          </cell>
          <cell r="R266">
            <v>347127</v>
          </cell>
          <cell r="S266">
            <v>365128</v>
          </cell>
          <cell r="T266">
            <v>360108</v>
          </cell>
          <cell r="U266">
            <v>347582</v>
          </cell>
          <cell r="V266">
            <v>329312</v>
          </cell>
          <cell r="W266">
            <v>349540</v>
          </cell>
          <cell r="X266">
            <v>366696</v>
          </cell>
          <cell r="Y266">
            <v>367651</v>
          </cell>
          <cell r="Z266">
            <v>375446</v>
          </cell>
          <cell r="AA266">
            <v>357736</v>
          </cell>
          <cell r="AB266">
            <v>0</v>
          </cell>
          <cell r="AC266">
            <v>348083</v>
          </cell>
          <cell r="AD266">
            <v>375964</v>
          </cell>
          <cell r="AE266">
            <v>394954</v>
          </cell>
          <cell r="AF266">
            <v>394166</v>
          </cell>
          <cell r="AG266">
            <v>370305</v>
          </cell>
        </row>
        <row r="267">
          <cell r="A267" t="str">
            <v>Status</v>
          </cell>
          <cell r="B267"/>
        </row>
        <row r="268">
          <cell r="A268" t="str">
            <v>Term Month Count</v>
          </cell>
          <cell r="B268"/>
        </row>
        <row r="269">
          <cell r="A269" t="str">
            <v>Time Structure</v>
          </cell>
          <cell r="B269" t="str">
            <v>,Jan-2014,Feb-2014,Mar-2014,Apr-2014,May-2014,Jun-2014,Jul-2014,Aug-2014,Sep-2014,Oct-2014,Nov-2014,Dec-2014...</v>
          </cell>
          <cell r="E269" t="str">
            <v>,Jan-2014,Feb-2014,Mar-2014,Apr-2014,May-2014,Jun-2014,Jul-2014,Aug-2014,Sep-2014,Oct-2014,Nov-2014,Dec-2014...</v>
          </cell>
        </row>
        <row r="270">
          <cell r="A270" t="str">
            <v>Vehicle Type Group</v>
          </cell>
          <cell r="B270"/>
        </row>
        <row r="271">
          <cell r="A271" t="str">
            <v>Vehicle Type</v>
          </cell>
          <cell r="B271"/>
        </row>
        <row r="278">
          <cell r="J278" t="str">
            <v>Jan</v>
          </cell>
          <cell r="K278" t="str">
            <v>Feb</v>
          </cell>
          <cell r="L278" t="str">
            <v>Mar</v>
          </cell>
          <cell r="M278" t="str">
            <v>Apr</v>
          </cell>
          <cell r="N278" t="str">
            <v>May</v>
          </cell>
          <cell r="O278" t="str">
            <v>Jun</v>
          </cell>
          <cell r="P278" t="str">
            <v>Jul</v>
          </cell>
          <cell r="Q278" t="str">
            <v>Aug</v>
          </cell>
          <cell r="R278" t="str">
            <v>Sep</v>
          </cell>
          <cell r="S278" t="str">
            <v>Oct</v>
          </cell>
          <cell r="T278" t="str">
            <v>Nov</v>
          </cell>
          <cell r="U278" t="str">
            <v>Dec</v>
          </cell>
          <cell r="V278" t="str">
            <v>Jan</v>
          </cell>
          <cell r="W278" t="str">
            <v>Feb</v>
          </cell>
          <cell r="X278" t="str">
            <v>Mar</v>
          </cell>
          <cell r="Y278" t="str">
            <v>Apr</v>
          </cell>
          <cell r="Z278" t="str">
            <v>May</v>
          </cell>
          <cell r="AA278" t="str">
            <v>Jun</v>
          </cell>
          <cell r="AB278" t="str">
            <v>Jul</v>
          </cell>
          <cell r="AC278" t="str">
            <v>Aug</v>
          </cell>
          <cell r="AD278" t="str">
            <v>Sep</v>
          </cell>
          <cell r="AE278" t="str">
            <v>Oct</v>
          </cell>
          <cell r="AF278" t="str">
            <v>Nov</v>
          </cell>
          <cell r="AG278" t="str">
            <v>Dec</v>
          </cell>
          <cell r="AH278" t="str">
            <v>Jan</v>
          </cell>
          <cell r="AI278" t="str">
            <v>Feb</v>
          </cell>
          <cell r="AJ278" t="str">
            <v>Mar</v>
          </cell>
          <cell r="AK278" t="str">
            <v>Apr</v>
          </cell>
          <cell r="AL278" t="str">
            <v>May</v>
          </cell>
          <cell r="AM278" t="str">
            <v>Jun</v>
          </cell>
          <cell r="AN278" t="str">
            <v>Jul</v>
          </cell>
          <cell r="AO278" t="str">
            <v>Aug</v>
          </cell>
          <cell r="AP278" t="str">
            <v>Sep</v>
          </cell>
          <cell r="AQ278" t="str">
            <v>Oct</v>
          </cell>
          <cell r="AR278" t="str">
            <v>Nov</v>
          </cell>
          <cell r="AS278" t="str">
            <v>Dec</v>
          </cell>
          <cell r="AT278" t="str">
            <v>Jan</v>
          </cell>
          <cell r="AU278" t="str">
            <v>Feb</v>
          </cell>
          <cell r="AV278" t="str">
            <v>Mar</v>
          </cell>
          <cell r="AW278" t="str">
            <v>Apr</v>
          </cell>
          <cell r="AX278" t="str">
            <v>May</v>
          </cell>
          <cell r="AY278" t="str">
            <v>Jun</v>
          </cell>
          <cell r="AZ278" t="str">
            <v>Jul</v>
          </cell>
          <cell r="BA278" t="str">
            <v>Aug</v>
          </cell>
          <cell r="BB278" t="str">
            <v>Sep</v>
          </cell>
          <cell r="BC278" t="str">
            <v>Oct</v>
          </cell>
          <cell r="BD278" t="str">
            <v>Nov</v>
          </cell>
          <cell r="BE278" t="str">
            <v>Dec</v>
          </cell>
          <cell r="BF278" t="str">
            <v>Jan</v>
          </cell>
          <cell r="BG278" t="str">
            <v>Feb</v>
          </cell>
          <cell r="BH278" t="str">
            <v>Mar</v>
          </cell>
          <cell r="BI278" t="str">
            <v>Apr</v>
          </cell>
          <cell r="BJ278" t="str">
            <v>May</v>
          </cell>
          <cell r="BK278" t="str">
            <v>Jun</v>
          </cell>
          <cell r="BL278" t="str">
            <v>Jul</v>
          </cell>
          <cell r="BM278" t="str">
            <v>Aug</v>
          </cell>
          <cell r="BN278" t="str">
            <v>Sep</v>
          </cell>
          <cell r="BO278" t="str">
            <v>Oct</v>
          </cell>
          <cell r="BP278" t="str">
            <v>Nov</v>
          </cell>
          <cell r="BQ278" t="str">
            <v>Dec</v>
          </cell>
          <cell r="BR278" t="str">
            <v>Jan</v>
          </cell>
          <cell r="BS278" t="str">
            <v>Feb</v>
          </cell>
          <cell r="BT278" t="str">
            <v>Mar</v>
          </cell>
          <cell r="BU278" t="str">
            <v>Apr</v>
          </cell>
          <cell r="BV278" t="str">
            <v>May</v>
          </cell>
          <cell r="BW278" t="str">
            <v>Jun</v>
          </cell>
          <cell r="BX278" t="str">
            <v>Jul</v>
          </cell>
          <cell r="BY278" t="str">
            <v>Aug</v>
          </cell>
          <cell r="BZ278" t="str">
            <v>Sep</v>
          </cell>
          <cell r="CA278" t="str">
            <v>Oct</v>
          </cell>
          <cell r="CB278" t="str">
            <v>Nov</v>
          </cell>
          <cell r="CC278" t="str">
            <v>Dec</v>
          </cell>
          <cell r="CD278" t="str">
            <v>Jan</v>
          </cell>
          <cell r="CE278" t="str">
            <v>Feb</v>
          </cell>
          <cell r="CF278" t="str">
            <v>Mar</v>
          </cell>
          <cell r="CG278" t="str">
            <v>Apr</v>
          </cell>
          <cell r="CH278" t="str">
            <v>May</v>
          </cell>
          <cell r="CI278" t="str">
            <v>Jun</v>
          </cell>
          <cell r="CJ278" t="str">
            <v>Jul</v>
          </cell>
          <cell r="CK278" t="str">
            <v>Aug</v>
          </cell>
          <cell r="CL278" t="str">
            <v>Sep</v>
          </cell>
          <cell r="CM278" t="str">
            <v>Oct</v>
          </cell>
          <cell r="CN278" t="str">
            <v>Nov</v>
          </cell>
          <cell r="CO278" t="str">
            <v>Dec</v>
          </cell>
          <cell r="CP278" t="str">
            <v>Jan</v>
          </cell>
          <cell r="CQ278" t="str">
            <v>Feb</v>
          </cell>
          <cell r="CR278" t="str">
            <v>Mar</v>
          </cell>
          <cell r="CS278" t="str">
            <v>Apr</v>
          </cell>
          <cell r="CT278" t="str">
            <v>May</v>
          </cell>
          <cell r="CU278" t="str">
            <v>Jun</v>
          </cell>
          <cell r="CV278" t="str">
            <v>Jul</v>
          </cell>
          <cell r="CW278" t="str">
            <v>Aug</v>
          </cell>
          <cell r="CX278" t="str">
            <v>Sep</v>
          </cell>
          <cell r="CY278" t="str">
            <v>Oct</v>
          </cell>
          <cell r="CZ278" t="str">
            <v>Nov</v>
          </cell>
          <cell r="DA278" t="str">
            <v>Dec</v>
          </cell>
          <cell r="DB278" t="str">
            <v>Jan</v>
          </cell>
          <cell r="DC278" t="str">
            <v>Feb</v>
          </cell>
          <cell r="DD278" t="str">
            <v>Mar</v>
          </cell>
          <cell r="DE278" t="str">
            <v>Apr</v>
          </cell>
          <cell r="DF278" t="str">
            <v>May</v>
          </cell>
          <cell r="DG278" t="str">
            <v>Jun</v>
          </cell>
          <cell r="DH278" t="str">
            <v>Jul</v>
          </cell>
          <cell r="DI278" t="str">
            <v>Aug</v>
          </cell>
          <cell r="DJ278" t="str">
            <v>Sep</v>
          </cell>
          <cell r="DK278" t="str">
            <v>Oct</v>
          </cell>
          <cell r="DL278" t="str">
            <v>Nov</v>
          </cell>
          <cell r="DM278" t="str">
            <v>Dec</v>
          </cell>
          <cell r="DN278" t="str">
            <v>Jan</v>
          </cell>
          <cell r="DO278" t="str">
            <v>Feb</v>
          </cell>
          <cell r="DP278" t="str">
            <v>Mar</v>
          </cell>
          <cell r="DQ278" t="str">
            <v>Apr</v>
          </cell>
          <cell r="DR278" t="str">
            <v>May</v>
          </cell>
          <cell r="DS278" t="str">
            <v>Jun</v>
          </cell>
          <cell r="DT278" t="str">
            <v>Jul</v>
          </cell>
          <cell r="DU278" t="str">
            <v>Aug</v>
          </cell>
          <cell r="DV278" t="str">
            <v>Sep</v>
          </cell>
          <cell r="DW278" t="str">
            <v>Oct</v>
          </cell>
          <cell r="DX278" t="str">
            <v>Nov</v>
          </cell>
          <cell r="DY278" t="str">
            <v>Dec</v>
          </cell>
          <cell r="DZ278" t="str">
            <v>Jan</v>
          </cell>
          <cell r="EA278" t="str">
            <v>Feb</v>
          </cell>
          <cell r="EB278" t="str">
            <v>Mar</v>
          </cell>
          <cell r="EC278" t="str">
            <v>Apr</v>
          </cell>
          <cell r="ED278" t="str">
            <v>May</v>
          </cell>
          <cell r="EE278" t="str">
            <v>Jun</v>
          </cell>
          <cell r="EF278" t="str">
            <v>Jul</v>
          </cell>
          <cell r="EG278" t="str">
            <v>Aug</v>
          </cell>
          <cell r="EH278" t="str">
            <v>Sep</v>
          </cell>
          <cell r="EI278" t="str">
            <v>Oct</v>
          </cell>
          <cell r="EJ278" t="str">
            <v>Nov</v>
          </cell>
          <cell r="EK278" t="str">
            <v>Dec</v>
          </cell>
        </row>
        <row r="280">
          <cell r="J280" t="str">
            <v>Jan2005</v>
          </cell>
          <cell r="K280" t="str">
            <v>Feb2005</v>
          </cell>
          <cell r="L280" t="str">
            <v>Mar2005</v>
          </cell>
          <cell r="M280" t="str">
            <v>Apr2005</v>
          </cell>
          <cell r="N280" t="str">
            <v>May2005</v>
          </cell>
          <cell r="O280" t="str">
            <v>Jun2005</v>
          </cell>
          <cell r="P280" t="str">
            <v>Jul2005</v>
          </cell>
          <cell r="Q280" t="str">
            <v>Aug2005</v>
          </cell>
          <cell r="R280" t="str">
            <v>Sep2005</v>
          </cell>
          <cell r="S280" t="str">
            <v>Oct2005</v>
          </cell>
          <cell r="T280" t="str">
            <v>Nov2005</v>
          </cell>
          <cell r="U280" t="str">
            <v>Dec2005</v>
          </cell>
          <cell r="V280" t="str">
            <v>Jan2006</v>
          </cell>
          <cell r="W280" t="str">
            <v>Feb2006</v>
          </cell>
          <cell r="X280" t="str">
            <v>Mar2006</v>
          </cell>
          <cell r="Y280" t="str">
            <v>Apr2006</v>
          </cell>
          <cell r="Z280" t="str">
            <v>May2006</v>
          </cell>
          <cell r="AA280" t="str">
            <v>Jun2006</v>
          </cell>
          <cell r="AB280" t="str">
            <v>Jul2006</v>
          </cell>
          <cell r="AC280" t="str">
            <v>Aug2006</v>
          </cell>
          <cell r="AD280" t="str">
            <v>Sep2006</v>
          </cell>
          <cell r="AE280" t="str">
            <v>Oct2006</v>
          </cell>
          <cell r="AF280" t="str">
            <v>Nov2006</v>
          </cell>
          <cell r="AG280" t="str">
            <v>Dec2006</v>
          </cell>
          <cell r="AH280" t="str">
            <v>Jan2007</v>
          </cell>
          <cell r="AI280" t="str">
            <v>Feb2007</v>
          </cell>
          <cell r="AJ280" t="str">
            <v>Mar2007</v>
          </cell>
          <cell r="AK280" t="str">
            <v>Apr2007</v>
          </cell>
          <cell r="AL280" t="str">
            <v>May2007</v>
          </cell>
          <cell r="AM280" t="str">
            <v>Jun2007</v>
          </cell>
          <cell r="AN280" t="str">
            <v>Jul2007</v>
          </cell>
          <cell r="AO280" t="str">
            <v>Aug2007</v>
          </cell>
          <cell r="AP280" t="str">
            <v>Sep2007</v>
          </cell>
          <cell r="AQ280" t="str">
            <v>Oct2007</v>
          </cell>
          <cell r="AR280" t="str">
            <v>Nov2007</v>
          </cell>
          <cell r="AS280" t="str">
            <v>Dec2007</v>
          </cell>
          <cell r="AT280" t="str">
            <v>Jan2008</v>
          </cell>
          <cell r="AU280" t="str">
            <v>Feb2008</v>
          </cell>
          <cell r="AV280" t="str">
            <v>Mar2008</v>
          </cell>
          <cell r="AW280" t="str">
            <v>Apr2008</v>
          </cell>
          <cell r="AX280" t="str">
            <v>May2008</v>
          </cell>
          <cell r="AY280" t="str">
            <v>Jun2008</v>
          </cell>
          <cell r="AZ280" t="str">
            <v>Jul2008</v>
          </cell>
          <cell r="BA280" t="str">
            <v>Aug2008</v>
          </cell>
          <cell r="BB280" t="str">
            <v>Sep2008</v>
          </cell>
          <cell r="BC280" t="str">
            <v>Oct2008</v>
          </cell>
          <cell r="BD280" t="str">
            <v>Nov2008</v>
          </cell>
          <cell r="BE280" t="str">
            <v>Dec2008</v>
          </cell>
          <cell r="BF280" t="str">
            <v>Jan2009</v>
          </cell>
          <cell r="BG280" t="str">
            <v>Feb2009</v>
          </cell>
          <cell r="BH280" t="str">
            <v>Mar2009</v>
          </cell>
          <cell r="BI280" t="str">
            <v>Apr2009</v>
          </cell>
          <cell r="BJ280" t="str">
            <v>May2009</v>
          </cell>
          <cell r="BK280" t="str">
            <v>Jun2009</v>
          </cell>
          <cell r="BL280" t="str">
            <v>Jul2009</v>
          </cell>
          <cell r="BM280" t="str">
            <v>Aug2009</v>
          </cell>
          <cell r="BN280" t="str">
            <v>Sep2009</v>
          </cell>
          <cell r="BO280" t="str">
            <v>Oct2009</v>
          </cell>
          <cell r="BP280" t="str">
            <v>Nov2009</v>
          </cell>
          <cell r="BQ280" t="str">
            <v>Dec2009</v>
          </cell>
          <cell r="BR280" t="str">
            <v>Jan2010</v>
          </cell>
          <cell r="BS280" t="str">
            <v>Feb2010</v>
          </cell>
          <cell r="BT280" t="str">
            <v>Mar2010</v>
          </cell>
          <cell r="BU280" t="str">
            <v>Apr2010</v>
          </cell>
          <cell r="BV280" t="str">
            <v>May2010</v>
          </cell>
          <cell r="BW280" t="str">
            <v>Jun2010</v>
          </cell>
          <cell r="BX280" t="str">
            <v>Jul2010</v>
          </cell>
          <cell r="BY280" t="str">
            <v>Aug2010</v>
          </cell>
          <cell r="BZ280" t="str">
            <v>Sep2010</v>
          </cell>
          <cell r="CA280" t="str">
            <v>Oct2010</v>
          </cell>
          <cell r="CB280" t="str">
            <v>Nov2010</v>
          </cell>
          <cell r="CC280" t="str">
            <v>Dec2010</v>
          </cell>
          <cell r="CD280" t="str">
            <v>Jan2011</v>
          </cell>
          <cell r="CE280" t="str">
            <v>Feb2011</v>
          </cell>
          <cell r="CF280" t="str">
            <v>Mar2011</v>
          </cell>
          <cell r="CG280" t="str">
            <v>Apr2011</v>
          </cell>
          <cell r="CH280" t="str">
            <v>May2011</v>
          </cell>
          <cell r="CI280" t="str">
            <v>Jun2011</v>
          </cell>
          <cell r="CJ280" t="str">
            <v>Jul2011</v>
          </cell>
          <cell r="CK280" t="str">
            <v>Aug2011</v>
          </cell>
          <cell r="CL280" t="str">
            <v>Sep2011</v>
          </cell>
          <cell r="CM280" t="str">
            <v>Oct2011</v>
          </cell>
          <cell r="CN280" t="str">
            <v>Nov2011</v>
          </cell>
          <cell r="CO280" t="str">
            <v>Dec2011</v>
          </cell>
          <cell r="CP280" t="str">
            <v>Jan2012</v>
          </cell>
          <cell r="CQ280" t="str">
            <v>Feb2012</v>
          </cell>
          <cell r="CR280" t="str">
            <v>Mar2012</v>
          </cell>
          <cell r="CS280" t="str">
            <v>Apr2012</v>
          </cell>
          <cell r="CT280" t="str">
            <v>May2012</v>
          </cell>
          <cell r="CU280" t="str">
            <v>Jun2012</v>
          </cell>
          <cell r="CV280" t="str">
            <v>Jul2012</v>
          </cell>
          <cell r="CW280" t="str">
            <v>Aug2012</v>
          </cell>
          <cell r="CX280" t="str">
            <v>Sep2012</v>
          </cell>
          <cell r="CY280" t="str">
            <v>Oct2012</v>
          </cell>
          <cell r="CZ280" t="str">
            <v>Nov2012</v>
          </cell>
          <cell r="DA280" t="str">
            <v>Dec2012</v>
          </cell>
          <cell r="DB280" t="str">
            <v>Jan2013</v>
          </cell>
          <cell r="DC280" t="str">
            <v>Feb2013</v>
          </cell>
          <cell r="DD280" t="str">
            <v>Mar2013</v>
          </cell>
          <cell r="DE280" t="str">
            <v>Apr2013</v>
          </cell>
          <cell r="DF280" t="str">
            <v>May2013</v>
          </cell>
          <cell r="DG280" t="str">
            <v>Jun2013</v>
          </cell>
          <cell r="DH280" t="str">
            <v>Jul2013</v>
          </cell>
          <cell r="DI280" t="str">
            <v>Aug2013</v>
          </cell>
          <cell r="DJ280" t="str">
            <v>Sep2013</v>
          </cell>
          <cell r="DK280" t="str">
            <v>Oct2013</v>
          </cell>
          <cell r="DL280" t="str">
            <v>Nov2013</v>
          </cell>
          <cell r="DM280" t="str">
            <v>Dec2013</v>
          </cell>
          <cell r="DN280" t="str">
            <v>Jan2014</v>
          </cell>
          <cell r="DO280" t="str">
            <v>Feb2014</v>
          </cell>
          <cell r="DP280" t="str">
            <v>Mar2014</v>
          </cell>
          <cell r="DQ280" t="str">
            <v>Apr2014</v>
          </cell>
          <cell r="DR280" t="str">
            <v>May2014</v>
          </cell>
          <cell r="DS280" t="str">
            <v>Jun2014</v>
          </cell>
          <cell r="DT280" t="str">
            <v>Jul2014</v>
          </cell>
          <cell r="DU280" t="str">
            <v>Aug2014</v>
          </cell>
          <cell r="DV280" t="str">
            <v>Sep2014</v>
          </cell>
          <cell r="DW280" t="str">
            <v>Oct2014</v>
          </cell>
          <cell r="DX280" t="str">
            <v>Nov2014</v>
          </cell>
          <cell r="DY280" t="str">
            <v>Dec2014</v>
          </cell>
          <cell r="DZ280" t="str">
            <v>Jan2015</v>
          </cell>
          <cell r="EA280" t="str">
            <v>Feb2015</v>
          </cell>
          <cell r="EB280" t="str">
            <v>Mar2015</v>
          </cell>
          <cell r="EC280" t="str">
            <v>Apr2015</v>
          </cell>
          <cell r="ED280" t="str">
            <v>May2015</v>
          </cell>
          <cell r="EE280" t="str">
            <v>Jun2015</v>
          </cell>
          <cell r="EF280" t="str">
            <v>Jul2015</v>
          </cell>
          <cell r="EG280" t="str">
            <v>Aug2015</v>
          </cell>
          <cell r="EH280" t="str">
            <v>Sep2015</v>
          </cell>
          <cell r="EI280" t="str">
            <v>Oct2015</v>
          </cell>
          <cell r="EJ280" t="str">
            <v>Nov2015</v>
          </cell>
          <cell r="EK280" t="str">
            <v>Dec2015</v>
          </cell>
          <cell r="EL280"/>
        </row>
        <row r="281">
          <cell r="A281" t="str">
            <v>Business Group</v>
          </cell>
          <cell r="B281" t="str">
            <v>Standard Auto</v>
          </cell>
          <cell r="E281" t="str">
            <v>Standard Auto</v>
          </cell>
          <cell r="G281" t="str">
            <v>Auto</v>
          </cell>
          <cell r="H281"/>
          <cell r="I281" t="str">
            <v>Fiscal year</v>
          </cell>
          <cell r="J281" t="str">
            <v>K4/2005</v>
          </cell>
          <cell r="K281" t="str">
            <v>K4/2005</v>
          </cell>
          <cell r="L281" t="str">
            <v>K4/2005</v>
          </cell>
          <cell r="M281" t="str">
            <v>K4/2005</v>
          </cell>
          <cell r="N281" t="str">
            <v>K4/2005</v>
          </cell>
          <cell r="O281" t="str">
            <v>K4/2005</v>
          </cell>
          <cell r="P281" t="str">
            <v>K4/2005</v>
          </cell>
          <cell r="Q281" t="str">
            <v>K4/2005</v>
          </cell>
          <cell r="R281" t="str">
            <v>K4/2005</v>
          </cell>
          <cell r="S281" t="str">
            <v>K4/2005</v>
          </cell>
          <cell r="T281" t="str">
            <v>K4/2005</v>
          </cell>
          <cell r="U281" t="str">
            <v>K4/2005</v>
          </cell>
          <cell r="V281" t="str">
            <v>K4/2006</v>
          </cell>
          <cell r="W281" t="str">
            <v>K4/2006</v>
          </cell>
          <cell r="X281" t="str">
            <v>K4/2006</v>
          </cell>
          <cell r="Y281" t="str">
            <v>K4/2006</v>
          </cell>
          <cell r="Z281" t="str">
            <v>K4/2006</v>
          </cell>
          <cell r="AA281" t="str">
            <v>K4/2006</v>
          </cell>
          <cell r="AB281" t="str">
            <v>K4/2006</v>
          </cell>
          <cell r="AC281" t="str">
            <v>K4/2006</v>
          </cell>
          <cell r="AD281" t="str">
            <v>K4/2006</v>
          </cell>
          <cell r="AE281" t="str">
            <v>K4/2006</v>
          </cell>
          <cell r="AF281" t="str">
            <v>K4/2006</v>
          </cell>
          <cell r="AG281" t="str">
            <v>K4/2006</v>
          </cell>
          <cell r="AH281" t="str">
            <v>K4/2007</v>
          </cell>
          <cell r="AI281" t="str">
            <v>K4/2007</v>
          </cell>
          <cell r="AJ281" t="str">
            <v>K4/2007</v>
          </cell>
          <cell r="AK281" t="str">
            <v>K4/2007</v>
          </cell>
          <cell r="AL281" t="str">
            <v>K4/2007</v>
          </cell>
          <cell r="AM281" t="str">
            <v>K4/2007</v>
          </cell>
          <cell r="AN281" t="str">
            <v>K4/2007</v>
          </cell>
          <cell r="AO281" t="str">
            <v>K4/2007</v>
          </cell>
          <cell r="AP281" t="str">
            <v>K4/2007</v>
          </cell>
          <cell r="AQ281" t="str">
            <v>K4/2007</v>
          </cell>
          <cell r="AR281" t="str">
            <v>K4/2007</v>
          </cell>
          <cell r="AS281" t="str">
            <v>K4/2007</v>
          </cell>
          <cell r="AT281" t="str">
            <v>K4/2008</v>
          </cell>
          <cell r="AU281" t="str">
            <v>K4/2008</v>
          </cell>
          <cell r="AV281" t="str">
            <v>K4/2008</v>
          </cell>
          <cell r="AW281" t="str">
            <v>K4/2008</v>
          </cell>
          <cell r="AX281" t="str">
            <v>K4/2008</v>
          </cell>
          <cell r="AY281" t="str">
            <v>K4/2008</v>
          </cell>
          <cell r="AZ281" t="str">
            <v>K4/2008</v>
          </cell>
          <cell r="BA281" t="str">
            <v>K4/2008</v>
          </cell>
          <cell r="BB281" t="str">
            <v>K4/2008</v>
          </cell>
          <cell r="BC281" t="str">
            <v>K4/2008</v>
          </cell>
          <cell r="BD281" t="str">
            <v>K4/2008</v>
          </cell>
          <cell r="BE281" t="str">
            <v>K4/2008</v>
          </cell>
          <cell r="BF281" t="str">
            <v>K4/2009</v>
          </cell>
          <cell r="BG281" t="str">
            <v>K4/2009</v>
          </cell>
          <cell r="BH281" t="str">
            <v>K4/2009</v>
          </cell>
          <cell r="BI281" t="str">
            <v>K4/2009</v>
          </cell>
          <cell r="BJ281" t="str">
            <v>K4/2009</v>
          </cell>
          <cell r="BK281" t="str">
            <v>K4/2009</v>
          </cell>
          <cell r="BL281" t="str">
            <v>K4/2009</v>
          </cell>
          <cell r="BM281" t="str">
            <v>K4/2009</v>
          </cell>
          <cell r="BN281" t="str">
            <v>K4/2009</v>
          </cell>
          <cell r="BO281" t="str">
            <v>K4/2009</v>
          </cell>
          <cell r="BP281" t="str">
            <v>K4/2009</v>
          </cell>
          <cell r="BQ281" t="str">
            <v>K4/2009</v>
          </cell>
          <cell r="BR281" t="str">
            <v>K4/2010</v>
          </cell>
          <cell r="BS281" t="str">
            <v>K4/2010</v>
          </cell>
          <cell r="BT281" t="str">
            <v>K4/2010</v>
          </cell>
          <cell r="BU281" t="str">
            <v>K4/2010</v>
          </cell>
          <cell r="BV281" t="str">
            <v>K4/2010</v>
          </cell>
          <cell r="BW281" t="str">
            <v>K4/2010</v>
          </cell>
          <cell r="BX281" t="str">
            <v>K4/2010</v>
          </cell>
          <cell r="BY281" t="str">
            <v>K4/2010</v>
          </cell>
          <cell r="BZ281" t="str">
            <v>K4/2010</v>
          </cell>
          <cell r="CA281" t="str">
            <v>K4/2010</v>
          </cell>
          <cell r="CB281" t="str">
            <v>K4/2010</v>
          </cell>
          <cell r="CC281" t="str">
            <v>K4/2010</v>
          </cell>
          <cell r="CD281" t="str">
            <v>K4/2011</v>
          </cell>
          <cell r="CE281" t="str">
            <v>K4/2011</v>
          </cell>
          <cell r="CF281" t="str">
            <v>K4/2011</v>
          </cell>
          <cell r="CG281" t="str">
            <v>K4/2011</v>
          </cell>
          <cell r="CH281" t="str">
            <v>K4/2011</v>
          </cell>
          <cell r="CI281" t="str">
            <v>K4/2011</v>
          </cell>
          <cell r="CJ281" t="str">
            <v>K4/2011</v>
          </cell>
          <cell r="CK281" t="str">
            <v>K4/2011</v>
          </cell>
          <cell r="CL281" t="str">
            <v>K4/2011</v>
          </cell>
          <cell r="CM281" t="str">
            <v>K4/2011</v>
          </cell>
          <cell r="CN281" t="str">
            <v>K4/2011</v>
          </cell>
          <cell r="CO281" t="str">
            <v>K4/2011</v>
          </cell>
          <cell r="CP281" t="str">
            <v>K4/2012</v>
          </cell>
          <cell r="CQ281" t="str">
            <v>K4/2012</v>
          </cell>
          <cell r="CR281" t="str">
            <v>K4/2012</v>
          </cell>
          <cell r="CS281" t="str">
            <v>K4/2012</v>
          </cell>
          <cell r="CT281" t="str">
            <v>K4/2012</v>
          </cell>
          <cell r="CU281" t="str">
            <v>K4/2012</v>
          </cell>
          <cell r="CV281" t="str">
            <v>K4/2012</v>
          </cell>
          <cell r="CW281" t="str">
            <v>K4/2012</v>
          </cell>
          <cell r="CX281" t="str">
            <v>K4/2012</v>
          </cell>
          <cell r="CY281" t="str">
            <v>K4/2012</v>
          </cell>
          <cell r="CZ281" t="str">
            <v>K4/2012</v>
          </cell>
          <cell r="DA281" t="str">
            <v>K4/2012</v>
          </cell>
          <cell r="DB281" t="str">
            <v>K4/2013</v>
          </cell>
          <cell r="DC281" t="str">
            <v>K4/2013</v>
          </cell>
          <cell r="DD281" t="str">
            <v>K4/2013</v>
          </cell>
          <cell r="DE281" t="str">
            <v>K4/2013</v>
          </cell>
          <cell r="DF281" t="str">
            <v>K4/2013</v>
          </cell>
          <cell r="DG281" t="str">
            <v>K4/2013</v>
          </cell>
          <cell r="DH281" t="str">
            <v>K4/2013</v>
          </cell>
          <cell r="DI281" t="str">
            <v>K4/2013</v>
          </cell>
          <cell r="DJ281" t="str">
            <v>K4/2013</v>
          </cell>
          <cell r="DK281" t="str">
            <v>K4/2013</v>
          </cell>
          <cell r="DL281" t="str">
            <v>K4/2013</v>
          </cell>
          <cell r="DM281" t="str">
            <v>K4/2013</v>
          </cell>
          <cell r="DN281" t="str">
            <v>K4/2014</v>
          </cell>
          <cell r="DO281" t="str">
            <v>K4/2014</v>
          </cell>
          <cell r="DP281" t="str">
            <v>K4/2014</v>
          </cell>
          <cell r="DQ281" t="str">
            <v>K4/2014</v>
          </cell>
          <cell r="DR281" t="str">
            <v>K4/2014</v>
          </cell>
          <cell r="DS281" t="str">
            <v>K4/2014</v>
          </cell>
          <cell r="DT281" t="str">
            <v>K4/2014</v>
          </cell>
          <cell r="DU281" t="str">
            <v>K4/2014</v>
          </cell>
          <cell r="DV281" t="str">
            <v>K4/2014</v>
          </cell>
          <cell r="DW281" t="str">
            <v>K4/2014</v>
          </cell>
          <cell r="DX281" t="str">
            <v>K4/2014</v>
          </cell>
          <cell r="DY281" t="str">
            <v>K4/2014</v>
          </cell>
          <cell r="DZ281" t="str">
            <v>K4/2015</v>
          </cell>
          <cell r="EA281" t="str">
            <v>K4/2015</v>
          </cell>
          <cell r="EB281" t="str">
            <v>K4/2015</v>
          </cell>
          <cell r="EC281" t="str">
            <v>K4/2015</v>
          </cell>
          <cell r="ED281" t="str">
            <v>K4/2015</v>
          </cell>
          <cell r="EE281" t="str">
            <v>K4/2015</v>
          </cell>
          <cell r="EF281" t="str">
            <v>K4/2015</v>
          </cell>
          <cell r="EG281" t="str">
            <v>K4/2015</v>
          </cell>
          <cell r="EH281" t="str">
            <v>K4/2015</v>
          </cell>
          <cell r="EI281" t="str">
            <v>K4/2015</v>
          </cell>
          <cell r="EJ281" t="str">
            <v>K4/2015</v>
          </cell>
          <cell r="EK281" t="str">
            <v>K4/2015</v>
          </cell>
        </row>
        <row r="282">
          <cell r="A282" t="str">
            <v>Calendar month</v>
          </cell>
          <cell r="B282"/>
          <cell r="H282" t="str">
            <v>Time Period</v>
          </cell>
          <cell r="I282" t="str">
            <v>Calendar month</v>
          </cell>
          <cell r="J282" t="str">
            <v>1</v>
          </cell>
          <cell r="K282" t="str">
            <v>2</v>
          </cell>
          <cell r="L282" t="str">
            <v>3</v>
          </cell>
          <cell r="M282" t="str">
            <v>4</v>
          </cell>
          <cell r="N282" t="str">
            <v>5</v>
          </cell>
          <cell r="O282" t="str">
            <v>6</v>
          </cell>
          <cell r="P282" t="str">
            <v>7</v>
          </cell>
          <cell r="Q282" t="str">
            <v>8</v>
          </cell>
          <cell r="R282" t="str">
            <v>9</v>
          </cell>
          <cell r="S282" t="str">
            <v>10</v>
          </cell>
          <cell r="T282" t="str">
            <v>11</v>
          </cell>
          <cell r="U282" t="str">
            <v>12</v>
          </cell>
          <cell r="V282" t="str">
            <v>1</v>
          </cell>
          <cell r="W282" t="str">
            <v>2</v>
          </cell>
          <cell r="X282" t="str">
            <v>3</v>
          </cell>
          <cell r="Y282" t="str">
            <v>4</v>
          </cell>
          <cell r="Z282" t="str">
            <v>5</v>
          </cell>
          <cell r="AA282" t="str">
            <v>6</v>
          </cell>
          <cell r="AB282" t="str">
            <v>7</v>
          </cell>
          <cell r="AC282" t="str">
            <v>8</v>
          </cell>
          <cell r="AD282" t="str">
            <v>9</v>
          </cell>
          <cell r="AE282" t="str">
            <v>10</v>
          </cell>
          <cell r="AF282" t="str">
            <v>11</v>
          </cell>
          <cell r="AG282" t="str">
            <v>12</v>
          </cell>
          <cell r="AH282" t="str">
            <v>1</v>
          </cell>
          <cell r="AI282" t="str">
            <v>2</v>
          </cell>
          <cell r="AJ282" t="str">
            <v>3</v>
          </cell>
          <cell r="AK282" t="str">
            <v>4</v>
          </cell>
          <cell r="AL282" t="str">
            <v>5</v>
          </cell>
          <cell r="AM282" t="str">
            <v>6</v>
          </cell>
          <cell r="AN282" t="str">
            <v>7</v>
          </cell>
          <cell r="AO282" t="str">
            <v>8</v>
          </cell>
          <cell r="AP282" t="str">
            <v>9</v>
          </cell>
          <cell r="AQ282" t="str">
            <v>10</v>
          </cell>
          <cell r="AR282" t="str">
            <v>11</v>
          </cell>
          <cell r="AS282" t="str">
            <v>12</v>
          </cell>
          <cell r="AT282" t="str">
            <v>1</v>
          </cell>
          <cell r="AU282" t="str">
            <v>2</v>
          </cell>
          <cell r="AV282" t="str">
            <v>3</v>
          </cell>
          <cell r="AW282" t="str">
            <v>4</v>
          </cell>
          <cell r="AX282" t="str">
            <v>5</v>
          </cell>
          <cell r="AY282" t="str">
            <v>6</v>
          </cell>
          <cell r="AZ282" t="str">
            <v>7</v>
          </cell>
          <cell r="BA282" t="str">
            <v>8</v>
          </cell>
          <cell r="BB282" t="str">
            <v>9</v>
          </cell>
          <cell r="BC282" t="str">
            <v>10</v>
          </cell>
          <cell r="BD282" t="str">
            <v>11</v>
          </cell>
          <cell r="BE282" t="str">
            <v>12</v>
          </cell>
          <cell r="BF282" t="str">
            <v>1</v>
          </cell>
          <cell r="BG282" t="str">
            <v>2</v>
          </cell>
          <cell r="BH282" t="str">
            <v>3</v>
          </cell>
          <cell r="BI282" t="str">
            <v>4</v>
          </cell>
          <cell r="BJ282" t="str">
            <v>5</v>
          </cell>
          <cell r="BK282" t="str">
            <v>6</v>
          </cell>
          <cell r="BL282" t="str">
            <v>7</v>
          </cell>
          <cell r="BM282" t="str">
            <v>8</v>
          </cell>
          <cell r="BN282" t="str">
            <v>9</v>
          </cell>
          <cell r="BO282" t="str">
            <v>10</v>
          </cell>
          <cell r="BP282" t="str">
            <v>11</v>
          </cell>
          <cell r="BQ282" t="str">
            <v>12</v>
          </cell>
          <cell r="BR282" t="str">
            <v>1</v>
          </cell>
          <cell r="BS282" t="str">
            <v>2</v>
          </cell>
          <cell r="BT282" t="str">
            <v>3</v>
          </cell>
          <cell r="BU282" t="str">
            <v>4</v>
          </cell>
          <cell r="BV282" t="str">
            <v>5</v>
          </cell>
          <cell r="BW282" t="str">
            <v>6</v>
          </cell>
          <cell r="BX282" t="str">
            <v>7</v>
          </cell>
          <cell r="BY282" t="str">
            <v>8</v>
          </cell>
          <cell r="BZ282" t="str">
            <v>9</v>
          </cell>
          <cell r="CA282" t="str">
            <v>10</v>
          </cell>
          <cell r="CB282" t="str">
            <v>11</v>
          </cell>
          <cell r="CC282" t="str">
            <v>12</v>
          </cell>
          <cell r="CD282" t="str">
            <v>1</v>
          </cell>
          <cell r="CE282" t="str">
            <v>2</v>
          </cell>
          <cell r="CF282" t="str">
            <v>3</v>
          </cell>
          <cell r="CG282" t="str">
            <v>4</v>
          </cell>
          <cell r="CH282" t="str">
            <v>5</v>
          </cell>
          <cell r="CI282" t="str">
            <v>6</v>
          </cell>
          <cell r="CJ282" t="str">
            <v>7</v>
          </cell>
          <cell r="CK282" t="str">
            <v>8</v>
          </cell>
          <cell r="CL282" t="str">
            <v>9</v>
          </cell>
          <cell r="CM282" t="str">
            <v>10</v>
          </cell>
          <cell r="CN282" t="str">
            <v>11</v>
          </cell>
          <cell r="CO282" t="str">
            <v>12</v>
          </cell>
          <cell r="CP282" t="str">
            <v>1</v>
          </cell>
          <cell r="CQ282" t="str">
            <v>2</v>
          </cell>
          <cell r="CR282" t="str">
            <v>3</v>
          </cell>
          <cell r="CS282" t="str">
            <v>4</v>
          </cell>
          <cell r="CT282" t="str">
            <v>5</v>
          </cell>
          <cell r="CU282" t="str">
            <v>6</v>
          </cell>
          <cell r="CV282" t="str">
            <v>7</v>
          </cell>
          <cell r="CW282" t="str">
            <v>8</v>
          </cell>
          <cell r="CX282" t="str">
            <v>9</v>
          </cell>
          <cell r="CY282" t="str">
            <v>10</v>
          </cell>
          <cell r="CZ282" t="str">
            <v>11</v>
          </cell>
          <cell r="DA282" t="str">
            <v>12</v>
          </cell>
          <cell r="DB282" t="str">
            <v>1</v>
          </cell>
          <cell r="DC282" t="str">
            <v>2</v>
          </cell>
          <cell r="DD282" t="str">
            <v>3</v>
          </cell>
          <cell r="DE282" t="str">
            <v>4</v>
          </cell>
          <cell r="DF282" t="str">
            <v>5</v>
          </cell>
          <cell r="DG282" t="str">
            <v>6</v>
          </cell>
          <cell r="DH282" t="str">
            <v>7</v>
          </cell>
          <cell r="DI282" t="str">
            <v>8</v>
          </cell>
          <cell r="DJ282" t="str">
            <v>9</v>
          </cell>
          <cell r="DK282" t="str">
            <v>10</v>
          </cell>
          <cell r="DL282" t="str">
            <v>11</v>
          </cell>
          <cell r="DM282" t="str">
            <v>12</v>
          </cell>
          <cell r="DN282" t="str">
            <v>1</v>
          </cell>
          <cell r="DO282" t="str">
            <v>2</v>
          </cell>
          <cell r="DP282" t="str">
            <v>3</v>
          </cell>
          <cell r="DQ282" t="str">
            <v>4</v>
          </cell>
          <cell r="DR282" t="str">
            <v>5</v>
          </cell>
          <cell r="DS282" t="str">
            <v>6</v>
          </cell>
          <cell r="DT282" t="str">
            <v>7</v>
          </cell>
          <cell r="DU282" t="str">
            <v>8</v>
          </cell>
          <cell r="DV282" t="str">
            <v>9</v>
          </cell>
          <cell r="DW282" t="str">
            <v>10</v>
          </cell>
          <cell r="DX282" t="str">
            <v>11</v>
          </cell>
          <cell r="DY282" t="str">
            <v>12</v>
          </cell>
          <cell r="DZ282" t="str">
            <v>1</v>
          </cell>
          <cell r="EA282" t="str">
            <v>2</v>
          </cell>
          <cell r="EB282" t="str">
            <v>3</v>
          </cell>
          <cell r="EC282" t="str">
            <v>4</v>
          </cell>
          <cell r="ED282" t="str">
            <v>5</v>
          </cell>
          <cell r="EE282" t="str">
            <v>6</v>
          </cell>
          <cell r="EF282" t="str">
            <v>7</v>
          </cell>
          <cell r="EG282" t="str">
            <v>8</v>
          </cell>
          <cell r="EH282" t="str">
            <v>9</v>
          </cell>
          <cell r="EI282" t="str">
            <v>10</v>
          </cell>
          <cell r="EJ282" t="str">
            <v>11</v>
          </cell>
          <cell r="EK282" t="str">
            <v>12</v>
          </cell>
        </row>
        <row r="283">
          <cell r="A283" t="str">
            <v>Fiscal year</v>
          </cell>
          <cell r="B283"/>
          <cell r="G283" t="str">
            <v>Auto3MMWW</v>
          </cell>
          <cell r="H283" t="str">
            <v>3MM</v>
          </cell>
          <cell r="I283" t="str">
            <v>PY Adjustment Factor</v>
          </cell>
          <cell r="J283">
            <v>0</v>
          </cell>
          <cell r="K283">
            <v>0</v>
          </cell>
          <cell r="L283">
            <v>0</v>
          </cell>
          <cell r="M283">
            <v>0</v>
          </cell>
          <cell r="N283">
            <v>0</v>
          </cell>
          <cell r="O283">
            <v>0</v>
          </cell>
          <cell r="P283">
            <v>0</v>
          </cell>
          <cell r="Q283">
            <v>0</v>
          </cell>
          <cell r="R283">
            <v>0</v>
          </cell>
          <cell r="S283">
            <v>0</v>
          </cell>
          <cell r="T283">
            <v>0</v>
          </cell>
          <cell r="U283">
            <v>0</v>
          </cell>
          <cell r="V283">
            <v>1.007457378</v>
          </cell>
          <cell r="W283">
            <v>1.0145599329999999</v>
          </cell>
          <cell r="X283">
            <v>1.0133033490000001</v>
          </cell>
          <cell r="Y283">
            <v>0.98427290599999995</v>
          </cell>
          <cell r="Z283">
            <v>0.99899949200000004</v>
          </cell>
          <cell r="AA283">
            <v>1</v>
          </cell>
          <cell r="AB283">
            <v>1.021009228</v>
          </cell>
          <cell r="AC283">
            <v>0.99864640500000001</v>
          </cell>
          <cell r="AD283">
            <v>0.98704143499999997</v>
          </cell>
          <cell r="AE283">
            <v>0.99450294100000003</v>
          </cell>
          <cell r="AF283">
            <v>1</v>
          </cell>
          <cell r="AG283">
            <v>1</v>
          </cell>
          <cell r="AH283">
            <v>0.99899949200000004</v>
          </cell>
          <cell r="AI283">
            <v>1.0013930950000001</v>
          </cell>
          <cell r="AJ283">
            <v>1</v>
          </cell>
          <cell r="AK283">
            <v>1.006878892</v>
          </cell>
          <cell r="AL283">
            <v>0.99864640500000001</v>
          </cell>
          <cell r="AM283">
            <v>1</v>
          </cell>
          <cell r="AN283">
            <v>0.99450294100000003</v>
          </cell>
          <cell r="AO283">
            <v>1.0001194330000001</v>
          </cell>
          <cell r="AP283">
            <v>1</v>
          </cell>
          <cell r="AQ283">
            <v>0.99899949200000004</v>
          </cell>
          <cell r="AR283">
            <v>1</v>
          </cell>
          <cell r="AS283">
            <v>1.021009228</v>
          </cell>
          <cell r="AT283">
            <v>0.99864640500000001</v>
          </cell>
          <cell r="AU283">
            <v>1.0131791370000001</v>
          </cell>
          <cell r="AV283">
            <v>1</v>
          </cell>
          <cell r="AW283">
            <v>1.017284428</v>
          </cell>
          <cell r="AX283">
            <v>0.98715932100000003</v>
          </cell>
          <cell r="AY283">
            <v>1</v>
          </cell>
          <cell r="AZ283">
            <v>0.99764725099999996</v>
          </cell>
          <cell r="BA283">
            <v>0.98704143499999997</v>
          </cell>
          <cell r="BB283">
            <v>1.0153966800000001</v>
          </cell>
          <cell r="BC283">
            <v>0.99876567599999999</v>
          </cell>
          <cell r="BD283">
            <v>1</v>
          </cell>
          <cell r="BE283">
            <v>0.99350793299999995</v>
          </cell>
          <cell r="BF283">
            <v>0.98715932100000003</v>
          </cell>
          <cell r="BG283">
            <v>1</v>
          </cell>
          <cell r="BH283">
            <v>0.98561923200000001</v>
          </cell>
          <cell r="BI283">
            <v>0.99987741900000005</v>
          </cell>
          <cell r="BJ283">
            <v>1</v>
          </cell>
          <cell r="BK283">
            <v>1</v>
          </cell>
          <cell r="BL283">
            <v>1.0001194330000001</v>
          </cell>
          <cell r="BM283">
            <v>1.021009228</v>
          </cell>
          <cell r="BN283">
            <v>0.99899949200000004</v>
          </cell>
          <cell r="BO283">
            <v>0.98704143499999997</v>
          </cell>
          <cell r="BP283">
            <v>1</v>
          </cell>
          <cell r="BQ283">
            <v>0.99864640500000001</v>
          </cell>
          <cell r="BR283">
            <v>1</v>
          </cell>
          <cell r="BS283">
            <v>0.97899077199999995</v>
          </cell>
          <cell r="BT283">
            <v>1.0013930950000001</v>
          </cell>
          <cell r="BU283">
            <v>1.0133033490000001</v>
          </cell>
          <cell r="BV283">
            <v>1.021009228</v>
          </cell>
          <cell r="BW283">
            <v>1</v>
          </cell>
          <cell r="BX283">
            <v>0.98704143499999997</v>
          </cell>
          <cell r="BY283">
            <v>0.99450294100000003</v>
          </cell>
          <cell r="BZ283">
            <v>0.99864640500000001</v>
          </cell>
          <cell r="CA283">
            <v>1</v>
          </cell>
          <cell r="CB283">
            <v>1</v>
          </cell>
          <cell r="CC283">
            <v>1.0001194330000001</v>
          </cell>
          <cell r="CD283">
            <v>1.021361094</v>
          </cell>
          <cell r="CE283">
            <v>1.0059641020000001</v>
          </cell>
          <cell r="CF283">
            <v>0.99999304300000003</v>
          </cell>
          <cell r="CG283">
            <v>0.97863890600000003</v>
          </cell>
          <cell r="CH283">
            <v>0.99428134400000001</v>
          </cell>
          <cell r="CI283">
            <v>1</v>
          </cell>
          <cell r="CJ283">
            <v>1</v>
          </cell>
          <cell r="CK283">
            <v>0.99891459800000004</v>
          </cell>
          <cell r="CL283">
            <v>1.000006779</v>
          </cell>
          <cell r="CM283">
            <v>1.021361094</v>
          </cell>
          <cell r="CN283">
            <v>1</v>
          </cell>
          <cell r="CO283">
            <v>0.98704143499999997</v>
          </cell>
          <cell r="CP283">
            <v>0.99378904599999995</v>
          </cell>
          <cell r="CQ283">
            <v>1.0154041140000001</v>
          </cell>
          <cell r="CR283">
            <v>1.0131861870000001</v>
          </cell>
          <cell r="CS283">
            <v>1.0064820910000001</v>
          </cell>
          <cell r="CT283">
            <v>0.99802806799999999</v>
          </cell>
          <cell r="CU283">
            <v>1</v>
          </cell>
          <cell r="CV283">
            <v>1.0150174670000001</v>
          </cell>
          <cell r="CW283">
            <v>0.99867329199999999</v>
          </cell>
          <cell r="CX283">
            <v>0.987152629</v>
          </cell>
          <cell r="CY283">
            <v>0.99303918800000002</v>
          </cell>
          <cell r="CZ283">
            <v>1</v>
          </cell>
          <cell r="DA283">
            <v>1.0215365439999999</v>
          </cell>
          <cell r="DB283">
            <v>0.99811307199999999</v>
          </cell>
          <cell r="DC283">
            <v>0.98705884099999996</v>
          </cell>
          <cell r="DD283">
            <v>0.97807933300000005</v>
          </cell>
          <cell r="DE283">
            <v>0.98761695100000002</v>
          </cell>
          <cell r="DF283">
            <v>0.99977553399999997</v>
          </cell>
          <cell r="DG283">
            <v>1</v>
          </cell>
          <cell r="DH283">
            <v>0.99910827599999996</v>
          </cell>
          <cell r="DI283">
            <v>0.98721663699999995</v>
          </cell>
          <cell r="DJ283">
            <v>1.0219206670000001</v>
          </cell>
          <cell r="DK283">
            <v>0.99886676200000002</v>
          </cell>
          <cell r="DL283">
            <v>1</v>
          </cell>
          <cell r="DM283">
            <v>0.99345119100000001</v>
          </cell>
          <cell r="DN283">
            <v>0.99969192699999998</v>
          </cell>
          <cell r="DO283">
            <v>1.0131108280000001</v>
          </cell>
          <cell r="DP283">
            <v>1.0071732849999999</v>
          </cell>
          <cell r="DQ283">
            <v>1.001319321</v>
          </cell>
          <cell r="DR283">
            <v>0.98722417500000004</v>
          </cell>
          <cell r="DS283">
            <v>1</v>
          </cell>
          <cell r="DT283">
            <v>0.99904221000000004</v>
          </cell>
          <cell r="DU283">
            <v>1</v>
          </cell>
          <cell r="DV283">
            <v>0.99313445499999997</v>
          </cell>
          <cell r="DW283">
            <v>0.99969192699999998</v>
          </cell>
          <cell r="DX283">
            <v>1</v>
          </cell>
          <cell r="DY283">
            <v>0.99906176899999999</v>
          </cell>
          <cell r="DZ283">
            <v>0.987371428</v>
          </cell>
          <cell r="EA283">
            <v>1</v>
          </cell>
          <cell r="EB283">
            <v>1.001200949</v>
          </cell>
          <cell r="EC283">
            <v>1.0134919499999999</v>
          </cell>
          <cell r="ED283">
            <v>1</v>
          </cell>
          <cell r="EE283">
            <v>1</v>
          </cell>
          <cell r="EF283">
            <v>0.99965256999999996</v>
          </cell>
          <cell r="EG283">
            <v>1.022250004</v>
          </cell>
          <cell r="EH283">
            <v>0.99883432500000002</v>
          </cell>
          <cell r="EI283">
            <v>0.987371428</v>
          </cell>
          <cell r="EJ283">
            <v>1</v>
          </cell>
          <cell r="EK283">
            <v>0.99925688400000001</v>
          </cell>
        </row>
        <row r="284">
          <cell r="A284" t="str">
            <v>Key Figures</v>
          </cell>
          <cell r="B284"/>
          <cell r="G284" t="str">
            <v>Auto3MMWW</v>
          </cell>
          <cell r="H284" t="str">
            <v>3MM</v>
          </cell>
          <cell r="I284" t="str">
            <v>Processing/Production No. of Days/Weeks</v>
          </cell>
          <cell r="J284">
            <v>13.102</v>
          </cell>
          <cell r="K284">
            <v>12.629</v>
          </cell>
          <cell r="L284">
            <v>12.829000000000001</v>
          </cell>
          <cell r="M284">
            <v>12.727</v>
          </cell>
          <cell r="N284">
            <v>13.2</v>
          </cell>
          <cell r="O284">
            <v>13</v>
          </cell>
          <cell r="P284">
            <v>13</v>
          </cell>
          <cell r="Q284">
            <v>13.186999999999999</v>
          </cell>
          <cell r="R284">
            <v>13.170999999999999</v>
          </cell>
          <cell r="S284">
            <v>13.273</v>
          </cell>
          <cell r="T284">
            <v>13</v>
          </cell>
          <cell r="U284">
            <v>13</v>
          </cell>
          <cell r="V284">
            <v>13.2</v>
          </cell>
          <cell r="W284">
            <v>12.813000000000001</v>
          </cell>
          <cell r="X284">
            <v>13</v>
          </cell>
          <cell r="Y284">
            <v>12.526999999999999</v>
          </cell>
          <cell r="Z284">
            <v>13.186999999999999</v>
          </cell>
          <cell r="AA284">
            <v>13</v>
          </cell>
          <cell r="AB284">
            <v>13.273</v>
          </cell>
          <cell r="AC284">
            <v>13.169</v>
          </cell>
          <cell r="AD284">
            <v>13</v>
          </cell>
          <cell r="AE284">
            <v>13.2</v>
          </cell>
          <cell r="AF284">
            <v>13</v>
          </cell>
          <cell r="AG284">
            <v>13</v>
          </cell>
          <cell r="AH284">
            <v>13.186999999999999</v>
          </cell>
          <cell r="AI284">
            <v>12.831</v>
          </cell>
          <cell r="AJ284">
            <v>13</v>
          </cell>
          <cell r="AK284">
            <v>12.613</v>
          </cell>
          <cell r="AL284">
            <v>13.169</v>
          </cell>
          <cell r="AM284">
            <v>13</v>
          </cell>
          <cell r="AN284">
            <v>13.2</v>
          </cell>
          <cell r="AO284">
            <v>13.170999999999999</v>
          </cell>
          <cell r="AP284">
            <v>13</v>
          </cell>
          <cell r="AQ284">
            <v>13.186999999999999</v>
          </cell>
          <cell r="AR284">
            <v>13</v>
          </cell>
          <cell r="AS284">
            <v>13.273</v>
          </cell>
          <cell r="AT284">
            <v>13.169</v>
          </cell>
          <cell r="AU284">
            <v>13</v>
          </cell>
          <cell r="AV284">
            <v>13</v>
          </cell>
          <cell r="AW284">
            <v>12.831</v>
          </cell>
          <cell r="AX284">
            <v>13</v>
          </cell>
          <cell r="AY284">
            <v>13</v>
          </cell>
          <cell r="AZ284">
            <v>13.169</v>
          </cell>
          <cell r="BA284">
            <v>13</v>
          </cell>
          <cell r="BB284">
            <v>13.2</v>
          </cell>
          <cell r="BC284">
            <v>13.170999999999999</v>
          </cell>
          <cell r="BD284">
            <v>13</v>
          </cell>
          <cell r="BE284">
            <v>13.186999999999999</v>
          </cell>
          <cell r="BF284">
            <v>13</v>
          </cell>
          <cell r="BG284">
            <v>13</v>
          </cell>
          <cell r="BH284">
            <v>12.813000000000001</v>
          </cell>
          <cell r="BI284">
            <v>12.829000000000001</v>
          </cell>
          <cell r="BJ284">
            <v>13</v>
          </cell>
          <cell r="BK284">
            <v>13</v>
          </cell>
          <cell r="BL284">
            <v>13.170999999999999</v>
          </cell>
          <cell r="BM284">
            <v>13.273</v>
          </cell>
          <cell r="BN284">
            <v>13.186999999999999</v>
          </cell>
          <cell r="BO284">
            <v>13</v>
          </cell>
          <cell r="BP284">
            <v>13</v>
          </cell>
          <cell r="BQ284">
            <v>13.169</v>
          </cell>
          <cell r="BR284">
            <v>13</v>
          </cell>
          <cell r="BS284">
            <v>12.727</v>
          </cell>
          <cell r="BT284">
            <v>12.831</v>
          </cell>
          <cell r="BU284">
            <v>13</v>
          </cell>
          <cell r="BV284">
            <v>13.273</v>
          </cell>
          <cell r="BW284">
            <v>13</v>
          </cell>
          <cell r="BX284">
            <v>13</v>
          </cell>
          <cell r="BY284">
            <v>13.2</v>
          </cell>
          <cell r="BZ284">
            <v>13.169</v>
          </cell>
          <cell r="CA284">
            <v>13</v>
          </cell>
          <cell r="CB284">
            <v>13</v>
          </cell>
          <cell r="CC284">
            <v>13.170999999999999</v>
          </cell>
          <cell r="CD284">
            <v>13.278</v>
          </cell>
          <cell r="CE284">
            <v>12.803000000000001</v>
          </cell>
          <cell r="CF284">
            <v>12.831</v>
          </cell>
          <cell r="CG284">
            <v>12.722</v>
          </cell>
          <cell r="CH284">
            <v>13.196999999999999</v>
          </cell>
          <cell r="CI284">
            <v>13</v>
          </cell>
          <cell r="CJ284">
            <v>13</v>
          </cell>
          <cell r="CK284">
            <v>13.186</v>
          </cell>
          <cell r="CL284">
            <v>13.169</v>
          </cell>
          <cell r="CM284">
            <v>13.278</v>
          </cell>
          <cell r="CN284">
            <v>13</v>
          </cell>
          <cell r="CO284">
            <v>13</v>
          </cell>
          <cell r="CP284">
            <v>13.195</v>
          </cell>
          <cell r="CQ284">
            <v>13</v>
          </cell>
          <cell r="CR284">
            <v>13</v>
          </cell>
          <cell r="CS284">
            <v>12.805</v>
          </cell>
          <cell r="CT284">
            <v>13.170999999999999</v>
          </cell>
          <cell r="CU284">
            <v>13</v>
          </cell>
          <cell r="CV284">
            <v>13.195</v>
          </cell>
          <cell r="CW284">
            <v>13.167999999999999</v>
          </cell>
          <cell r="CX284">
            <v>13</v>
          </cell>
          <cell r="CY284">
            <v>13.185</v>
          </cell>
          <cell r="CZ284">
            <v>13</v>
          </cell>
          <cell r="DA284">
            <v>13.28</v>
          </cell>
          <cell r="DB284">
            <v>13.17</v>
          </cell>
          <cell r="DC284">
            <v>12.832000000000001</v>
          </cell>
          <cell r="DD284">
            <v>12.715</v>
          </cell>
          <cell r="DE284">
            <v>12.646000000000001</v>
          </cell>
          <cell r="DF284">
            <v>13.167999999999999</v>
          </cell>
          <cell r="DG284">
            <v>13</v>
          </cell>
          <cell r="DH284">
            <v>13.183</v>
          </cell>
          <cell r="DI284">
            <v>13</v>
          </cell>
          <cell r="DJ284">
            <v>13.285</v>
          </cell>
          <cell r="DK284">
            <v>13.17</v>
          </cell>
          <cell r="DL284">
            <v>13</v>
          </cell>
          <cell r="DM284">
            <v>13.193</v>
          </cell>
          <cell r="DN284">
            <v>13.166</v>
          </cell>
          <cell r="DO284">
            <v>13</v>
          </cell>
          <cell r="DP284">
            <v>12.805999999999999</v>
          </cell>
          <cell r="DQ284">
            <v>12.663</v>
          </cell>
          <cell r="DR284">
            <v>13</v>
          </cell>
          <cell r="DS284">
            <v>13</v>
          </cell>
          <cell r="DT284">
            <v>13.170999999999999</v>
          </cell>
          <cell r="DU284">
            <v>13</v>
          </cell>
          <cell r="DV284">
            <v>13.194000000000001</v>
          </cell>
          <cell r="DW284">
            <v>13.166</v>
          </cell>
          <cell r="DX284">
            <v>13</v>
          </cell>
          <cell r="DY284">
            <v>13.180999999999999</v>
          </cell>
          <cell r="DZ284">
            <v>13</v>
          </cell>
          <cell r="EA284">
            <v>13</v>
          </cell>
          <cell r="EB284">
            <v>12.821999999999999</v>
          </cell>
          <cell r="EC284">
            <v>12.834</v>
          </cell>
          <cell r="ED284">
            <v>13</v>
          </cell>
          <cell r="EE284">
            <v>13</v>
          </cell>
          <cell r="EF284">
            <v>13.166</v>
          </cell>
          <cell r="EG284">
            <v>13.289</v>
          </cell>
          <cell r="EH284">
            <v>13.178000000000001</v>
          </cell>
          <cell r="EI284">
            <v>13</v>
          </cell>
          <cell r="EJ284">
            <v>13</v>
          </cell>
          <cell r="EK284">
            <v>13.170999999999999</v>
          </cell>
        </row>
        <row r="285">
          <cell r="A285" t="str">
            <v>Record Type</v>
          </cell>
          <cell r="B285"/>
          <cell r="G285" t="str">
            <v>AutoWW</v>
          </cell>
          <cell r="H285" t="str">
            <v>CM</v>
          </cell>
          <cell r="I285" t="str">
            <v>PY Adjustment Factor</v>
          </cell>
          <cell r="J285">
            <v>0</v>
          </cell>
          <cell r="K285">
            <v>0</v>
          </cell>
          <cell r="L285">
            <v>0</v>
          </cell>
          <cell r="M285">
            <v>0</v>
          </cell>
          <cell r="N285">
            <v>0</v>
          </cell>
          <cell r="O285">
            <v>0</v>
          </cell>
          <cell r="P285">
            <v>0</v>
          </cell>
          <cell r="Q285">
            <v>0</v>
          </cell>
          <cell r="R285">
            <v>0</v>
          </cell>
          <cell r="S285">
            <v>0</v>
          </cell>
          <cell r="T285">
            <v>0</v>
          </cell>
          <cell r="U285">
            <v>0</v>
          </cell>
          <cell r="V285">
            <v>1.0468409139999999</v>
          </cell>
          <cell r="W285">
            <v>1</v>
          </cell>
          <cell r="X285">
            <v>0.99352886600000001</v>
          </cell>
          <cell r="Y285">
            <v>0.95907782399999997</v>
          </cell>
          <cell r="Z285">
            <v>1.0417926260000001</v>
          </cell>
          <cell r="AA285">
            <v>0.99626336500000001</v>
          </cell>
          <cell r="AB285">
            <v>1.0245636490000001</v>
          </cell>
          <cell r="AC285">
            <v>0.97767924699999997</v>
          </cell>
          <cell r="AD285">
            <v>0.96103478600000003</v>
          </cell>
          <cell r="AE285">
            <v>1.0468409139999999</v>
          </cell>
          <cell r="AF285">
            <v>0.99292092600000004</v>
          </cell>
          <cell r="AG285">
            <v>0.96103478600000003</v>
          </cell>
          <cell r="AH285">
            <v>1.0417926260000001</v>
          </cell>
          <cell r="AI285">
            <v>1</v>
          </cell>
          <cell r="AJ285">
            <v>0.95870081299999999</v>
          </cell>
          <cell r="AK285">
            <v>1.068279991</v>
          </cell>
          <cell r="AL285">
            <v>0.97767924699999997</v>
          </cell>
          <cell r="AM285">
            <v>0.96103478600000003</v>
          </cell>
          <cell r="AN285">
            <v>1.0468409139999999</v>
          </cell>
          <cell r="AO285">
            <v>0.99352886600000001</v>
          </cell>
          <cell r="AP285">
            <v>0.95907782399999997</v>
          </cell>
          <cell r="AQ285">
            <v>1.0417926260000001</v>
          </cell>
          <cell r="AR285">
            <v>0.99626336500000001</v>
          </cell>
          <cell r="AS285">
            <v>1.0245636490000001</v>
          </cell>
          <cell r="AT285">
            <v>0.97767924699999997</v>
          </cell>
          <cell r="AU285">
            <v>1.0426682540000001</v>
          </cell>
          <cell r="AV285">
            <v>0.98464130699999997</v>
          </cell>
          <cell r="AW285">
            <v>1.026675325</v>
          </cell>
          <cell r="AX285">
            <v>0.95249693199999996</v>
          </cell>
          <cell r="AY285">
            <v>1.0245636490000001</v>
          </cell>
          <cell r="AZ285">
            <v>1.0185390299999999</v>
          </cell>
          <cell r="BA285">
            <v>0.92134483099999998</v>
          </cell>
          <cell r="BB285">
            <v>1.1183192019999999</v>
          </cell>
          <cell r="BC285">
            <v>0.97135255300000001</v>
          </cell>
          <cell r="BD285">
            <v>0.921707151</v>
          </cell>
          <cell r="BE285">
            <v>1.0905911450000001</v>
          </cell>
          <cell r="BF285">
            <v>0.95249693199999996</v>
          </cell>
          <cell r="BG285">
            <v>0.95907782399999997</v>
          </cell>
          <cell r="BH285">
            <v>1.0468409139999999</v>
          </cell>
          <cell r="BI285">
            <v>0.99292092600000004</v>
          </cell>
          <cell r="BJ285">
            <v>0.96103478600000003</v>
          </cell>
          <cell r="BK285">
            <v>1.0468409139999999</v>
          </cell>
          <cell r="BL285">
            <v>0.99352886600000001</v>
          </cell>
          <cell r="BM285">
            <v>1.0245636490000001</v>
          </cell>
          <cell r="BN285">
            <v>0.98073672099999998</v>
          </cell>
          <cell r="BO285">
            <v>0.95870081299999999</v>
          </cell>
          <cell r="BP285">
            <v>1.068279991</v>
          </cell>
          <cell r="BQ285">
            <v>0.97767924699999997</v>
          </cell>
          <cell r="BR285">
            <v>0.96103478600000003</v>
          </cell>
          <cell r="BS285">
            <v>1</v>
          </cell>
          <cell r="BT285">
            <v>1.0417926260000001</v>
          </cell>
          <cell r="BU285">
            <v>0.99626336500000001</v>
          </cell>
          <cell r="BV285">
            <v>1.0245636490000001</v>
          </cell>
          <cell r="BW285">
            <v>0.98073672099999998</v>
          </cell>
          <cell r="BX285">
            <v>0.95870081299999999</v>
          </cell>
          <cell r="BY285">
            <v>1.0468409139999999</v>
          </cell>
          <cell r="BZ285">
            <v>0.99292092600000004</v>
          </cell>
          <cell r="CA285">
            <v>0.96103478600000003</v>
          </cell>
          <cell r="CB285">
            <v>1.0468409139999999</v>
          </cell>
          <cell r="CC285">
            <v>0.99352886600000001</v>
          </cell>
          <cell r="CD285">
            <v>1.025660416</v>
          </cell>
          <cell r="CE285">
            <v>1</v>
          </cell>
          <cell r="CF285">
            <v>0.97701603800000003</v>
          </cell>
          <cell r="CG285">
            <v>0.96069293499999997</v>
          </cell>
          <cell r="CH285">
            <v>1.047223062</v>
          </cell>
          <cell r="CI285">
            <v>0.99288686900000001</v>
          </cell>
          <cell r="CJ285">
            <v>0.96069293499999997</v>
          </cell>
          <cell r="CK285">
            <v>1.0419071609999999</v>
          </cell>
          <cell r="CL285">
            <v>0.996145748</v>
          </cell>
          <cell r="CM285">
            <v>1.025660416</v>
          </cell>
          <cell r="CN285">
            <v>0.97982868199999995</v>
          </cell>
          <cell r="CO285">
            <v>0.958587631</v>
          </cell>
          <cell r="CP285">
            <v>1.046171586</v>
          </cell>
          <cell r="CQ285">
            <v>1.046317672</v>
          </cell>
          <cell r="CR285">
            <v>0.953089458</v>
          </cell>
          <cell r="CS285">
            <v>1.026572458</v>
          </cell>
          <cell r="CT285">
            <v>1.0171577839999999</v>
          </cell>
          <cell r="CU285">
            <v>0.95693998599999996</v>
          </cell>
          <cell r="CV285">
            <v>1.0733986040000001</v>
          </cell>
          <cell r="CW285">
            <v>0.97083267600000001</v>
          </cell>
          <cell r="CX285">
            <v>0.92181597999999998</v>
          </cell>
          <cell r="CY285">
            <v>1.089482463</v>
          </cell>
          <cell r="CZ285">
            <v>0.99007134200000002</v>
          </cell>
          <cell r="DA285">
            <v>0.986337354</v>
          </cell>
          <cell r="DB285">
            <v>1.015997963</v>
          </cell>
          <cell r="DC285">
            <v>0.95573268700000003</v>
          </cell>
          <cell r="DD285">
            <v>0.96052747500000002</v>
          </cell>
          <cell r="DE285">
            <v>1.0462621030000001</v>
          </cell>
          <cell r="DF285">
            <v>0.99348263299999995</v>
          </cell>
          <cell r="DG285">
            <v>0.959615628</v>
          </cell>
          <cell r="DH285">
            <v>1.0416146900000001</v>
          </cell>
          <cell r="DI285">
            <v>0.95884144299999996</v>
          </cell>
          <cell r="DJ285">
            <v>1.0712421670000001</v>
          </cell>
          <cell r="DK285">
            <v>0.97560836100000004</v>
          </cell>
          <cell r="DL285">
            <v>0.96052747500000002</v>
          </cell>
          <cell r="DM285">
            <v>1.0462621030000001</v>
          </cell>
          <cell r="DN285">
            <v>0.99360813800000003</v>
          </cell>
          <cell r="DO285">
            <v>1</v>
          </cell>
          <cell r="DP285">
            <v>1.028854189</v>
          </cell>
          <cell r="DQ285">
            <v>0.97686753000000004</v>
          </cell>
          <cell r="DR285">
            <v>0.95910692500000005</v>
          </cell>
          <cell r="DS285">
            <v>1.0721265280000001</v>
          </cell>
          <cell r="DT285">
            <v>0.97506913900000003</v>
          </cell>
          <cell r="DU285">
            <v>0.96028812600000002</v>
          </cell>
          <cell r="DV285">
            <v>1.0460441090000001</v>
          </cell>
          <cell r="DW285">
            <v>0.99360813800000003</v>
          </cell>
          <cell r="DX285">
            <v>0.95963877600000003</v>
          </cell>
          <cell r="DY285">
            <v>1.0412953279999999</v>
          </cell>
          <cell r="DZ285">
            <v>0.96001493400000004</v>
          </cell>
          <cell r="EA285">
            <v>1</v>
          </cell>
          <cell r="EB285">
            <v>1.0457085800000001</v>
          </cell>
          <cell r="EC285">
            <v>0.99424505399999996</v>
          </cell>
          <cell r="ED285">
            <v>0.96060801799999995</v>
          </cell>
          <cell r="EE285">
            <v>1.0457085800000001</v>
          </cell>
          <cell r="EF285">
            <v>0.99345459599999997</v>
          </cell>
          <cell r="EG285">
            <v>1.0295177230000001</v>
          </cell>
          <cell r="EH285">
            <v>0.97576936400000003</v>
          </cell>
          <cell r="EI285">
            <v>0.96001493400000004</v>
          </cell>
          <cell r="EJ285">
            <v>1.0723125120000001</v>
          </cell>
          <cell r="EK285">
            <v>0.97460743000000005</v>
          </cell>
        </row>
        <row r="286">
          <cell r="A286" t="str">
            <v>Time Period</v>
          </cell>
          <cell r="B286" t="str">
            <v>CM, 3MM, YTD</v>
          </cell>
          <cell r="E286" t="str">
            <v>CM, 3MM, YTD</v>
          </cell>
          <cell r="G286" t="str">
            <v>AutoCMWW</v>
          </cell>
          <cell r="H286" t="str">
            <v>CM</v>
          </cell>
          <cell r="I286" t="str">
            <v>Processing/Production No. of Days/Weeks</v>
          </cell>
          <cell r="J286">
            <v>4.2729999999999997</v>
          </cell>
          <cell r="K286">
            <v>4</v>
          </cell>
          <cell r="L286">
            <v>4.556</v>
          </cell>
          <cell r="M286">
            <v>4.1710000000000003</v>
          </cell>
          <cell r="N286">
            <v>4.4729999999999999</v>
          </cell>
          <cell r="O286">
            <v>4.3559999999999999</v>
          </cell>
          <cell r="P286">
            <v>4.1710000000000003</v>
          </cell>
          <cell r="Q286">
            <v>4.66</v>
          </cell>
          <cell r="R286">
            <v>4.34</v>
          </cell>
          <cell r="S286">
            <v>4.2729999999999997</v>
          </cell>
          <cell r="T286">
            <v>4.3869999999999996</v>
          </cell>
          <cell r="U286">
            <v>4.34</v>
          </cell>
          <cell r="V286">
            <v>4.4729999999999999</v>
          </cell>
          <cell r="W286">
            <v>4</v>
          </cell>
          <cell r="X286">
            <v>4.5270000000000001</v>
          </cell>
          <cell r="Y286">
            <v>4</v>
          </cell>
          <cell r="Z286">
            <v>4.66</v>
          </cell>
          <cell r="AA286">
            <v>4.34</v>
          </cell>
          <cell r="AB286">
            <v>4.2729999999999997</v>
          </cell>
          <cell r="AC286">
            <v>4.556</v>
          </cell>
          <cell r="AD286">
            <v>4.1710000000000003</v>
          </cell>
          <cell r="AE286">
            <v>4.4729999999999999</v>
          </cell>
          <cell r="AF286">
            <v>4.3559999999999999</v>
          </cell>
          <cell r="AG286">
            <v>4.1710000000000003</v>
          </cell>
          <cell r="AH286">
            <v>4.66</v>
          </cell>
          <cell r="AI286">
            <v>4</v>
          </cell>
          <cell r="AJ286">
            <v>4.34</v>
          </cell>
          <cell r="AK286">
            <v>4.2729999999999997</v>
          </cell>
          <cell r="AL286">
            <v>4.556</v>
          </cell>
          <cell r="AM286">
            <v>4.1710000000000003</v>
          </cell>
          <cell r="AN286">
            <v>4.4729999999999999</v>
          </cell>
          <cell r="AO286">
            <v>4.5270000000000001</v>
          </cell>
          <cell r="AP286">
            <v>4</v>
          </cell>
          <cell r="AQ286">
            <v>4.66</v>
          </cell>
          <cell r="AR286">
            <v>4.34</v>
          </cell>
          <cell r="AS286">
            <v>4.2729999999999997</v>
          </cell>
          <cell r="AT286">
            <v>4.556</v>
          </cell>
          <cell r="AU286">
            <v>4.1710000000000003</v>
          </cell>
          <cell r="AV286">
            <v>4.2729999999999997</v>
          </cell>
          <cell r="AW286">
            <v>4.3869999999999996</v>
          </cell>
          <cell r="AX286">
            <v>4.34</v>
          </cell>
          <cell r="AY286">
            <v>4.2729999999999997</v>
          </cell>
          <cell r="AZ286">
            <v>4.556</v>
          </cell>
          <cell r="BA286">
            <v>4.1710000000000003</v>
          </cell>
          <cell r="BB286">
            <v>4.4729999999999999</v>
          </cell>
          <cell r="BC286">
            <v>4.5270000000000001</v>
          </cell>
          <cell r="BD286">
            <v>4</v>
          </cell>
          <cell r="BE286">
            <v>4.66</v>
          </cell>
          <cell r="BF286">
            <v>4.34</v>
          </cell>
          <cell r="BG286">
            <v>4</v>
          </cell>
          <cell r="BH286">
            <v>4.4729999999999999</v>
          </cell>
          <cell r="BI286">
            <v>4.3559999999999999</v>
          </cell>
          <cell r="BJ286">
            <v>4.1710000000000003</v>
          </cell>
          <cell r="BK286">
            <v>4.4729999999999999</v>
          </cell>
          <cell r="BL286">
            <v>4.5270000000000001</v>
          </cell>
          <cell r="BM286">
            <v>4.2729999999999997</v>
          </cell>
          <cell r="BN286">
            <v>4.3869999999999996</v>
          </cell>
          <cell r="BO286">
            <v>4.34</v>
          </cell>
          <cell r="BP286">
            <v>4.2729999999999997</v>
          </cell>
          <cell r="BQ286">
            <v>4.556</v>
          </cell>
          <cell r="BR286">
            <v>4.1710000000000003</v>
          </cell>
          <cell r="BS286">
            <v>4</v>
          </cell>
          <cell r="BT286">
            <v>4.66</v>
          </cell>
          <cell r="BU286">
            <v>4.34</v>
          </cell>
          <cell r="BV286">
            <v>4.2729999999999997</v>
          </cell>
          <cell r="BW286">
            <v>4.3869999999999996</v>
          </cell>
          <cell r="BX286">
            <v>4.34</v>
          </cell>
          <cell r="BY286">
            <v>4.4729999999999999</v>
          </cell>
          <cell r="BZ286">
            <v>4.3559999999999999</v>
          </cell>
          <cell r="CA286">
            <v>4.1710000000000003</v>
          </cell>
          <cell r="CB286">
            <v>4.4729999999999999</v>
          </cell>
          <cell r="CC286">
            <v>4.5270000000000001</v>
          </cell>
          <cell r="CD286">
            <v>4.2779999999999996</v>
          </cell>
          <cell r="CE286">
            <v>4</v>
          </cell>
          <cell r="CF286">
            <v>4.5529999999999999</v>
          </cell>
          <cell r="CG286">
            <v>4.1689999999999996</v>
          </cell>
          <cell r="CH286">
            <v>4.4749999999999996</v>
          </cell>
          <cell r="CI286">
            <v>4.3559999999999999</v>
          </cell>
          <cell r="CJ286">
            <v>4.1689999999999996</v>
          </cell>
          <cell r="CK286">
            <v>4.6609999999999996</v>
          </cell>
          <cell r="CL286">
            <v>4.3390000000000004</v>
          </cell>
          <cell r="CM286">
            <v>4.2779999999999996</v>
          </cell>
          <cell r="CN286">
            <v>4.383</v>
          </cell>
          <cell r="CO286">
            <v>4.3390000000000004</v>
          </cell>
          <cell r="CP286">
            <v>4.4749999999999996</v>
          </cell>
          <cell r="CQ286">
            <v>4.1849999999999996</v>
          </cell>
          <cell r="CR286">
            <v>4.34</v>
          </cell>
          <cell r="CS286">
            <v>4.28</v>
          </cell>
          <cell r="CT286">
            <v>4.5519999999999996</v>
          </cell>
          <cell r="CU286">
            <v>4.1680000000000001</v>
          </cell>
          <cell r="CV286">
            <v>4.4749999999999996</v>
          </cell>
          <cell r="CW286">
            <v>4.5250000000000004</v>
          </cell>
          <cell r="CX286">
            <v>4</v>
          </cell>
          <cell r="CY286">
            <v>4.66</v>
          </cell>
          <cell r="CZ286">
            <v>4.34</v>
          </cell>
          <cell r="DA286">
            <v>4.28</v>
          </cell>
          <cell r="DB286">
            <v>4.5469999999999997</v>
          </cell>
          <cell r="DC286">
            <v>4</v>
          </cell>
          <cell r="DD286">
            <v>4.1680000000000001</v>
          </cell>
          <cell r="DE286">
            <v>4.4779999999999998</v>
          </cell>
          <cell r="DF286">
            <v>4.5220000000000002</v>
          </cell>
          <cell r="DG286">
            <v>4</v>
          </cell>
          <cell r="DH286">
            <v>4.6609999999999996</v>
          </cell>
          <cell r="DI286">
            <v>4.3390000000000004</v>
          </cell>
          <cell r="DJ286">
            <v>4.2850000000000001</v>
          </cell>
          <cell r="DK286">
            <v>4.5469999999999997</v>
          </cell>
          <cell r="DL286">
            <v>4.1680000000000001</v>
          </cell>
          <cell r="DM286">
            <v>4.4779999999999998</v>
          </cell>
          <cell r="DN286">
            <v>4.5179999999999998</v>
          </cell>
          <cell r="DO286">
            <v>4</v>
          </cell>
          <cell r="DP286">
            <v>4.2889999999999997</v>
          </cell>
          <cell r="DQ286">
            <v>4.3739999999999997</v>
          </cell>
          <cell r="DR286">
            <v>4.3369999999999997</v>
          </cell>
          <cell r="DS286">
            <v>4.2889999999999997</v>
          </cell>
          <cell r="DT286">
            <v>4.5449999999999999</v>
          </cell>
          <cell r="DU286">
            <v>4.1660000000000004</v>
          </cell>
          <cell r="DV286">
            <v>4.4820000000000002</v>
          </cell>
          <cell r="DW286">
            <v>4.5179999999999998</v>
          </cell>
          <cell r="DX286">
            <v>4</v>
          </cell>
          <cell r="DY286">
            <v>4.6630000000000003</v>
          </cell>
          <cell r="DZ286">
            <v>4.3369999999999997</v>
          </cell>
          <cell r="EA286">
            <v>4</v>
          </cell>
          <cell r="EB286">
            <v>4.4850000000000003</v>
          </cell>
          <cell r="EC286">
            <v>4.3490000000000002</v>
          </cell>
          <cell r="ED286">
            <v>4.1660000000000004</v>
          </cell>
          <cell r="EE286">
            <v>4.4850000000000003</v>
          </cell>
          <cell r="EF286">
            <v>4.5149999999999997</v>
          </cell>
          <cell r="EG286">
            <v>4.2889999999999997</v>
          </cell>
          <cell r="EH286">
            <v>4.3739999999999997</v>
          </cell>
          <cell r="EI286">
            <v>4.3369999999999997</v>
          </cell>
          <cell r="EJ286">
            <v>4.2889999999999997</v>
          </cell>
          <cell r="EK286">
            <v>4.5439999999999996</v>
          </cell>
        </row>
        <row r="287">
          <cell r="G287" t="str">
            <v>AutoYTDWW</v>
          </cell>
          <cell r="H287" t="str">
            <v>YTD</v>
          </cell>
          <cell r="I287" t="str">
            <v>PY Adjustment Factor</v>
          </cell>
          <cell r="J287">
            <v>0</v>
          </cell>
          <cell r="K287">
            <v>0</v>
          </cell>
          <cell r="L287">
            <v>0</v>
          </cell>
          <cell r="M287">
            <v>0</v>
          </cell>
          <cell r="N287">
            <v>0</v>
          </cell>
          <cell r="O287">
            <v>0</v>
          </cell>
          <cell r="P287">
            <v>0</v>
          </cell>
          <cell r="Q287">
            <v>0</v>
          </cell>
          <cell r="R287">
            <v>0</v>
          </cell>
          <cell r="S287">
            <v>0</v>
          </cell>
          <cell r="T287">
            <v>0</v>
          </cell>
          <cell r="U287">
            <v>0</v>
          </cell>
          <cell r="V287">
            <v>1.0468409139999999</v>
          </cell>
          <cell r="W287">
            <v>1.024193635</v>
          </cell>
          <cell r="X287">
            <v>1.0133033490000001</v>
          </cell>
          <cell r="Y287">
            <v>1</v>
          </cell>
          <cell r="Z287">
            <v>1.0087061690000001</v>
          </cell>
          <cell r="AA287">
            <v>1.006607722</v>
          </cell>
          <cell r="AB287">
            <v>1.0091039989999999</v>
          </cell>
          <cell r="AC287">
            <v>1.0048787960000001</v>
          </cell>
          <cell r="AD287">
            <v>1</v>
          </cell>
          <cell r="AE287">
            <v>1.004625431</v>
          </cell>
          <cell r="AF287">
            <v>1.003548036</v>
          </cell>
          <cell r="AG287">
            <v>1</v>
          </cell>
          <cell r="AH287">
            <v>1.0417926260000001</v>
          </cell>
          <cell r="AI287">
            <v>1.022063481</v>
          </cell>
          <cell r="AJ287">
            <v>1</v>
          </cell>
          <cell r="AK287">
            <v>1.01606588</v>
          </cell>
          <cell r="AL287">
            <v>1.007806945</v>
          </cell>
          <cell r="AM287">
            <v>1</v>
          </cell>
          <cell r="AN287">
            <v>1.0066117020000001</v>
          </cell>
          <cell r="AO287">
            <v>1.004900267</v>
          </cell>
          <cell r="AP287">
            <v>1</v>
          </cell>
          <cell r="AQ287">
            <v>1.0043003429999999</v>
          </cell>
          <cell r="AR287">
            <v>1.003568376</v>
          </cell>
          <cell r="AS287">
            <v>1.0052523069999999</v>
          </cell>
          <cell r="AT287">
            <v>0.97767924699999997</v>
          </cell>
          <cell r="AU287">
            <v>1.007696478</v>
          </cell>
          <cell r="AV287">
            <v>1</v>
          </cell>
          <cell r="AW287">
            <v>1.0065990899999999</v>
          </cell>
          <cell r="AX287">
            <v>0.99530691199999999</v>
          </cell>
          <cell r="AY287">
            <v>1</v>
          </cell>
          <cell r="AZ287">
            <v>1.002721408</v>
          </cell>
          <cell r="BA287">
            <v>0.992196572</v>
          </cell>
          <cell r="BB287">
            <v>1.005132227</v>
          </cell>
          <cell r="BC287">
            <v>1.0015266350000001</v>
          </cell>
          <cell r="BD287">
            <v>0.994310001</v>
          </cell>
          <cell r="BE287">
            <v>1.0021806019999999</v>
          </cell>
          <cell r="BF287">
            <v>0.95249693199999996</v>
          </cell>
          <cell r="BG287">
            <v>0.95564201299999996</v>
          </cell>
          <cell r="BH287">
            <v>0.98561923200000001</v>
          </cell>
          <cell r="BI287">
            <v>0.98746159200000005</v>
          </cell>
          <cell r="BJ287">
            <v>0.98218304599999995</v>
          </cell>
          <cell r="BK287">
            <v>0.99280961599999995</v>
          </cell>
          <cell r="BL287">
            <v>0.99291686300000004</v>
          </cell>
          <cell r="BM287">
            <v>0.996717619</v>
          </cell>
          <cell r="BN287">
            <v>0.99489397800000001</v>
          </cell>
          <cell r="BO287">
            <v>0.99114716599999997</v>
          </cell>
          <cell r="BP287">
            <v>0.997611684</v>
          </cell>
          <cell r="BQ287">
            <v>0.99583854400000005</v>
          </cell>
          <cell r="BR287">
            <v>0.96103478600000003</v>
          </cell>
          <cell r="BS287">
            <v>0.97972364599999995</v>
          </cell>
          <cell r="BT287">
            <v>1.0013930950000001</v>
          </cell>
          <cell r="BU287">
            <v>1.000091608</v>
          </cell>
          <cell r="BV287">
            <v>1.0048744549999999</v>
          </cell>
          <cell r="BW287">
            <v>1.0006915030000001</v>
          </cell>
          <cell r="BX287">
            <v>0.99442645200000002</v>
          </cell>
          <cell r="BY287">
            <v>1.0008972570000001</v>
          </cell>
          <cell r="BZ287">
            <v>1</v>
          </cell>
          <cell r="CA287">
            <v>0.99609826800000001</v>
          </cell>
          <cell r="CB287">
            <v>1.0006522739999999</v>
          </cell>
          <cell r="CC287">
            <v>1.0000301490000001</v>
          </cell>
          <cell r="CD287">
            <v>1.025660416</v>
          </cell>
          <cell r="CE287">
            <v>1.0130982120000001</v>
          </cell>
          <cell r="CF287">
            <v>0.99999304300000003</v>
          </cell>
          <cell r="CG287">
            <v>0.990060202</v>
          </cell>
          <cell r="CH287">
            <v>1.0014510860000001</v>
          </cell>
          <cell r="CI287">
            <v>0.99999654400000004</v>
          </cell>
          <cell r="CJ287">
            <v>0.99434308199999999</v>
          </cell>
          <cell r="CK287">
            <v>1.0004846249999999</v>
          </cell>
          <cell r="CL287">
            <v>1</v>
          </cell>
          <cell r="CM287">
            <v>1.0024790260000001</v>
          </cell>
          <cell r="CN287">
            <v>1.0003523910000001</v>
          </cell>
          <cell r="CO287">
            <v>0.99672856399999998</v>
          </cell>
          <cell r="CP287">
            <v>1.046171586</v>
          </cell>
          <cell r="CQ287">
            <v>1.046242179</v>
          </cell>
          <cell r="CR287">
            <v>1.0131861870000001</v>
          </cell>
          <cell r="CS287">
            <v>1.0164691219999999</v>
          </cell>
          <cell r="CT287">
            <v>1.016612624</v>
          </cell>
          <cell r="CU287">
            <v>1.0065499090000001</v>
          </cell>
          <cell r="CV287">
            <v>1.015840072</v>
          </cell>
          <cell r="CW287">
            <v>1.0097880450000001</v>
          </cell>
          <cell r="CX287">
            <v>1</v>
          </cell>
          <cell r="CY287">
            <v>1.0088447089999999</v>
          </cell>
          <cell r="CZ287">
            <v>1.0071182460000001</v>
          </cell>
          <cell r="DA287">
            <v>1.005384136</v>
          </cell>
          <cell r="DB287">
            <v>1.015997963</v>
          </cell>
          <cell r="DC287">
            <v>0.98687409199999998</v>
          </cell>
          <cell r="DD287">
            <v>0.97807933300000005</v>
          </cell>
          <cell r="DE287">
            <v>0.99496712099999995</v>
          </cell>
          <cell r="DF287">
            <v>0.99465762000000002</v>
          </cell>
          <cell r="DG287">
            <v>0.98903966700000001</v>
          </cell>
          <cell r="DH287">
            <v>0.99676016899999997</v>
          </cell>
          <cell r="DI287">
            <v>0.99185803800000005</v>
          </cell>
          <cell r="DJ287">
            <v>1</v>
          </cell>
          <cell r="DK287">
            <v>0.99739635000000004</v>
          </cell>
          <cell r="DL287">
            <v>0.99406315300000003</v>
          </cell>
          <cell r="DM287">
            <v>0.99833649499999999</v>
          </cell>
          <cell r="DN287">
            <v>0.99360813800000003</v>
          </cell>
          <cell r="DO287">
            <v>0.99659960400000003</v>
          </cell>
          <cell r="DP287">
            <v>1.0071732849999999</v>
          </cell>
          <cell r="DQ287">
            <v>0.99928005099999995</v>
          </cell>
          <cell r="DR287">
            <v>0.99091423999999995</v>
          </cell>
          <cell r="DS287">
            <v>1.003546896</v>
          </cell>
          <cell r="DT287">
            <v>0.99917682799999996</v>
          </cell>
          <cell r="DU287">
            <v>0.99431665300000005</v>
          </cell>
          <cell r="DV287">
            <v>1</v>
          </cell>
          <cell r="DW287">
            <v>0.99933261500000004</v>
          </cell>
          <cell r="DX287">
            <v>0.99586508600000001</v>
          </cell>
          <cell r="DY287">
            <v>0.99976284000000004</v>
          </cell>
          <cell r="DZ287">
            <v>0.96001493400000004</v>
          </cell>
          <cell r="EA287">
            <v>0.97879225999999997</v>
          </cell>
          <cell r="EB287">
            <v>1.001200949</v>
          </cell>
          <cell r="EC287">
            <v>0.99942989699999996</v>
          </cell>
          <cell r="ED287">
            <v>0.99160497599999997</v>
          </cell>
          <cell r="EE287">
            <v>1.0005959659999999</v>
          </cell>
          <cell r="EF287">
            <v>0.99952652399999997</v>
          </cell>
          <cell r="EG287">
            <v>1.0031464450000001</v>
          </cell>
          <cell r="EH287">
            <v>1</v>
          </cell>
          <cell r="EI287">
            <v>0.99584900499999995</v>
          </cell>
          <cell r="EJ287">
            <v>1.0022856339999999</v>
          </cell>
          <cell r="EK287">
            <v>0.99981229199999999</v>
          </cell>
        </row>
        <row r="288">
          <cell r="G288" t="str">
            <v>AutoYTDWW</v>
          </cell>
          <cell r="H288" t="str">
            <v>YTD</v>
          </cell>
          <cell r="I288" t="str">
            <v>Processing/Production No. of Days/Weeks</v>
          </cell>
          <cell r="J288">
            <v>4.2729999999999997</v>
          </cell>
          <cell r="K288">
            <v>8.2729999999999997</v>
          </cell>
          <cell r="L288">
            <v>12.829000000000001</v>
          </cell>
          <cell r="M288">
            <v>17</v>
          </cell>
          <cell r="N288">
            <v>21.472999999999999</v>
          </cell>
          <cell r="O288">
            <v>25.829000000000001</v>
          </cell>
          <cell r="P288">
            <v>30</v>
          </cell>
          <cell r="Q288">
            <v>34.659999999999997</v>
          </cell>
          <cell r="R288">
            <v>39</v>
          </cell>
          <cell r="S288">
            <v>43.273000000000003</v>
          </cell>
          <cell r="T288">
            <v>47.66</v>
          </cell>
          <cell r="U288">
            <v>52</v>
          </cell>
          <cell r="V288">
            <v>4.4729999999999999</v>
          </cell>
          <cell r="W288">
            <v>8.4730000000000008</v>
          </cell>
          <cell r="X288">
            <v>13</v>
          </cell>
          <cell r="Y288">
            <v>17</v>
          </cell>
          <cell r="Z288">
            <v>21.66</v>
          </cell>
          <cell r="AA288">
            <v>26</v>
          </cell>
          <cell r="AB288">
            <v>30.273</v>
          </cell>
          <cell r="AC288">
            <v>34.829000000000001</v>
          </cell>
          <cell r="AD288">
            <v>39</v>
          </cell>
          <cell r="AE288">
            <v>43.472999999999999</v>
          </cell>
          <cell r="AF288">
            <v>47.829000000000001</v>
          </cell>
          <cell r="AG288">
            <v>52</v>
          </cell>
          <cell r="AH288">
            <v>4.66</v>
          </cell>
          <cell r="AI288">
            <v>8.66</v>
          </cell>
          <cell r="AJ288">
            <v>13</v>
          </cell>
          <cell r="AK288">
            <v>17.273</v>
          </cell>
          <cell r="AL288">
            <v>21.829000000000001</v>
          </cell>
          <cell r="AM288">
            <v>26</v>
          </cell>
          <cell r="AN288">
            <v>30.472999999999999</v>
          </cell>
          <cell r="AO288">
            <v>35</v>
          </cell>
          <cell r="AP288">
            <v>39</v>
          </cell>
          <cell r="AQ288">
            <v>43.66</v>
          </cell>
          <cell r="AR288">
            <v>48</v>
          </cell>
          <cell r="AS288">
            <v>52.273000000000003</v>
          </cell>
          <cell r="AT288">
            <v>4.556</v>
          </cell>
          <cell r="AU288">
            <v>8.7270000000000003</v>
          </cell>
          <cell r="AV288">
            <v>13</v>
          </cell>
          <cell r="AW288">
            <v>17.387</v>
          </cell>
          <cell r="AX288">
            <v>21.727</v>
          </cell>
          <cell r="AY288">
            <v>26</v>
          </cell>
          <cell r="AZ288">
            <v>30.556000000000001</v>
          </cell>
          <cell r="BA288">
            <v>34.726999999999997</v>
          </cell>
          <cell r="BB288">
            <v>39.200000000000003</v>
          </cell>
          <cell r="BC288">
            <v>43.726999999999997</v>
          </cell>
          <cell r="BD288">
            <v>47.726999999999997</v>
          </cell>
          <cell r="BE288">
            <v>52.387</v>
          </cell>
          <cell r="BF288">
            <v>4.34</v>
          </cell>
          <cell r="BG288">
            <v>8.34</v>
          </cell>
          <cell r="BH288">
            <v>12.813000000000001</v>
          </cell>
          <cell r="BI288">
            <v>17.169</v>
          </cell>
          <cell r="BJ288">
            <v>21.34</v>
          </cell>
          <cell r="BK288">
            <v>25.812999999999999</v>
          </cell>
          <cell r="BL288">
            <v>30.34</v>
          </cell>
          <cell r="BM288">
            <v>34.613</v>
          </cell>
          <cell r="BN288">
            <v>39</v>
          </cell>
          <cell r="BO288">
            <v>43.34</v>
          </cell>
          <cell r="BP288">
            <v>47.613</v>
          </cell>
          <cell r="BQ288">
            <v>52.168999999999997</v>
          </cell>
          <cell r="BR288">
            <v>4.1710000000000003</v>
          </cell>
          <cell r="BS288">
            <v>8.1709999999999994</v>
          </cell>
          <cell r="BT288">
            <v>12.831</v>
          </cell>
          <cell r="BU288">
            <v>17.170999999999999</v>
          </cell>
          <cell r="BV288">
            <v>21.443999999999999</v>
          </cell>
          <cell r="BW288">
            <v>25.831</v>
          </cell>
          <cell r="BX288">
            <v>30.170999999999999</v>
          </cell>
          <cell r="BY288">
            <v>34.643999999999998</v>
          </cell>
          <cell r="BZ288">
            <v>39</v>
          </cell>
          <cell r="CA288">
            <v>43.170999999999999</v>
          </cell>
          <cell r="CB288">
            <v>47.643999999999998</v>
          </cell>
          <cell r="CC288">
            <v>52.170999999999999</v>
          </cell>
          <cell r="CD288">
            <v>4.2779999999999996</v>
          </cell>
          <cell r="CE288">
            <v>8.2780000000000005</v>
          </cell>
          <cell r="CF288">
            <v>12.831</v>
          </cell>
          <cell r="CG288">
            <v>17</v>
          </cell>
          <cell r="CH288">
            <v>21.475000000000001</v>
          </cell>
          <cell r="CI288">
            <v>25.831</v>
          </cell>
          <cell r="CJ288">
            <v>30</v>
          </cell>
          <cell r="CK288">
            <v>34.661000000000001</v>
          </cell>
          <cell r="CL288">
            <v>39</v>
          </cell>
          <cell r="CM288">
            <v>43.277999999999999</v>
          </cell>
          <cell r="CN288">
            <v>47.661000000000001</v>
          </cell>
          <cell r="CO288">
            <v>52</v>
          </cell>
          <cell r="CP288">
            <v>4.4749999999999996</v>
          </cell>
          <cell r="CQ288">
            <v>8.66</v>
          </cell>
          <cell r="CR288">
            <v>13</v>
          </cell>
          <cell r="CS288">
            <v>17.28</v>
          </cell>
          <cell r="CT288">
            <v>21.832000000000001</v>
          </cell>
          <cell r="CU288">
            <v>26</v>
          </cell>
          <cell r="CV288">
            <v>30.475000000000001</v>
          </cell>
          <cell r="CW288">
            <v>35</v>
          </cell>
          <cell r="CX288">
            <v>39</v>
          </cell>
          <cell r="CY288">
            <v>43.66</v>
          </cell>
          <cell r="CZ288">
            <v>48</v>
          </cell>
          <cell r="DA288">
            <v>52.28</v>
          </cell>
          <cell r="DB288">
            <v>4.5469999999999997</v>
          </cell>
          <cell r="DC288">
            <v>8.5470000000000006</v>
          </cell>
          <cell r="DD288">
            <v>12.715</v>
          </cell>
          <cell r="DE288">
            <v>17.193000000000001</v>
          </cell>
          <cell r="DF288">
            <v>21.715</v>
          </cell>
          <cell r="DG288">
            <v>25.715</v>
          </cell>
          <cell r="DH288">
            <v>30.376000000000001</v>
          </cell>
          <cell r="DI288">
            <v>34.715000000000003</v>
          </cell>
          <cell r="DJ288">
            <v>39</v>
          </cell>
          <cell r="DK288">
            <v>43.546999999999997</v>
          </cell>
          <cell r="DL288">
            <v>47.715000000000003</v>
          </cell>
          <cell r="DM288">
            <v>52.192999999999998</v>
          </cell>
          <cell r="DN288">
            <v>4.5179999999999998</v>
          </cell>
          <cell r="DO288">
            <v>8.5180000000000007</v>
          </cell>
          <cell r="DP288">
            <v>12.805999999999999</v>
          </cell>
          <cell r="DQ288">
            <v>17.181000000000001</v>
          </cell>
          <cell r="DR288">
            <v>21.518000000000001</v>
          </cell>
          <cell r="DS288">
            <v>25.806000000000001</v>
          </cell>
          <cell r="DT288">
            <v>30.350999999999999</v>
          </cell>
          <cell r="DU288">
            <v>34.518000000000001</v>
          </cell>
          <cell r="DV288">
            <v>39</v>
          </cell>
          <cell r="DW288">
            <v>43.518000000000001</v>
          </cell>
          <cell r="DX288">
            <v>47.518000000000001</v>
          </cell>
          <cell r="DY288">
            <v>52.180999999999997</v>
          </cell>
          <cell r="DZ288">
            <v>4.3369999999999997</v>
          </cell>
          <cell r="EA288">
            <v>8.3369999999999997</v>
          </cell>
          <cell r="EB288">
            <v>12.821999999999999</v>
          </cell>
          <cell r="EC288">
            <v>17.170999999999999</v>
          </cell>
          <cell r="ED288">
            <v>21.337</v>
          </cell>
          <cell r="EE288">
            <v>25.821999999999999</v>
          </cell>
          <cell r="EF288">
            <v>30.337</v>
          </cell>
          <cell r="EG288">
            <v>34.625999999999998</v>
          </cell>
          <cell r="EH288">
            <v>39</v>
          </cell>
          <cell r="EI288">
            <v>43.337000000000003</v>
          </cell>
          <cell r="EJ288">
            <v>47.625999999999998</v>
          </cell>
          <cell r="EK288">
            <v>52.170999999999999</v>
          </cell>
        </row>
        <row r="295">
          <cell r="A295" t="str">
            <v>Accident Date</v>
          </cell>
          <cell r="B295"/>
          <cell r="G295" t="str">
            <v>Fiscal year</v>
          </cell>
          <cell r="H295"/>
          <cell r="I295" t="str">
            <v>Fiscal year</v>
          </cell>
          <cell r="J295" t="str">
            <v>2001</v>
          </cell>
          <cell r="K295" t="str">
            <v>2001</v>
          </cell>
          <cell r="L295" t="str">
            <v>2001</v>
          </cell>
          <cell r="M295" t="str">
            <v>2001</v>
          </cell>
          <cell r="N295" t="str">
            <v>2001</v>
          </cell>
          <cell r="O295" t="str">
            <v>2001</v>
          </cell>
          <cell r="P295" t="str">
            <v>2001</v>
          </cell>
          <cell r="Q295" t="str">
            <v>2001</v>
          </cell>
          <cell r="R295" t="str">
            <v>2001</v>
          </cell>
          <cell r="S295" t="str">
            <v>2001</v>
          </cell>
          <cell r="T295" t="str">
            <v>2001</v>
          </cell>
          <cell r="U295" t="str">
            <v>2001</v>
          </cell>
          <cell r="V295" t="str">
            <v>2002</v>
          </cell>
          <cell r="W295" t="str">
            <v>2002</v>
          </cell>
          <cell r="X295" t="str">
            <v>2002</v>
          </cell>
          <cell r="Y295" t="str">
            <v>2002</v>
          </cell>
          <cell r="Z295" t="str">
            <v>2002</v>
          </cell>
          <cell r="AA295" t="str">
            <v>2002</v>
          </cell>
          <cell r="AB295" t="str">
            <v>2002</v>
          </cell>
          <cell r="AC295" t="str">
            <v>2002</v>
          </cell>
          <cell r="AD295" t="str">
            <v>2002</v>
          </cell>
          <cell r="AE295" t="str">
            <v>2002</v>
          </cell>
          <cell r="AF295" t="str">
            <v>2002</v>
          </cell>
          <cell r="AG295" t="str">
            <v>2002</v>
          </cell>
          <cell r="AH295" t="str">
            <v>2003</v>
          </cell>
          <cell r="AI295" t="str">
            <v>2003</v>
          </cell>
          <cell r="AJ295" t="str">
            <v>2003</v>
          </cell>
          <cell r="AK295" t="str">
            <v>2003</v>
          </cell>
          <cell r="AL295" t="str">
            <v>2003</v>
          </cell>
          <cell r="AM295" t="str">
            <v>2003</v>
          </cell>
          <cell r="AN295" t="str">
            <v>2003</v>
          </cell>
          <cell r="AO295" t="str">
            <v>2003</v>
          </cell>
          <cell r="AP295" t="str">
            <v>2003</v>
          </cell>
          <cell r="AQ295" t="str">
            <v>2003</v>
          </cell>
          <cell r="AR295" t="str">
            <v>2003</v>
          </cell>
          <cell r="AS295" t="str">
            <v>2003</v>
          </cell>
          <cell r="AT295" t="str">
            <v>2004</v>
          </cell>
          <cell r="AU295" t="str">
            <v>2004</v>
          </cell>
          <cell r="AV295" t="str">
            <v>2004</v>
          </cell>
          <cell r="AW295" t="str">
            <v>2004</v>
          </cell>
          <cell r="AX295" t="str">
            <v>2004</v>
          </cell>
          <cell r="AY295" t="str">
            <v>2004</v>
          </cell>
          <cell r="AZ295" t="str">
            <v>2004</v>
          </cell>
          <cell r="BA295" t="str">
            <v>2004</v>
          </cell>
          <cell r="BB295" t="str">
            <v>2004</v>
          </cell>
          <cell r="BC295" t="str">
            <v>2004</v>
          </cell>
          <cell r="BD295" t="str">
            <v>2004</v>
          </cell>
          <cell r="BE295" t="str">
            <v>2004</v>
          </cell>
          <cell r="BF295" t="str">
            <v>2005</v>
          </cell>
          <cell r="BG295" t="str">
            <v>2005</v>
          </cell>
          <cell r="BH295" t="str">
            <v>2005</v>
          </cell>
          <cell r="BI295" t="str">
            <v>2005</v>
          </cell>
          <cell r="BJ295" t="str">
            <v>2005</v>
          </cell>
          <cell r="BK295" t="str">
            <v>2005</v>
          </cell>
          <cell r="BL295" t="str">
            <v>2005</v>
          </cell>
          <cell r="BM295" t="str">
            <v>2005</v>
          </cell>
          <cell r="BN295" t="str">
            <v>2005</v>
          </cell>
          <cell r="BO295" t="str">
            <v>2005</v>
          </cell>
          <cell r="BP295" t="str">
            <v>2005</v>
          </cell>
          <cell r="BQ295" t="str">
            <v>2005</v>
          </cell>
          <cell r="BR295" t="str">
            <v>2006</v>
          </cell>
          <cell r="BS295" t="str">
            <v>2006</v>
          </cell>
          <cell r="BT295" t="str">
            <v>2006</v>
          </cell>
          <cell r="BU295" t="str">
            <v>2006</v>
          </cell>
          <cell r="BV295" t="str">
            <v>2006</v>
          </cell>
          <cell r="BW295" t="str">
            <v>2006</v>
          </cell>
          <cell r="BX295" t="str">
            <v>2006</v>
          </cell>
          <cell r="BY295" t="str">
            <v>2006</v>
          </cell>
          <cell r="BZ295" t="str">
            <v>2006</v>
          </cell>
          <cell r="CA295" t="str">
            <v>2006</v>
          </cell>
          <cell r="CB295" t="str">
            <v>2006</v>
          </cell>
          <cell r="CC295" t="str">
            <v>2006</v>
          </cell>
          <cell r="CD295" t="str">
            <v>2007</v>
          </cell>
          <cell r="CE295" t="str">
            <v>2007</v>
          </cell>
          <cell r="CF295" t="str">
            <v>2007</v>
          </cell>
          <cell r="CG295" t="str">
            <v>2007</v>
          </cell>
          <cell r="CH295" t="str">
            <v>2007</v>
          </cell>
          <cell r="CI295" t="str">
            <v>2007</v>
          </cell>
          <cell r="CJ295" t="str">
            <v>2007</v>
          </cell>
          <cell r="CK295" t="str">
            <v>2007</v>
          </cell>
          <cell r="CL295" t="str">
            <v>2007</v>
          </cell>
          <cell r="CM295" t="str">
            <v>2007</v>
          </cell>
          <cell r="CN295" t="str">
            <v>2007</v>
          </cell>
          <cell r="CO295" t="str">
            <v>2007</v>
          </cell>
          <cell r="CP295" t="str">
            <v>2008</v>
          </cell>
          <cell r="CQ295" t="str">
            <v>2008</v>
          </cell>
          <cell r="CR295" t="str">
            <v>2008</v>
          </cell>
          <cell r="CS295" t="str">
            <v>2008</v>
          </cell>
          <cell r="CT295" t="str">
            <v>2008</v>
          </cell>
          <cell r="CU295" t="str">
            <v>2008</v>
          </cell>
          <cell r="CV295" t="str">
            <v>2008</v>
          </cell>
          <cell r="CW295" t="str">
            <v>2008</v>
          </cell>
          <cell r="CX295" t="str">
            <v>2008</v>
          </cell>
          <cell r="CY295" t="str">
            <v>2008</v>
          </cell>
          <cell r="CZ295" t="str">
            <v>2008</v>
          </cell>
          <cell r="DA295" t="str">
            <v>2008</v>
          </cell>
          <cell r="DB295" t="str">
            <v>2009</v>
          </cell>
          <cell r="DC295" t="str">
            <v>2009</v>
          </cell>
          <cell r="DD295" t="str">
            <v>2009</v>
          </cell>
          <cell r="DE295" t="str">
            <v>2009</v>
          </cell>
          <cell r="DF295" t="str">
            <v>2009</v>
          </cell>
          <cell r="DG295" t="str">
            <v>2009</v>
          </cell>
          <cell r="DH295" t="str">
            <v>2009</v>
          </cell>
          <cell r="DI295" t="str">
            <v>2009</v>
          </cell>
          <cell r="DJ295" t="str">
            <v>2009</v>
          </cell>
          <cell r="DK295" t="str">
            <v>2009</v>
          </cell>
          <cell r="DL295" t="str">
            <v>2009</v>
          </cell>
          <cell r="DM295" t="str">
            <v>2009</v>
          </cell>
          <cell r="DN295" t="str">
            <v>2010</v>
          </cell>
          <cell r="DO295" t="str">
            <v>2010</v>
          </cell>
          <cell r="DP295" t="str">
            <v>2010</v>
          </cell>
          <cell r="DQ295" t="str">
            <v>2010</v>
          </cell>
          <cell r="DR295" t="str">
            <v>2010</v>
          </cell>
          <cell r="DS295" t="str">
            <v>2010</v>
          </cell>
          <cell r="DT295" t="str">
            <v>2010</v>
          </cell>
          <cell r="DU295" t="str">
            <v>2010</v>
          </cell>
          <cell r="DV295" t="str">
            <v>2010</v>
          </cell>
          <cell r="DW295" t="str">
            <v>2010</v>
          </cell>
          <cell r="DX295" t="str">
            <v>2010</v>
          </cell>
          <cell r="DY295" t="str">
            <v>2010</v>
          </cell>
          <cell r="DZ295" t="str">
            <v>2011</v>
          </cell>
          <cell r="EA295" t="str">
            <v>2011</v>
          </cell>
          <cell r="EB295" t="str">
            <v>2011</v>
          </cell>
          <cell r="EC295" t="str">
            <v>2011</v>
          </cell>
          <cell r="ED295" t="str">
            <v>2011</v>
          </cell>
          <cell r="EE295" t="str">
            <v>2011</v>
          </cell>
          <cell r="EF295" t="str">
            <v>2011</v>
          </cell>
          <cell r="EG295" t="str">
            <v>2011</v>
          </cell>
          <cell r="EH295" t="str">
            <v>2011</v>
          </cell>
          <cell r="EI295" t="str">
            <v>2011</v>
          </cell>
          <cell r="EJ295" t="str">
            <v>2011</v>
          </cell>
          <cell r="EK295" t="str">
            <v>2011</v>
          </cell>
          <cell r="EL295" t="str">
            <v>2012</v>
          </cell>
          <cell r="EM295" t="str">
            <v>2012</v>
          </cell>
          <cell r="EN295" t="str">
            <v>2012</v>
          </cell>
          <cell r="EO295" t="str">
            <v>2012</v>
          </cell>
          <cell r="EP295" t="str">
            <v>2012</v>
          </cell>
          <cell r="EQ295" t="str">
            <v>2012</v>
          </cell>
          <cell r="ER295" t="str">
            <v>2012</v>
          </cell>
          <cell r="ES295" t="str">
            <v>2012</v>
          </cell>
          <cell r="ET295" t="str">
            <v>2012</v>
          </cell>
          <cell r="EU295" t="str">
            <v>2012</v>
          </cell>
          <cell r="EV295" t="str">
            <v>2012</v>
          </cell>
          <cell r="EW295" t="str">
            <v>2012</v>
          </cell>
          <cell r="EX295" t="str">
            <v>2013</v>
          </cell>
          <cell r="EY295" t="str">
            <v>2013</v>
          </cell>
          <cell r="EZ295" t="str">
            <v>2013</v>
          </cell>
          <cell r="FA295" t="str">
            <v>2013</v>
          </cell>
          <cell r="FB295" t="str">
            <v>2013</v>
          </cell>
          <cell r="FC295" t="str">
            <v>2013</v>
          </cell>
          <cell r="FD295" t="str">
            <v>2013</v>
          </cell>
          <cell r="FE295" t="str">
            <v>2013</v>
          </cell>
          <cell r="FF295" t="str">
            <v>2013</v>
          </cell>
          <cell r="FG295" t="str">
            <v>2013</v>
          </cell>
          <cell r="FH295" t="str">
            <v>2013</v>
          </cell>
          <cell r="FI295" t="str">
            <v>2013</v>
          </cell>
          <cell r="FJ295" t="str">
            <v>2014</v>
          </cell>
          <cell r="FK295" t="str">
            <v>2014</v>
          </cell>
          <cell r="FL295" t="str">
            <v>2014</v>
          </cell>
          <cell r="FM295" t="str">
            <v>2014</v>
          </cell>
          <cell r="FN295" t="str">
            <v>2014</v>
          </cell>
          <cell r="FO295" t="str">
            <v>2014</v>
          </cell>
          <cell r="FP295" t="str">
            <v>2014</v>
          </cell>
          <cell r="FQ295" t="str">
            <v>2014</v>
          </cell>
          <cell r="FR295" t="str">
            <v>2014</v>
          </cell>
          <cell r="FS295" t="str">
            <v>2014</v>
          </cell>
          <cell r="FT295" t="str">
            <v>2014</v>
          </cell>
          <cell r="FU295" t="str">
            <v>2014</v>
          </cell>
          <cell r="FV295" t="str">
            <v>2015</v>
          </cell>
          <cell r="FW295" t="str">
            <v>2015</v>
          </cell>
          <cell r="FX295" t="str">
            <v>2015</v>
          </cell>
          <cell r="FY295" t="str">
            <v>2015</v>
          </cell>
          <cell r="FZ295" t="str">
            <v>2015</v>
          </cell>
          <cell r="GA295" t="str">
            <v>2015</v>
          </cell>
          <cell r="GB295" t="str">
            <v>2015</v>
          </cell>
          <cell r="GC295" t="str">
            <v>2015</v>
          </cell>
          <cell r="GD295" t="str">
            <v>2015</v>
          </cell>
          <cell r="GE295" t="str">
            <v>2015</v>
          </cell>
          <cell r="GF295" t="str">
            <v>2015</v>
          </cell>
          <cell r="GG295" t="str">
            <v>2015</v>
          </cell>
        </row>
        <row r="296">
          <cell r="A296" t="str">
            <v>Business Product Grouping</v>
          </cell>
          <cell r="B296"/>
          <cell r="G296" t="str">
            <v>Product/Coverage\Calendar month</v>
          </cell>
          <cell r="H296"/>
          <cell r="I296" t="str">
            <v>Product/Coverage\Calendar month</v>
          </cell>
          <cell r="J296" t="str">
            <v>JAN</v>
          </cell>
          <cell r="K296" t="str">
            <v>FEB</v>
          </cell>
          <cell r="L296" t="str">
            <v>MAR</v>
          </cell>
          <cell r="M296" t="str">
            <v>APR</v>
          </cell>
          <cell r="N296" t="str">
            <v>MAY</v>
          </cell>
          <cell r="O296" t="str">
            <v>JUN</v>
          </cell>
          <cell r="P296" t="str">
            <v>JUL</v>
          </cell>
          <cell r="Q296" t="str">
            <v>AUG</v>
          </cell>
          <cell r="R296" t="str">
            <v>SEP</v>
          </cell>
          <cell r="S296" t="str">
            <v>OCT</v>
          </cell>
          <cell r="T296" t="str">
            <v>NOV</v>
          </cell>
          <cell r="U296" t="str">
            <v>DEC</v>
          </cell>
          <cell r="V296" t="str">
            <v>JAN</v>
          </cell>
          <cell r="W296" t="str">
            <v>FEB</v>
          </cell>
          <cell r="X296" t="str">
            <v>MAR</v>
          </cell>
          <cell r="Y296" t="str">
            <v>APR</v>
          </cell>
          <cell r="Z296" t="str">
            <v>MAY</v>
          </cell>
          <cell r="AA296" t="str">
            <v>JUN</v>
          </cell>
          <cell r="AB296" t="str">
            <v>JUL</v>
          </cell>
          <cell r="AC296" t="str">
            <v>AUG</v>
          </cell>
          <cell r="AD296" t="str">
            <v>SEP</v>
          </cell>
          <cell r="AE296" t="str">
            <v>OCT</v>
          </cell>
          <cell r="AF296" t="str">
            <v>NOV</v>
          </cell>
          <cell r="AG296" t="str">
            <v>DEC</v>
          </cell>
          <cell r="AH296" t="str">
            <v>JAN</v>
          </cell>
          <cell r="AI296" t="str">
            <v>FEB</v>
          </cell>
          <cell r="AJ296" t="str">
            <v>MAR</v>
          </cell>
          <cell r="AK296" t="str">
            <v>APR</v>
          </cell>
          <cell r="AL296" t="str">
            <v>MAY</v>
          </cell>
          <cell r="AM296" t="str">
            <v>JUN</v>
          </cell>
          <cell r="AN296" t="str">
            <v>JUL</v>
          </cell>
          <cell r="AO296" t="str">
            <v>AUG</v>
          </cell>
          <cell r="AP296" t="str">
            <v>SEP</v>
          </cell>
          <cell r="AQ296" t="str">
            <v>OCT</v>
          </cell>
          <cell r="AR296" t="str">
            <v>NOV</v>
          </cell>
          <cell r="AS296" t="str">
            <v>DEC</v>
          </cell>
          <cell r="AT296" t="str">
            <v>JAN</v>
          </cell>
          <cell r="AU296" t="str">
            <v>FEB</v>
          </cell>
          <cell r="AV296" t="str">
            <v>MAR</v>
          </cell>
          <cell r="AW296" t="str">
            <v>APR</v>
          </cell>
          <cell r="AX296" t="str">
            <v>MAY</v>
          </cell>
          <cell r="AY296" t="str">
            <v>JUN</v>
          </cell>
          <cell r="AZ296" t="str">
            <v>JUL</v>
          </cell>
          <cell r="BA296" t="str">
            <v>AUG</v>
          </cell>
          <cell r="BB296" t="str">
            <v>SEP</v>
          </cell>
          <cell r="BC296" t="str">
            <v>OCT</v>
          </cell>
          <cell r="BD296" t="str">
            <v>NOV</v>
          </cell>
          <cell r="BE296" t="str">
            <v>DEC</v>
          </cell>
          <cell r="BF296" t="str">
            <v>JAN</v>
          </cell>
          <cell r="BG296" t="str">
            <v>FEB</v>
          </cell>
          <cell r="BH296" t="str">
            <v>MAR</v>
          </cell>
          <cell r="BI296" t="str">
            <v>APR</v>
          </cell>
          <cell r="BJ296" t="str">
            <v>MAY</v>
          </cell>
          <cell r="BK296" t="str">
            <v>JUN</v>
          </cell>
          <cell r="BL296" t="str">
            <v>JUL</v>
          </cell>
          <cell r="BM296" t="str">
            <v>AUG</v>
          </cell>
          <cell r="BN296" t="str">
            <v>SEP</v>
          </cell>
          <cell r="BO296" t="str">
            <v>OCT</v>
          </cell>
          <cell r="BP296" t="str">
            <v>NOV</v>
          </cell>
          <cell r="BQ296" t="str">
            <v>DEC</v>
          </cell>
          <cell r="BR296" t="str">
            <v>JAN</v>
          </cell>
          <cell r="BS296" t="str">
            <v>FEB</v>
          </cell>
          <cell r="BT296" t="str">
            <v>MAR</v>
          </cell>
          <cell r="BU296" t="str">
            <v>APR</v>
          </cell>
          <cell r="BV296" t="str">
            <v>MAY</v>
          </cell>
          <cell r="BW296" t="str">
            <v>JUN</v>
          </cell>
          <cell r="BX296" t="str">
            <v>JUL</v>
          </cell>
          <cell r="BY296" t="str">
            <v>AUG</v>
          </cell>
          <cell r="BZ296" t="str">
            <v>SEP</v>
          </cell>
          <cell r="CA296" t="str">
            <v>OCT</v>
          </cell>
          <cell r="CB296" t="str">
            <v>NOV</v>
          </cell>
          <cell r="CC296" t="str">
            <v>DEC</v>
          </cell>
          <cell r="CD296" t="str">
            <v>JAN</v>
          </cell>
          <cell r="CE296" t="str">
            <v>FEB</v>
          </cell>
          <cell r="CF296" t="str">
            <v>MAR</v>
          </cell>
          <cell r="CG296" t="str">
            <v>APR</v>
          </cell>
          <cell r="CH296" t="str">
            <v>MAY</v>
          </cell>
          <cell r="CI296" t="str">
            <v>JUN</v>
          </cell>
          <cell r="CJ296" t="str">
            <v>JUL</v>
          </cell>
          <cell r="CK296" t="str">
            <v>AUG</v>
          </cell>
          <cell r="CL296" t="str">
            <v>SEP</v>
          </cell>
          <cell r="CM296" t="str">
            <v>OCT</v>
          </cell>
          <cell r="CN296" t="str">
            <v>NOV</v>
          </cell>
          <cell r="CO296" t="str">
            <v>DEC</v>
          </cell>
          <cell r="CP296" t="str">
            <v>JAN</v>
          </cell>
          <cell r="CQ296" t="str">
            <v>FEB</v>
          </cell>
          <cell r="CR296" t="str">
            <v>MAR</v>
          </cell>
          <cell r="CS296" t="str">
            <v>APR</v>
          </cell>
          <cell r="CT296" t="str">
            <v>MAY</v>
          </cell>
          <cell r="CU296" t="str">
            <v>JUN</v>
          </cell>
          <cell r="CV296" t="str">
            <v>JUL</v>
          </cell>
          <cell r="CW296" t="str">
            <v>AUG</v>
          </cell>
          <cell r="CX296" t="str">
            <v>SEP</v>
          </cell>
          <cell r="CY296" t="str">
            <v>OCT</v>
          </cell>
          <cell r="CZ296" t="str">
            <v>NOV</v>
          </cell>
          <cell r="DA296" t="str">
            <v>DEC</v>
          </cell>
          <cell r="DB296" t="str">
            <v>JAN</v>
          </cell>
          <cell r="DC296" t="str">
            <v>FEB</v>
          </cell>
          <cell r="DD296" t="str">
            <v>MAR</v>
          </cell>
          <cell r="DE296" t="str">
            <v>APR</v>
          </cell>
          <cell r="DF296" t="str">
            <v>MAY</v>
          </cell>
          <cell r="DG296" t="str">
            <v>JUN</v>
          </cell>
          <cell r="DH296" t="str">
            <v>JUL</v>
          </cell>
          <cell r="DI296" t="str">
            <v>AUG</v>
          </cell>
          <cell r="DJ296" t="str">
            <v>SEP</v>
          </cell>
          <cell r="DK296" t="str">
            <v>OCT</v>
          </cell>
          <cell r="DL296" t="str">
            <v>NOV</v>
          </cell>
          <cell r="DM296" t="str">
            <v>DEC</v>
          </cell>
          <cell r="DN296" t="str">
            <v>JAN</v>
          </cell>
          <cell r="DO296" t="str">
            <v>FEB</v>
          </cell>
          <cell r="DP296" t="str">
            <v>MAR</v>
          </cell>
          <cell r="DQ296" t="str">
            <v>APR</v>
          </cell>
          <cell r="DR296" t="str">
            <v>MAY</v>
          </cell>
          <cell r="DS296" t="str">
            <v>JUN</v>
          </cell>
          <cell r="DT296" t="str">
            <v>JUL</v>
          </cell>
          <cell r="DU296" t="str">
            <v>AUG</v>
          </cell>
          <cell r="DV296" t="str">
            <v>SEP</v>
          </cell>
          <cell r="DW296" t="str">
            <v>OCT</v>
          </cell>
          <cell r="DX296" t="str">
            <v>NOV</v>
          </cell>
          <cell r="DY296" t="str">
            <v>DEC</v>
          </cell>
          <cell r="DZ296" t="str">
            <v>JAN</v>
          </cell>
          <cell r="EA296" t="str">
            <v>FEB</v>
          </cell>
          <cell r="EB296" t="str">
            <v>MAR</v>
          </cell>
          <cell r="EC296" t="str">
            <v>APR</v>
          </cell>
          <cell r="ED296" t="str">
            <v>MAY</v>
          </cell>
          <cell r="EE296" t="str">
            <v>JUN</v>
          </cell>
          <cell r="EF296" t="str">
            <v>JUL</v>
          </cell>
          <cell r="EG296" t="str">
            <v>AUG</v>
          </cell>
          <cell r="EH296" t="str">
            <v>SEP</v>
          </cell>
          <cell r="EI296" t="str">
            <v>OCT</v>
          </cell>
          <cell r="EJ296" t="str">
            <v>NOV</v>
          </cell>
          <cell r="EK296" t="str">
            <v>DEC</v>
          </cell>
          <cell r="EL296" t="str">
            <v>JAN</v>
          </cell>
          <cell r="EM296" t="str">
            <v>FEB</v>
          </cell>
          <cell r="EN296" t="str">
            <v>MAR</v>
          </cell>
          <cell r="EO296" t="str">
            <v>APR</v>
          </cell>
          <cell r="EP296" t="str">
            <v>MAY</v>
          </cell>
          <cell r="EQ296" t="str">
            <v>JUN</v>
          </cell>
          <cell r="ER296" t="str">
            <v>JUL</v>
          </cell>
          <cell r="ES296" t="str">
            <v>AUG</v>
          </cell>
          <cell r="ET296" t="str">
            <v>SEP</v>
          </cell>
          <cell r="EU296" t="str">
            <v>OCT</v>
          </cell>
          <cell r="EV296" t="str">
            <v>NOV</v>
          </cell>
          <cell r="EW296" t="str">
            <v>DEC</v>
          </cell>
          <cell r="EX296" t="str">
            <v>JAN</v>
          </cell>
          <cell r="EY296" t="str">
            <v>FEB</v>
          </cell>
          <cell r="EZ296" t="str">
            <v>MAR</v>
          </cell>
          <cell r="FA296" t="str">
            <v>APR</v>
          </cell>
          <cell r="FB296" t="str">
            <v>MAY</v>
          </cell>
          <cell r="FC296" t="str">
            <v>JUN</v>
          </cell>
          <cell r="FD296" t="str">
            <v>JUL</v>
          </cell>
          <cell r="FE296" t="str">
            <v>AUG</v>
          </cell>
          <cell r="FF296" t="str">
            <v>SEP</v>
          </cell>
          <cell r="FG296" t="str">
            <v>OCT</v>
          </cell>
          <cell r="FH296" t="str">
            <v>NOV</v>
          </cell>
          <cell r="FI296" t="str">
            <v>DEC</v>
          </cell>
          <cell r="FJ296" t="str">
            <v>JAN</v>
          </cell>
          <cell r="FK296" t="str">
            <v>FEB</v>
          </cell>
          <cell r="FL296" t="str">
            <v>MAR</v>
          </cell>
          <cell r="FM296" t="str">
            <v>APR</v>
          </cell>
          <cell r="FN296" t="str">
            <v>MAY</v>
          </cell>
          <cell r="FO296" t="str">
            <v>JUN</v>
          </cell>
          <cell r="FP296" t="str">
            <v>JUL</v>
          </cell>
          <cell r="FQ296" t="str">
            <v>AUG</v>
          </cell>
          <cell r="FR296" t="str">
            <v>SEP</v>
          </cell>
          <cell r="FS296" t="str">
            <v>OCT</v>
          </cell>
          <cell r="FT296" t="str">
            <v>NOV</v>
          </cell>
          <cell r="FU296" t="str">
            <v>DEC</v>
          </cell>
          <cell r="FV296" t="str">
            <v>JAN</v>
          </cell>
          <cell r="FW296" t="str">
            <v>FEB</v>
          </cell>
          <cell r="FX296" t="str">
            <v>MAR</v>
          </cell>
          <cell r="FY296" t="str">
            <v>APR</v>
          </cell>
          <cell r="FZ296" t="str">
            <v>MAY</v>
          </cell>
          <cell r="GA296" t="str">
            <v>JUN</v>
          </cell>
          <cell r="GB296" t="str">
            <v>JUL</v>
          </cell>
          <cell r="GC296" t="str">
            <v>AUG</v>
          </cell>
          <cell r="GD296" t="str">
            <v>SEP</v>
          </cell>
          <cell r="GE296" t="str">
            <v>OCT</v>
          </cell>
          <cell r="GF296" t="str">
            <v>NOV</v>
          </cell>
          <cell r="GG296" t="str">
            <v>DEC</v>
          </cell>
        </row>
        <row r="297">
          <cell r="A297" t="str">
            <v>Calendar month</v>
          </cell>
          <cell r="B297"/>
          <cell r="G297" t="str">
            <v>Notice CountsBodily Injury</v>
          </cell>
          <cell r="H297" t="str">
            <v>Notice Counts</v>
          </cell>
          <cell r="I297" t="str">
            <v>Bodily Injury</v>
          </cell>
          <cell r="J297">
            <v>36803</v>
          </cell>
          <cell r="K297">
            <v>31647</v>
          </cell>
          <cell r="L297">
            <v>34547</v>
          </cell>
          <cell r="M297">
            <v>34041</v>
          </cell>
          <cell r="N297">
            <v>36889</v>
          </cell>
          <cell r="O297">
            <v>34531</v>
          </cell>
          <cell r="P297">
            <v>34847</v>
          </cell>
          <cell r="Q297">
            <v>37575</v>
          </cell>
          <cell r="R297">
            <v>32057</v>
          </cell>
          <cell r="S297">
            <v>39901</v>
          </cell>
          <cell r="T297">
            <v>35959</v>
          </cell>
          <cell r="U297">
            <v>33688</v>
          </cell>
          <cell r="V297">
            <v>35699</v>
          </cell>
          <cell r="W297">
            <v>31697</v>
          </cell>
          <cell r="X297">
            <v>32788</v>
          </cell>
          <cell r="Y297">
            <v>35096</v>
          </cell>
          <cell r="Z297">
            <v>34630</v>
          </cell>
          <cell r="AA297">
            <v>31692</v>
          </cell>
          <cell r="AB297">
            <v>32941</v>
          </cell>
          <cell r="AC297">
            <v>32208</v>
          </cell>
          <cell r="AD297">
            <v>32002</v>
          </cell>
          <cell r="AE297">
            <v>35876</v>
          </cell>
          <cell r="AF297">
            <v>31224</v>
          </cell>
          <cell r="AG297">
            <v>31454</v>
          </cell>
          <cell r="AH297">
            <v>32142</v>
          </cell>
          <cell r="AI297">
            <v>29413</v>
          </cell>
          <cell r="AJ297">
            <v>29915</v>
          </cell>
          <cell r="AK297">
            <v>31143</v>
          </cell>
          <cell r="AL297">
            <v>30908</v>
          </cell>
          <cell r="AM297">
            <v>31155</v>
          </cell>
          <cell r="AN297">
            <v>31447</v>
          </cell>
          <cell r="AO297">
            <v>29787</v>
          </cell>
          <cell r="AP297">
            <v>31845</v>
          </cell>
          <cell r="AQ297">
            <v>33158</v>
          </cell>
          <cell r="AR297">
            <v>28447</v>
          </cell>
          <cell r="AS297">
            <v>31652</v>
          </cell>
          <cell r="AT297">
            <v>29134</v>
          </cell>
          <cell r="AU297">
            <v>27702</v>
          </cell>
          <cell r="AV297">
            <v>31590</v>
          </cell>
          <cell r="AW297">
            <v>30296</v>
          </cell>
          <cell r="AX297">
            <v>28565</v>
          </cell>
          <cell r="AY297">
            <v>32040</v>
          </cell>
          <cell r="AZ297">
            <v>29177</v>
          </cell>
          <cell r="BA297">
            <v>31275</v>
          </cell>
          <cell r="BB297">
            <v>31069</v>
          </cell>
          <cell r="BC297">
            <v>30465</v>
          </cell>
          <cell r="BD297">
            <v>32216</v>
          </cell>
          <cell r="BE297">
            <v>34119</v>
          </cell>
          <cell r="BF297">
            <v>29550</v>
          </cell>
          <cell r="BG297">
            <v>27766</v>
          </cell>
          <cell r="BH297">
            <v>31551</v>
          </cell>
          <cell r="BI297">
            <v>29985</v>
          </cell>
          <cell r="BJ297">
            <v>30797</v>
          </cell>
          <cell r="BK297">
            <v>31718</v>
          </cell>
          <cell r="BL297">
            <v>28201</v>
          </cell>
          <cell r="BM297">
            <v>32340</v>
          </cell>
          <cell r="BN297">
            <v>28751</v>
          </cell>
          <cell r="BO297">
            <v>29816</v>
          </cell>
          <cell r="BP297">
            <v>30753</v>
          </cell>
          <cell r="BQ297">
            <v>31185</v>
          </cell>
          <cell r="BR297">
            <v>29758</v>
          </cell>
          <cell r="BS297">
            <v>27102</v>
          </cell>
          <cell r="BT297">
            <v>30501</v>
          </cell>
          <cell r="BU297">
            <v>27027</v>
          </cell>
          <cell r="BV297">
            <v>30982</v>
          </cell>
          <cell r="BW297">
            <v>30007</v>
          </cell>
          <cell r="BX297">
            <v>27045</v>
          </cell>
          <cell r="BY297">
            <v>30436</v>
          </cell>
          <cell r="BZ297">
            <v>28450</v>
          </cell>
          <cell r="CA297">
            <v>32066</v>
          </cell>
          <cell r="CB297">
            <v>30237</v>
          </cell>
          <cell r="CC297">
            <v>28427</v>
          </cell>
          <cell r="CD297">
            <v>30656</v>
          </cell>
          <cell r="CE297">
            <v>26981</v>
          </cell>
          <cell r="CF297">
            <v>29237</v>
          </cell>
          <cell r="CG297">
            <v>27956</v>
          </cell>
          <cell r="CH297">
            <v>30296</v>
          </cell>
          <cell r="CI297">
            <v>28154</v>
          </cell>
          <cell r="CJ297">
            <v>28511</v>
          </cell>
          <cell r="CK297">
            <v>29966</v>
          </cell>
          <cell r="CL297">
            <v>27213</v>
          </cell>
          <cell r="CM297">
            <v>32794</v>
          </cell>
          <cell r="CN297">
            <v>29180</v>
          </cell>
          <cell r="CO297">
            <v>28053</v>
          </cell>
          <cell r="CP297">
            <v>28689</v>
          </cell>
          <cell r="CQ297">
            <v>26447</v>
          </cell>
          <cell r="CR297">
            <v>25729</v>
          </cell>
          <cell r="CS297">
            <v>26777</v>
          </cell>
          <cell r="CT297">
            <v>26158</v>
          </cell>
          <cell r="CU297">
            <v>25964</v>
          </cell>
          <cell r="CV297">
            <v>25933</v>
          </cell>
          <cell r="CW297">
            <v>23443</v>
          </cell>
          <cell r="CX297">
            <v>24950</v>
          </cell>
          <cell r="CY297">
            <v>27327</v>
          </cell>
          <cell r="CZ297">
            <v>25281</v>
          </cell>
          <cell r="DA297">
            <v>29630</v>
          </cell>
          <cell r="DB297">
            <v>26755</v>
          </cell>
          <cell r="DC297">
            <v>26335</v>
          </cell>
          <cell r="DD297">
            <v>29349</v>
          </cell>
          <cell r="DE297">
            <v>29352</v>
          </cell>
          <cell r="DF297">
            <v>28400</v>
          </cell>
          <cell r="DG297">
            <v>30382</v>
          </cell>
          <cell r="DH297">
            <v>28907</v>
          </cell>
          <cell r="DI297">
            <v>28824</v>
          </cell>
          <cell r="DJ297">
            <v>29347</v>
          </cell>
          <cell r="DK297">
            <v>31103</v>
          </cell>
          <cell r="DL297">
            <v>29298</v>
          </cell>
          <cell r="DM297">
            <v>32079</v>
          </cell>
          <cell r="DN297">
            <v>27292</v>
          </cell>
          <cell r="DO297">
            <v>26962</v>
          </cell>
          <cell r="DP297">
            <v>31538</v>
          </cell>
          <cell r="DQ297">
            <v>29583</v>
          </cell>
          <cell r="DR297">
            <v>28559</v>
          </cell>
          <cell r="DS297">
            <v>31704</v>
          </cell>
          <cell r="DT297">
            <v>28819</v>
          </cell>
          <cell r="DU297">
            <v>31225</v>
          </cell>
          <cell r="DV297">
            <v>31426</v>
          </cell>
          <cell r="DW297">
            <v>31628</v>
          </cell>
          <cell r="DX297">
            <v>32639</v>
          </cell>
          <cell r="DY297">
            <v>33015</v>
          </cell>
          <cell r="DZ297">
            <v>28761</v>
          </cell>
          <cell r="EA297">
            <v>26964</v>
          </cell>
          <cell r="EB297">
            <v>30851</v>
          </cell>
          <cell r="EC297">
            <v>27843</v>
          </cell>
          <cell r="ED297">
            <v>29509</v>
          </cell>
          <cell r="EE297">
            <v>29007</v>
          </cell>
          <cell r="EF297">
            <v>26591</v>
          </cell>
          <cell r="EG297">
            <v>30808</v>
          </cell>
          <cell r="EH297">
            <v>29315</v>
          </cell>
          <cell r="EI297">
            <v>30862</v>
          </cell>
          <cell r="EJ297">
            <v>29900</v>
          </cell>
          <cell r="EK297">
            <v>30206</v>
          </cell>
          <cell r="EL297">
            <v>28863</v>
          </cell>
          <cell r="EM297">
            <v>26761</v>
          </cell>
          <cell r="EN297">
            <v>28183</v>
          </cell>
          <cell r="EO297">
            <v>28422</v>
          </cell>
          <cell r="EP297">
            <v>29966</v>
          </cell>
          <cell r="EQ297">
            <v>27410</v>
          </cell>
          <cell r="ER297">
            <v>27728</v>
          </cell>
          <cell r="ES297">
            <v>28660</v>
          </cell>
          <cell r="ET297">
            <v>26266</v>
          </cell>
          <cell r="EU297">
            <v>31978</v>
          </cell>
          <cell r="EV297">
            <v>28302</v>
          </cell>
          <cell r="EW297">
            <v>28523</v>
          </cell>
          <cell r="EX297">
            <v>28255</v>
          </cell>
          <cell r="EY297">
            <v>25005</v>
          </cell>
          <cell r="EZ297">
            <v>25844</v>
          </cell>
          <cell r="FA297">
            <v>28564</v>
          </cell>
          <cell r="FB297">
            <v>29169</v>
          </cell>
          <cell r="FC297">
            <v>26486</v>
          </cell>
          <cell r="FD297">
            <v>28614</v>
          </cell>
          <cell r="FE297">
            <v>27867</v>
          </cell>
          <cell r="FF297">
            <v>28748</v>
          </cell>
          <cell r="FG297">
            <v>30249</v>
          </cell>
          <cell r="FH297">
            <v>27925</v>
          </cell>
          <cell r="FI297">
            <v>29478</v>
          </cell>
          <cell r="FJ297">
            <v>27726</v>
          </cell>
          <cell r="FK297">
            <v>25689</v>
          </cell>
          <cell r="FL297">
            <v>27447</v>
          </cell>
          <cell r="FM297">
            <v>27469</v>
          </cell>
          <cell r="FN297">
            <v>27817</v>
          </cell>
          <cell r="FO297">
            <v>28457</v>
          </cell>
          <cell r="FP297">
            <v>27975</v>
          </cell>
          <cell r="FQ297">
            <v>26993</v>
          </cell>
          <cell r="FR297">
            <v>30717</v>
          </cell>
          <cell r="FS297">
            <v>33005</v>
          </cell>
          <cell r="FT297">
            <v>28426</v>
          </cell>
          <cell r="FU297">
            <v>32190</v>
          </cell>
          <cell r="FV297">
            <v>29460</v>
          </cell>
          <cell r="FW297">
            <v>28124</v>
          </cell>
          <cell r="FX297">
            <v>31409</v>
          </cell>
          <cell r="FY297">
            <v>30393</v>
          </cell>
          <cell r="FZ297">
            <v>29478</v>
          </cell>
          <cell r="GA297">
            <v>32581</v>
          </cell>
          <cell r="GB297">
            <v>5004</v>
          </cell>
          <cell r="GC297">
            <v>30882</v>
          </cell>
          <cell r="GD297">
            <v>32284</v>
          </cell>
          <cell r="GE297">
            <v>33435</v>
          </cell>
          <cell r="GF297">
            <v>32204</v>
          </cell>
          <cell r="GG297">
            <v>34208</v>
          </cell>
        </row>
        <row r="298">
          <cell r="A298" t="str">
            <v>Catastrophe Indicator</v>
          </cell>
          <cell r="B298" t="str">
            <v>]Y Catastrophe[</v>
          </cell>
          <cell r="E298" t="str">
            <v>]Catastrophe[</v>
          </cell>
          <cell r="G298" t="str">
            <v>Notice CountsProperty Damage</v>
          </cell>
          <cell r="H298" t="str">
            <v>Notice Counts</v>
          </cell>
          <cell r="I298" t="str">
            <v>Property Damage</v>
          </cell>
          <cell r="J298">
            <v>143180</v>
          </cell>
          <cell r="K298">
            <v>118254</v>
          </cell>
          <cell r="L298">
            <v>127800</v>
          </cell>
          <cell r="M298">
            <v>123940</v>
          </cell>
          <cell r="N298">
            <v>132027</v>
          </cell>
          <cell r="O298">
            <v>125266</v>
          </cell>
          <cell r="P298">
            <v>129385</v>
          </cell>
          <cell r="Q298">
            <v>134982</v>
          </cell>
          <cell r="R298">
            <v>115534</v>
          </cell>
          <cell r="S298">
            <v>142956</v>
          </cell>
          <cell r="T298">
            <v>129612</v>
          </cell>
          <cell r="U298">
            <v>130450</v>
          </cell>
          <cell r="V298">
            <v>129887</v>
          </cell>
          <cell r="W298">
            <v>113906</v>
          </cell>
          <cell r="X298">
            <v>118636</v>
          </cell>
          <cell r="Y298">
            <v>125438</v>
          </cell>
          <cell r="Z298">
            <v>124753</v>
          </cell>
          <cell r="AA298">
            <v>113955</v>
          </cell>
          <cell r="AB298">
            <v>121080</v>
          </cell>
          <cell r="AC298">
            <v>113635</v>
          </cell>
          <cell r="AD298">
            <v>114385</v>
          </cell>
          <cell r="AE298">
            <v>122942</v>
          </cell>
          <cell r="AF298">
            <v>109700</v>
          </cell>
          <cell r="AG298">
            <v>118442</v>
          </cell>
          <cell r="AH298">
            <v>113836</v>
          </cell>
          <cell r="AI298">
            <v>102233</v>
          </cell>
          <cell r="AJ298">
            <v>103939</v>
          </cell>
          <cell r="AK298">
            <v>101848</v>
          </cell>
          <cell r="AL298">
            <v>103411</v>
          </cell>
          <cell r="AM298">
            <v>106194</v>
          </cell>
          <cell r="AN298">
            <v>106235</v>
          </cell>
          <cell r="AO298">
            <v>100392</v>
          </cell>
          <cell r="AP298">
            <v>108508</v>
          </cell>
          <cell r="AQ298">
            <v>109780</v>
          </cell>
          <cell r="AR298">
            <v>95862</v>
          </cell>
          <cell r="AS298">
            <v>117171</v>
          </cell>
          <cell r="AT298">
            <v>103682</v>
          </cell>
          <cell r="AU298">
            <v>96596</v>
          </cell>
          <cell r="AV298">
            <v>108659</v>
          </cell>
          <cell r="AW298">
            <v>101235</v>
          </cell>
          <cell r="AX298">
            <v>98273</v>
          </cell>
          <cell r="AY298">
            <v>112326</v>
          </cell>
          <cell r="AZ298">
            <v>101259</v>
          </cell>
          <cell r="BA298">
            <v>107583</v>
          </cell>
          <cell r="BB298">
            <v>104212</v>
          </cell>
          <cell r="BC298">
            <v>103200</v>
          </cell>
          <cell r="BD298">
            <v>110467</v>
          </cell>
          <cell r="BE298">
            <v>119343</v>
          </cell>
          <cell r="BF298">
            <v>106305</v>
          </cell>
          <cell r="BG298">
            <v>98060</v>
          </cell>
          <cell r="BH298">
            <v>109729</v>
          </cell>
          <cell r="BI298">
            <v>102229</v>
          </cell>
          <cell r="BJ298">
            <v>107795</v>
          </cell>
          <cell r="BK298">
            <v>111494</v>
          </cell>
          <cell r="BL298">
            <v>100096</v>
          </cell>
          <cell r="BM298">
            <v>113312</v>
          </cell>
          <cell r="BN298">
            <v>100724</v>
          </cell>
          <cell r="BO298">
            <v>104577</v>
          </cell>
          <cell r="BP298">
            <v>107549</v>
          </cell>
          <cell r="BQ298">
            <v>115788</v>
          </cell>
          <cell r="BR298">
            <v>106410</v>
          </cell>
          <cell r="BS298">
            <v>96891</v>
          </cell>
          <cell r="BT298">
            <v>106287</v>
          </cell>
          <cell r="BU298">
            <v>94933</v>
          </cell>
          <cell r="BV298">
            <v>111482</v>
          </cell>
          <cell r="BW298">
            <v>107268</v>
          </cell>
          <cell r="BX298">
            <v>99203</v>
          </cell>
          <cell r="BY298">
            <v>109276</v>
          </cell>
          <cell r="BZ298">
            <v>101150</v>
          </cell>
          <cell r="CA298">
            <v>114597</v>
          </cell>
          <cell r="CB298">
            <v>108189</v>
          </cell>
          <cell r="CC298">
            <v>106392</v>
          </cell>
          <cell r="CD298">
            <v>114618</v>
          </cell>
          <cell r="CE298">
            <v>103509</v>
          </cell>
          <cell r="CF298">
            <v>109930</v>
          </cell>
          <cell r="CG298">
            <v>104779</v>
          </cell>
          <cell r="CH298">
            <v>112666</v>
          </cell>
          <cell r="CI298">
            <v>106694</v>
          </cell>
          <cell r="CJ298">
            <v>109957</v>
          </cell>
          <cell r="CK298">
            <v>113811</v>
          </cell>
          <cell r="CL298">
            <v>102011</v>
          </cell>
          <cell r="CM298">
            <v>121919</v>
          </cell>
          <cell r="CN298">
            <v>108350</v>
          </cell>
          <cell r="CO298">
            <v>114799</v>
          </cell>
          <cell r="CP298">
            <v>110441</v>
          </cell>
          <cell r="CQ298">
            <v>104505</v>
          </cell>
          <cell r="CR298">
            <v>103763</v>
          </cell>
          <cell r="CS298">
            <v>103855</v>
          </cell>
          <cell r="CT298">
            <v>100925</v>
          </cell>
          <cell r="CU298">
            <v>103044</v>
          </cell>
          <cell r="CV298">
            <v>99275</v>
          </cell>
          <cell r="CW298">
            <v>92403</v>
          </cell>
          <cell r="CX298">
            <v>96516</v>
          </cell>
          <cell r="CY298">
            <v>103792</v>
          </cell>
          <cell r="CZ298">
            <v>89714</v>
          </cell>
          <cell r="DA298">
            <v>119077</v>
          </cell>
          <cell r="DB298">
            <v>106202</v>
          </cell>
          <cell r="DC298">
            <v>99355</v>
          </cell>
          <cell r="DD298">
            <v>106324</v>
          </cell>
          <cell r="DE298">
            <v>104282</v>
          </cell>
          <cell r="DF298">
            <v>102485</v>
          </cell>
          <cell r="DG298">
            <v>109548</v>
          </cell>
          <cell r="DH298">
            <v>104784</v>
          </cell>
          <cell r="DI298">
            <v>104274</v>
          </cell>
          <cell r="DJ298">
            <v>103500</v>
          </cell>
          <cell r="DK298">
            <v>109735</v>
          </cell>
          <cell r="DL298">
            <v>104664</v>
          </cell>
          <cell r="DM298">
            <v>116637</v>
          </cell>
          <cell r="DN298">
            <v>98117</v>
          </cell>
          <cell r="DO298">
            <v>99201</v>
          </cell>
          <cell r="DP298">
            <v>110163</v>
          </cell>
          <cell r="DQ298">
            <v>102630</v>
          </cell>
          <cell r="DR298">
            <v>100307</v>
          </cell>
          <cell r="DS298">
            <v>113836</v>
          </cell>
          <cell r="DT298">
            <v>102476</v>
          </cell>
          <cell r="DU298">
            <v>108860</v>
          </cell>
          <cell r="DV298">
            <v>105859</v>
          </cell>
          <cell r="DW298">
            <v>105237</v>
          </cell>
          <cell r="DX298">
            <v>109832</v>
          </cell>
          <cell r="DY298">
            <v>116816</v>
          </cell>
          <cell r="DZ298">
            <v>102646</v>
          </cell>
          <cell r="EA298">
            <v>99053</v>
          </cell>
          <cell r="EB298">
            <v>104595</v>
          </cell>
          <cell r="EC298">
            <v>94971</v>
          </cell>
          <cell r="ED298">
            <v>103702</v>
          </cell>
          <cell r="EE298">
            <v>102607</v>
          </cell>
          <cell r="EF298">
            <v>95505</v>
          </cell>
          <cell r="EG298">
            <v>108151</v>
          </cell>
          <cell r="EH298">
            <v>101355</v>
          </cell>
          <cell r="EI298">
            <v>105604</v>
          </cell>
          <cell r="EJ298">
            <v>103139</v>
          </cell>
          <cell r="EK298">
            <v>105678</v>
          </cell>
          <cell r="EL298">
            <v>101429</v>
          </cell>
          <cell r="EM298">
            <v>92112</v>
          </cell>
          <cell r="EN298">
            <v>97938</v>
          </cell>
          <cell r="EO298">
            <v>97247</v>
          </cell>
          <cell r="EP298">
            <v>103884</v>
          </cell>
          <cell r="EQ298">
            <v>97370</v>
          </cell>
          <cell r="ER298">
            <v>99685</v>
          </cell>
          <cell r="ES298">
            <v>101086</v>
          </cell>
          <cell r="ET298">
            <v>90664</v>
          </cell>
          <cell r="EU298">
            <v>107038</v>
          </cell>
          <cell r="EV298">
            <v>96174</v>
          </cell>
          <cell r="EW298">
            <v>100126</v>
          </cell>
          <cell r="EX298">
            <v>99228</v>
          </cell>
          <cell r="EY298">
            <v>89239</v>
          </cell>
          <cell r="EZ298">
            <v>91793</v>
          </cell>
          <cell r="FA298">
            <v>99958</v>
          </cell>
          <cell r="FB298">
            <v>102541</v>
          </cell>
          <cell r="FC298">
            <v>92958</v>
          </cell>
          <cell r="FD298">
            <v>102286</v>
          </cell>
          <cell r="FE298">
            <v>97316</v>
          </cell>
          <cell r="FF298">
            <v>100327</v>
          </cell>
          <cell r="FG298">
            <v>104682</v>
          </cell>
          <cell r="FH298">
            <v>95789</v>
          </cell>
          <cell r="FI298">
            <v>108335</v>
          </cell>
          <cell r="FJ298">
            <v>104570</v>
          </cell>
          <cell r="FK298">
            <v>97731</v>
          </cell>
          <cell r="FL298">
            <v>99403</v>
          </cell>
          <cell r="FM298">
            <v>95238</v>
          </cell>
          <cell r="FN298">
            <v>97597</v>
          </cell>
          <cell r="FO298">
            <v>101749</v>
          </cell>
          <cell r="FP298">
            <v>99692</v>
          </cell>
          <cell r="FQ298">
            <v>95430</v>
          </cell>
          <cell r="FR298">
            <v>106240</v>
          </cell>
          <cell r="FS298">
            <v>109758</v>
          </cell>
          <cell r="FT298">
            <v>96816</v>
          </cell>
          <cell r="FU298">
            <v>110763</v>
          </cell>
          <cell r="FV298">
            <v>103202</v>
          </cell>
          <cell r="FW298">
            <v>100494</v>
          </cell>
          <cell r="FX298">
            <v>112247</v>
          </cell>
          <cell r="FY298">
            <v>106191</v>
          </cell>
          <cell r="FZ298">
            <v>103256</v>
          </cell>
          <cell r="GA298">
            <v>114251</v>
          </cell>
          <cell r="GB298">
            <v>18578</v>
          </cell>
          <cell r="GC298">
            <v>111456</v>
          </cell>
          <cell r="GD298">
            <v>114434</v>
          </cell>
          <cell r="GE298">
            <v>116715</v>
          </cell>
          <cell r="GF298">
            <v>112588</v>
          </cell>
          <cell r="GG298">
            <v>120689</v>
          </cell>
        </row>
        <row r="299">
          <cell r="A299" t="str">
            <v>Category Group</v>
          </cell>
          <cell r="B299"/>
          <cell r="G299" t="str">
            <v>Coverage in Force ( CIF )Bodily Injury</v>
          </cell>
          <cell r="H299" t="str">
            <v>Coverage in Force ( CIF )</v>
          </cell>
          <cell r="I299" t="str">
            <v>Bodily Injury</v>
          </cell>
          <cell r="J299">
            <v>19100786.699999999</v>
          </cell>
          <cell r="K299">
            <v>19097864.699999999</v>
          </cell>
          <cell r="L299">
            <v>19090044.699999999</v>
          </cell>
          <cell r="M299">
            <v>19168860.199999999</v>
          </cell>
          <cell r="N299">
            <v>19208537.899999999</v>
          </cell>
          <cell r="O299">
            <v>19339359.399999999</v>
          </cell>
          <cell r="P299">
            <v>19354914.5</v>
          </cell>
          <cell r="Q299">
            <v>19410718.399999999</v>
          </cell>
          <cell r="R299">
            <v>19475129</v>
          </cell>
          <cell r="S299">
            <v>19359891.199999999</v>
          </cell>
          <cell r="T299">
            <v>19428000.699999999</v>
          </cell>
          <cell r="U299">
            <v>19366724.5</v>
          </cell>
          <cell r="V299">
            <v>19278934.800000001</v>
          </cell>
          <cell r="W299">
            <v>19189950.100000001</v>
          </cell>
          <cell r="X299">
            <v>19109102.5</v>
          </cell>
          <cell r="Y299">
            <v>19045861.100000001</v>
          </cell>
          <cell r="Z299">
            <v>18988911.699999999</v>
          </cell>
          <cell r="AA299">
            <v>18959472.300000001</v>
          </cell>
          <cell r="AB299">
            <v>18804579</v>
          </cell>
          <cell r="AC299">
            <v>18745918.699999999</v>
          </cell>
          <cell r="AD299">
            <v>18663581.300000001</v>
          </cell>
          <cell r="AE299">
            <v>18510606</v>
          </cell>
          <cell r="AF299">
            <v>18438011.5</v>
          </cell>
          <cell r="AG299">
            <v>18259630.699999999</v>
          </cell>
          <cell r="AH299">
            <v>18207254.899999999</v>
          </cell>
          <cell r="AI299">
            <v>18098466.399999999</v>
          </cell>
          <cell r="AJ299">
            <v>17991304.5</v>
          </cell>
          <cell r="AK299">
            <v>17965230.5</v>
          </cell>
          <cell r="AL299">
            <v>17944536.800000001</v>
          </cell>
          <cell r="AM299">
            <v>17968790.899999999</v>
          </cell>
          <cell r="AN299">
            <v>17980913.300000001</v>
          </cell>
          <cell r="AO299">
            <v>18010803.899999999</v>
          </cell>
          <cell r="AP299">
            <v>18029113.899999999</v>
          </cell>
          <cell r="AQ299">
            <v>18027871.899999999</v>
          </cell>
          <cell r="AR299">
            <v>18076453.100000001</v>
          </cell>
          <cell r="AS299">
            <v>18005174.5</v>
          </cell>
          <cell r="AT299">
            <v>18059090.399999999</v>
          </cell>
          <cell r="AU299">
            <v>18033123.100000001</v>
          </cell>
          <cell r="AV299">
            <v>18044148.699999999</v>
          </cell>
          <cell r="AW299">
            <v>18201121.899999999</v>
          </cell>
          <cell r="AX299">
            <v>18297438.100000001</v>
          </cell>
          <cell r="AY299">
            <v>18362059.100000001</v>
          </cell>
          <cell r="AZ299">
            <v>18493129.699999999</v>
          </cell>
          <cell r="BA299">
            <v>18548052.199999999</v>
          </cell>
          <cell r="BB299">
            <v>18653271.399999999</v>
          </cell>
          <cell r="BC299">
            <v>18681289.800000001</v>
          </cell>
          <cell r="BD299">
            <v>18716199.899999999</v>
          </cell>
          <cell r="BE299">
            <v>18738348.300000001</v>
          </cell>
          <cell r="BF299">
            <v>18769645.100000001</v>
          </cell>
          <cell r="BG299">
            <v>18735498.100000001</v>
          </cell>
          <cell r="BH299">
            <v>18732763.300000001</v>
          </cell>
          <cell r="BI299">
            <v>18837835.5</v>
          </cell>
          <cell r="BJ299">
            <v>18872874.5</v>
          </cell>
          <cell r="BK299">
            <v>18976248.800000001</v>
          </cell>
          <cell r="BL299">
            <v>19032621.899999999</v>
          </cell>
          <cell r="BM299">
            <v>19035133.100000001</v>
          </cell>
          <cell r="BN299">
            <v>19139380</v>
          </cell>
          <cell r="BO299">
            <v>19130675.5</v>
          </cell>
          <cell r="BP299">
            <v>19133136.199999999</v>
          </cell>
          <cell r="BQ299">
            <v>19124300.300000001</v>
          </cell>
          <cell r="BR299">
            <v>19121818.899999999</v>
          </cell>
          <cell r="BS299">
            <v>19106095.199999999</v>
          </cell>
          <cell r="BT299">
            <v>19099170.600000001</v>
          </cell>
          <cell r="BU299">
            <v>19204887.899999999</v>
          </cell>
          <cell r="BV299">
            <v>19204941.199999999</v>
          </cell>
          <cell r="BW299">
            <v>19347365.5</v>
          </cell>
          <cell r="BX299">
            <v>19408898.399999999</v>
          </cell>
          <cell r="BY299">
            <v>19428710.100000001</v>
          </cell>
          <cell r="BZ299">
            <v>19497102.800000001</v>
          </cell>
          <cell r="CA299">
            <v>19459624.300000001</v>
          </cell>
          <cell r="CB299">
            <v>19501278.800000001</v>
          </cell>
          <cell r="CC299">
            <v>19496054.600000001</v>
          </cell>
          <cell r="CD299">
            <v>19470929.300000001</v>
          </cell>
          <cell r="CE299">
            <v>19476968.199999999</v>
          </cell>
          <cell r="CF299">
            <v>19474190</v>
          </cell>
          <cell r="CG299">
            <v>19543823.899999999</v>
          </cell>
          <cell r="CH299">
            <v>19587496.5</v>
          </cell>
          <cell r="CI299">
            <v>19669256.399999999</v>
          </cell>
          <cell r="CJ299">
            <v>19664264.5</v>
          </cell>
          <cell r="CK299">
            <v>19675115</v>
          </cell>
          <cell r="CL299">
            <v>19717683.899999999</v>
          </cell>
          <cell r="CM299">
            <v>19602855.899999999</v>
          </cell>
          <cell r="CN299">
            <v>19645939.199999999</v>
          </cell>
          <cell r="CO299">
            <v>19600973</v>
          </cell>
          <cell r="CP299">
            <v>19574847.5</v>
          </cell>
          <cell r="CQ299">
            <v>19489765.399999999</v>
          </cell>
          <cell r="CR299">
            <v>19460870.199999999</v>
          </cell>
          <cell r="CS299">
            <v>19453439.600000001</v>
          </cell>
          <cell r="CT299">
            <v>19459214.899999999</v>
          </cell>
          <cell r="CU299">
            <v>19477751.300000001</v>
          </cell>
          <cell r="CV299">
            <v>19464861.699999999</v>
          </cell>
          <cell r="CW299">
            <v>19451239</v>
          </cell>
          <cell r="CX299">
            <v>19413421.399999999</v>
          </cell>
          <cell r="CY299">
            <v>19352043.300000001</v>
          </cell>
          <cell r="CZ299">
            <v>19310894.800000001</v>
          </cell>
          <cell r="DA299">
            <v>19184736.300000001</v>
          </cell>
          <cell r="DB299">
            <v>19195281.399999999</v>
          </cell>
          <cell r="DC299">
            <v>19090379.600000001</v>
          </cell>
          <cell r="DD299">
            <v>19057293.399999999</v>
          </cell>
          <cell r="DE299">
            <v>19106424.800000001</v>
          </cell>
          <cell r="DF299">
            <v>19119403.899999999</v>
          </cell>
          <cell r="DG299">
            <v>19137769.800000001</v>
          </cell>
          <cell r="DH299">
            <v>19153860.100000001</v>
          </cell>
          <cell r="DI299">
            <v>19154610.399999999</v>
          </cell>
          <cell r="DJ299">
            <v>19149240.600000001</v>
          </cell>
          <cell r="DK299">
            <v>19104864.899999999</v>
          </cell>
          <cell r="DL299">
            <v>19072188</v>
          </cell>
          <cell r="DM299">
            <v>19035764</v>
          </cell>
          <cell r="DN299">
            <v>19021136</v>
          </cell>
          <cell r="DO299">
            <v>18888221.800000001</v>
          </cell>
          <cell r="DP299">
            <v>18808195.399999999</v>
          </cell>
          <cell r="DQ299">
            <v>18860341.300000001</v>
          </cell>
          <cell r="DR299">
            <v>18860600.899999999</v>
          </cell>
          <cell r="DS299">
            <v>18843415.100000001</v>
          </cell>
          <cell r="DT299">
            <v>18880483</v>
          </cell>
          <cell r="DU299">
            <v>18835061.699999999</v>
          </cell>
          <cell r="DV299">
            <v>18845540.899999999</v>
          </cell>
          <cell r="DW299">
            <v>18797891.800000001</v>
          </cell>
          <cell r="DX299">
            <v>18760691.5</v>
          </cell>
          <cell r="DY299">
            <v>18748403.199999999</v>
          </cell>
          <cell r="DZ299">
            <v>18735940</v>
          </cell>
          <cell r="EA299">
            <v>18667419.800000001</v>
          </cell>
          <cell r="EB299">
            <v>18650635.5</v>
          </cell>
          <cell r="EC299">
            <v>18702868.600000001</v>
          </cell>
          <cell r="ED299">
            <v>18705087</v>
          </cell>
          <cell r="EE299">
            <v>18738989.699999999</v>
          </cell>
          <cell r="EF299">
            <v>18730665.800000001</v>
          </cell>
          <cell r="EG299">
            <v>18667387.699999999</v>
          </cell>
          <cell r="EH299">
            <v>18681382.699999999</v>
          </cell>
          <cell r="EI299">
            <v>18598377.100000001</v>
          </cell>
          <cell r="EJ299">
            <v>18541559.699999999</v>
          </cell>
          <cell r="EK299">
            <v>18496944.800000001</v>
          </cell>
          <cell r="EL299">
            <v>18461943.899999999</v>
          </cell>
          <cell r="EM299">
            <v>18357240.5</v>
          </cell>
          <cell r="EN299">
            <v>18340624.300000001</v>
          </cell>
          <cell r="EO299">
            <v>18355495.199999999</v>
          </cell>
          <cell r="EP299">
            <v>18368879.600000001</v>
          </cell>
          <cell r="EQ299">
            <v>18403969.199999999</v>
          </cell>
          <cell r="ER299">
            <v>18391711.600000001</v>
          </cell>
          <cell r="ES299">
            <v>18381353.800000001</v>
          </cell>
          <cell r="ET299">
            <v>18392626.800000001</v>
          </cell>
          <cell r="EU299">
            <v>18303703.899999999</v>
          </cell>
          <cell r="EV299">
            <v>18289204</v>
          </cell>
          <cell r="EW299">
            <v>18251846.699999999</v>
          </cell>
          <cell r="EX299">
            <v>18243084.800000001</v>
          </cell>
          <cell r="EY299">
            <v>18164169.5</v>
          </cell>
          <cell r="EZ299">
            <v>18145739.100000001</v>
          </cell>
          <cell r="FA299">
            <v>18166032.600000001</v>
          </cell>
          <cell r="FB299">
            <v>18236839.399999999</v>
          </cell>
          <cell r="FC299">
            <v>18329768.699999999</v>
          </cell>
          <cell r="FD299">
            <v>18349245</v>
          </cell>
          <cell r="FE299">
            <v>18395441.5</v>
          </cell>
          <cell r="FF299">
            <v>18460462.300000001</v>
          </cell>
          <cell r="FG299">
            <v>18455200.300000001</v>
          </cell>
          <cell r="FH299">
            <v>18489219.899999999</v>
          </cell>
          <cell r="FI299">
            <v>18488301.800000001</v>
          </cell>
          <cell r="FJ299">
            <v>18533776.100000001</v>
          </cell>
          <cell r="FK299">
            <v>18487152</v>
          </cell>
          <cell r="FL299">
            <v>18514540</v>
          </cell>
          <cell r="FM299">
            <v>18578869.300000001</v>
          </cell>
          <cell r="FN299">
            <v>18652014.5</v>
          </cell>
          <cell r="FO299">
            <v>18751696</v>
          </cell>
          <cell r="FP299">
            <v>18811201.100000001</v>
          </cell>
          <cell r="FQ299">
            <v>18859015.699999999</v>
          </cell>
          <cell r="FR299">
            <v>18928510.5</v>
          </cell>
          <cell r="FS299">
            <v>18967251.399999999</v>
          </cell>
          <cell r="FT299">
            <v>19019984.899999999</v>
          </cell>
          <cell r="FU299">
            <v>19012909.800000001</v>
          </cell>
          <cell r="FV299">
            <v>19089420.300000001</v>
          </cell>
          <cell r="FW299">
            <v>19049130.899999999</v>
          </cell>
          <cell r="FX299">
            <v>19089240.899999999</v>
          </cell>
          <cell r="FY299">
            <v>19191506.699999999</v>
          </cell>
          <cell r="FZ299">
            <v>19279008.600000001</v>
          </cell>
          <cell r="GA299">
            <v>19378726</v>
          </cell>
          <cell r="GB299">
            <v>19444178.800000001</v>
          </cell>
          <cell r="GC299">
            <v>19488094.100000001</v>
          </cell>
          <cell r="GD299">
            <v>19552484.399999999</v>
          </cell>
          <cell r="GE299">
            <v>19551147</v>
          </cell>
          <cell r="GF299">
            <v>19534346.199999999</v>
          </cell>
          <cell r="GG299">
            <v>19477182.399999999</v>
          </cell>
        </row>
        <row r="300">
          <cell r="A300" t="str">
            <v>Channel of Bind</v>
          </cell>
          <cell r="B300"/>
          <cell r="G300" t="str">
            <v>Coverage in Force ( CIF )Property Damage</v>
          </cell>
          <cell r="H300" t="str">
            <v>Coverage in Force ( CIF )</v>
          </cell>
          <cell r="I300" t="str">
            <v>Property Damage</v>
          </cell>
          <cell r="J300">
            <v>20296103.300000001</v>
          </cell>
          <cell r="K300">
            <v>20284165</v>
          </cell>
          <cell r="L300">
            <v>20267847.800000001</v>
          </cell>
          <cell r="M300">
            <v>20348068.5</v>
          </cell>
          <cell r="N300">
            <v>20384353.899999999</v>
          </cell>
          <cell r="O300">
            <v>20520727.5</v>
          </cell>
          <cell r="P300">
            <v>20530961.100000001</v>
          </cell>
          <cell r="Q300">
            <v>20580468.699999999</v>
          </cell>
          <cell r="R300">
            <v>20641628.5</v>
          </cell>
          <cell r="S300">
            <v>20508620.800000001</v>
          </cell>
          <cell r="T300">
            <v>20567728.399999999</v>
          </cell>
          <cell r="U300">
            <v>20484675.899999999</v>
          </cell>
          <cell r="V300">
            <v>20372728.199999999</v>
          </cell>
          <cell r="W300">
            <v>20259385.199999999</v>
          </cell>
          <cell r="X300">
            <v>20157621.199999999</v>
          </cell>
          <cell r="Y300">
            <v>20076484</v>
          </cell>
          <cell r="Z300">
            <v>20002896.600000001</v>
          </cell>
          <cell r="AA300">
            <v>19955049.899999999</v>
          </cell>
          <cell r="AB300">
            <v>19780357.300000001</v>
          </cell>
          <cell r="AC300">
            <v>19711591.300000001</v>
          </cell>
          <cell r="AD300">
            <v>19611260.399999999</v>
          </cell>
          <cell r="AE300">
            <v>19433076.100000001</v>
          </cell>
          <cell r="AF300">
            <v>19339100.600000001</v>
          </cell>
          <cell r="AG300">
            <v>19134416.5</v>
          </cell>
          <cell r="AH300">
            <v>19062949.600000001</v>
          </cell>
          <cell r="AI300">
            <v>18933923</v>
          </cell>
          <cell r="AJ300">
            <v>18807201</v>
          </cell>
          <cell r="AK300">
            <v>18767410.800000001</v>
          </cell>
          <cell r="AL300">
            <v>18739717.199999999</v>
          </cell>
          <cell r="AM300">
            <v>18760048.800000001</v>
          </cell>
          <cell r="AN300">
            <v>18764736</v>
          </cell>
          <cell r="AO300">
            <v>18786660.399999999</v>
          </cell>
          <cell r="AP300">
            <v>18795202.5</v>
          </cell>
          <cell r="AQ300">
            <v>18780930.800000001</v>
          </cell>
          <cell r="AR300">
            <v>18816907.300000001</v>
          </cell>
          <cell r="AS300">
            <v>18729511.800000001</v>
          </cell>
          <cell r="AT300">
            <v>18773178.899999999</v>
          </cell>
          <cell r="AU300">
            <v>18735973.399999999</v>
          </cell>
          <cell r="AV300">
            <v>18738874</v>
          </cell>
          <cell r="AW300">
            <v>18897464.5</v>
          </cell>
          <cell r="AX300">
            <v>18998724.899999999</v>
          </cell>
          <cell r="AY300">
            <v>19068363.199999999</v>
          </cell>
          <cell r="AZ300">
            <v>19204644.699999999</v>
          </cell>
          <cell r="BA300">
            <v>19262389</v>
          </cell>
          <cell r="BB300">
            <v>19369788.699999999</v>
          </cell>
          <cell r="BC300">
            <v>19396707</v>
          </cell>
          <cell r="BD300">
            <v>19426668.800000001</v>
          </cell>
          <cell r="BE300">
            <v>19441935.699999999</v>
          </cell>
          <cell r="BF300">
            <v>19467970.399999999</v>
          </cell>
          <cell r="BG300">
            <v>19427517.899999999</v>
          </cell>
          <cell r="BH300">
            <v>19420084.399999999</v>
          </cell>
          <cell r="BI300">
            <v>19526563.100000001</v>
          </cell>
          <cell r="BJ300">
            <v>19566817.699999999</v>
          </cell>
          <cell r="BK300">
            <v>19678006.399999999</v>
          </cell>
          <cell r="BL300">
            <v>19738706.600000001</v>
          </cell>
          <cell r="BM300">
            <v>19742066.800000001</v>
          </cell>
          <cell r="BN300">
            <v>19849726.300000001</v>
          </cell>
          <cell r="BO300">
            <v>19836315.199999999</v>
          </cell>
          <cell r="BP300">
            <v>19832870.600000001</v>
          </cell>
          <cell r="BQ300">
            <v>19816205.399999999</v>
          </cell>
          <cell r="BR300">
            <v>19806469.600000001</v>
          </cell>
          <cell r="BS300">
            <v>19784803.899999999</v>
          </cell>
          <cell r="BT300">
            <v>19772814.600000001</v>
          </cell>
          <cell r="BU300">
            <v>19880720.5</v>
          </cell>
          <cell r="BV300">
            <v>19883290.100000001</v>
          </cell>
          <cell r="BW300">
            <v>20033622.100000001</v>
          </cell>
          <cell r="BX300">
            <v>20099131.600000001</v>
          </cell>
          <cell r="BY300">
            <v>20122052.899999999</v>
          </cell>
          <cell r="BZ300">
            <v>20192953.5</v>
          </cell>
          <cell r="CA300">
            <v>20151583.800000001</v>
          </cell>
          <cell r="CB300">
            <v>20188414.199999999</v>
          </cell>
          <cell r="CC300">
            <v>20178696.300000001</v>
          </cell>
          <cell r="CD300">
            <v>20149148.300000001</v>
          </cell>
          <cell r="CE300">
            <v>20151261.800000001</v>
          </cell>
          <cell r="CF300">
            <v>20146811</v>
          </cell>
          <cell r="CG300">
            <v>20219877.600000001</v>
          </cell>
          <cell r="CH300">
            <v>20268933.100000001</v>
          </cell>
          <cell r="CI300">
            <v>20359750.199999999</v>
          </cell>
          <cell r="CJ300">
            <v>20357184</v>
          </cell>
          <cell r="CK300">
            <v>20371922.899999999</v>
          </cell>
          <cell r="CL300">
            <v>20418948.5</v>
          </cell>
          <cell r="CM300">
            <v>20299746.5</v>
          </cell>
          <cell r="CN300">
            <v>20341513.300000001</v>
          </cell>
          <cell r="CO300">
            <v>20291682.300000001</v>
          </cell>
          <cell r="CP300">
            <v>20262261.300000001</v>
          </cell>
          <cell r="CQ300">
            <v>20171552.899999999</v>
          </cell>
          <cell r="CR300">
            <v>20140218.399999999</v>
          </cell>
          <cell r="CS300">
            <v>20134231.899999999</v>
          </cell>
          <cell r="CT300">
            <v>20147157.899999999</v>
          </cell>
          <cell r="CU300">
            <v>20174925.300000001</v>
          </cell>
          <cell r="CV300">
            <v>20166449.300000001</v>
          </cell>
          <cell r="CW300">
            <v>20157879.5</v>
          </cell>
          <cell r="CX300">
            <v>20122895.5</v>
          </cell>
          <cell r="CY300">
            <v>20059297.600000001</v>
          </cell>
          <cell r="CZ300">
            <v>20012618.199999999</v>
          </cell>
          <cell r="DA300">
            <v>19878666</v>
          </cell>
          <cell r="DB300">
            <v>19884454.899999999</v>
          </cell>
          <cell r="DC300">
            <v>19773027.600000001</v>
          </cell>
          <cell r="DD300">
            <v>19735728.899999999</v>
          </cell>
          <cell r="DE300">
            <v>19787202.199999999</v>
          </cell>
          <cell r="DF300">
            <v>19807523.800000001</v>
          </cell>
          <cell r="DG300">
            <v>19834323.5</v>
          </cell>
          <cell r="DH300">
            <v>19856722.399999999</v>
          </cell>
          <cell r="DI300">
            <v>19862377.600000001</v>
          </cell>
          <cell r="DJ300">
            <v>19861290</v>
          </cell>
          <cell r="DK300">
            <v>19817018.800000001</v>
          </cell>
          <cell r="DL300">
            <v>19780091.899999999</v>
          </cell>
          <cell r="DM300">
            <v>19739576.100000001</v>
          </cell>
          <cell r="DN300">
            <v>19720009</v>
          </cell>
          <cell r="DO300">
            <v>19579778.899999999</v>
          </cell>
          <cell r="DP300">
            <v>19495861.100000001</v>
          </cell>
          <cell r="DQ300">
            <v>19551406.699999999</v>
          </cell>
          <cell r="DR300">
            <v>19558429.199999999</v>
          </cell>
          <cell r="DS300">
            <v>19548848.899999999</v>
          </cell>
          <cell r="DT300">
            <v>19593503</v>
          </cell>
          <cell r="DU300">
            <v>19552262.300000001</v>
          </cell>
          <cell r="DV300">
            <v>19567484.899999999</v>
          </cell>
          <cell r="DW300">
            <v>19520090.100000001</v>
          </cell>
          <cell r="DX300">
            <v>19480550.100000001</v>
          </cell>
          <cell r="DY300">
            <v>19466829.199999999</v>
          </cell>
          <cell r="DZ300">
            <v>19451164.300000001</v>
          </cell>
          <cell r="EA300">
            <v>19380022.899999999</v>
          </cell>
          <cell r="EB300">
            <v>19365307.5</v>
          </cell>
          <cell r="EC300">
            <v>19425859</v>
          </cell>
          <cell r="ED300">
            <v>19440068.699999999</v>
          </cell>
          <cell r="EE300">
            <v>19486624.300000001</v>
          </cell>
          <cell r="EF300">
            <v>19484654</v>
          </cell>
          <cell r="EG300">
            <v>19425873.100000001</v>
          </cell>
          <cell r="EH300">
            <v>19445099.600000001</v>
          </cell>
          <cell r="EI300">
            <v>19361903.5</v>
          </cell>
          <cell r="EJ300">
            <v>19301968.5</v>
          </cell>
          <cell r="EK300">
            <v>19255502.699999999</v>
          </cell>
          <cell r="EL300">
            <v>19219444.5</v>
          </cell>
          <cell r="EM300">
            <v>19109348.300000001</v>
          </cell>
          <cell r="EN300">
            <v>19092484.300000001</v>
          </cell>
          <cell r="EO300">
            <v>19111470.100000001</v>
          </cell>
          <cell r="EP300">
            <v>19129734.5</v>
          </cell>
          <cell r="EQ300">
            <v>19171904.600000001</v>
          </cell>
          <cell r="ER300">
            <v>19164332.5</v>
          </cell>
          <cell r="ES300">
            <v>19156961.899999999</v>
          </cell>
          <cell r="ET300">
            <v>19171251</v>
          </cell>
          <cell r="EU300">
            <v>19080227.399999999</v>
          </cell>
          <cell r="EV300">
            <v>19062854.899999999</v>
          </cell>
          <cell r="EW300">
            <v>19021187.699999999</v>
          </cell>
          <cell r="EX300">
            <v>19009253.399999999</v>
          </cell>
          <cell r="EY300">
            <v>18921497.199999999</v>
          </cell>
          <cell r="EZ300">
            <v>18897733.600000001</v>
          </cell>
          <cell r="FA300">
            <v>18915940</v>
          </cell>
          <cell r="FB300">
            <v>18992674.199999999</v>
          </cell>
          <cell r="FC300">
            <v>19097595.800000001</v>
          </cell>
          <cell r="FD300">
            <v>19122929.100000001</v>
          </cell>
          <cell r="FE300">
            <v>19176212.899999999</v>
          </cell>
          <cell r="FF300">
            <v>19245279.800000001</v>
          </cell>
          <cell r="FG300">
            <v>19237331.899999999</v>
          </cell>
          <cell r="FH300">
            <v>19265224.399999999</v>
          </cell>
          <cell r="FI300">
            <v>19258132.800000001</v>
          </cell>
          <cell r="FJ300">
            <v>19297775.5</v>
          </cell>
          <cell r="FK300">
            <v>19242093</v>
          </cell>
          <cell r="FL300">
            <v>19265782.100000001</v>
          </cell>
          <cell r="FM300">
            <v>19330301.300000001</v>
          </cell>
          <cell r="FN300">
            <v>19407271.399999999</v>
          </cell>
          <cell r="FO300">
            <v>19505976.5</v>
          </cell>
          <cell r="FP300">
            <v>19558521.600000001</v>
          </cell>
          <cell r="FQ300">
            <v>19597878.199999999</v>
          </cell>
          <cell r="FR300">
            <v>19658063.5</v>
          </cell>
          <cell r="FS300">
            <v>19686084.800000001</v>
          </cell>
          <cell r="FT300">
            <v>19724166.899999999</v>
          </cell>
          <cell r="FU300">
            <v>19706303</v>
          </cell>
          <cell r="FV300">
            <v>19773928.100000001</v>
          </cell>
          <cell r="FW300">
            <v>19724512</v>
          </cell>
          <cell r="FX300">
            <v>19760169.100000001</v>
          </cell>
          <cell r="FY300">
            <v>19863012.899999999</v>
          </cell>
          <cell r="FZ300">
            <v>19958105.199999999</v>
          </cell>
          <cell r="GA300">
            <v>20068836.800000001</v>
          </cell>
          <cell r="GB300">
            <v>20140493.199999999</v>
          </cell>
          <cell r="GC300">
            <v>20191968.5</v>
          </cell>
          <cell r="GD300">
            <v>20262639.699999999</v>
          </cell>
          <cell r="GE300">
            <v>20262090.699999999</v>
          </cell>
          <cell r="GF300">
            <v>20241145.399999999</v>
          </cell>
          <cell r="GG300">
            <v>20179785.100000001</v>
          </cell>
        </row>
        <row r="301">
          <cell r="A301" t="str">
            <v>Company</v>
          </cell>
          <cell r="B301"/>
          <cell r="G301" t="str">
            <v>Gross Frequency (Cov)Bodily Injury</v>
          </cell>
          <cell r="H301" t="str">
            <v>Gross Frequency (Cov)</v>
          </cell>
          <cell r="I301" t="str">
            <v>Bodily Injury</v>
          </cell>
          <cell r="J301">
            <v>2.31213513315658</v>
          </cell>
          <cell r="K301">
            <v>1.9885155014214799</v>
          </cell>
          <cell r="L301">
            <v>2.1716240402517202</v>
          </cell>
          <cell r="M301">
            <v>2.1310187237945399</v>
          </cell>
          <cell r="N301">
            <v>2.3045377128886</v>
          </cell>
          <cell r="O301">
            <v>2.14263560353504</v>
          </cell>
          <cell r="P301">
            <v>2.1605055398203898</v>
          </cell>
          <cell r="Q301">
            <v>2.32294338987474</v>
          </cell>
          <cell r="R301">
            <v>1.97525777621293</v>
          </cell>
          <cell r="S301">
            <v>2.4732163784060899</v>
          </cell>
          <cell r="T301">
            <v>2.2210623041618498</v>
          </cell>
          <cell r="U301">
            <v>2.0873741452768599</v>
          </cell>
          <cell r="V301">
            <v>2.2220522266614</v>
          </cell>
          <cell r="W301">
            <v>1.98209999514277</v>
          </cell>
          <cell r="X301">
            <v>2.05899779960885</v>
          </cell>
          <cell r="Y301">
            <v>2.2112520814299099</v>
          </cell>
          <cell r="Z301">
            <v>2.1884350539162298</v>
          </cell>
          <cell r="AA301">
            <v>2.0058786129822801</v>
          </cell>
          <cell r="AB301">
            <v>2.1021050245262098</v>
          </cell>
          <cell r="AC301">
            <v>2.0617607820949302</v>
          </cell>
          <cell r="AD301">
            <v>2.0576115260365402</v>
          </cell>
          <cell r="AE301">
            <v>2.3257585408062802</v>
          </cell>
          <cell r="AF301">
            <v>2.0321497250394902</v>
          </cell>
          <cell r="AG301">
            <v>2.0671173815141799</v>
          </cell>
          <cell r="AH301">
            <v>2.11840830547168</v>
          </cell>
          <cell r="AI301">
            <v>1.95019838808</v>
          </cell>
          <cell r="AJ301">
            <v>1.99529722816931</v>
          </cell>
          <cell r="AK301">
            <v>2.0802182304312802</v>
          </cell>
          <cell r="AL301">
            <v>2.0669020556719002</v>
          </cell>
          <cell r="AM301">
            <v>2.0806074380886699</v>
          </cell>
          <cell r="AN301">
            <v>2.0986920614316098</v>
          </cell>
          <cell r="AO301">
            <v>1.9846088047185899</v>
          </cell>
          <cell r="AP301">
            <v>2.1195717222686099</v>
          </cell>
          <cell r="AQ301">
            <v>2.2071157494745699</v>
          </cell>
          <cell r="AR301">
            <v>1.88844569292191</v>
          </cell>
          <cell r="AS301">
            <v>2.1095269029467101</v>
          </cell>
          <cell r="AT301">
            <v>1.93591145653715</v>
          </cell>
          <cell r="AU301">
            <v>1.8434078121498501</v>
          </cell>
          <cell r="AV301">
            <v>2.1008472403023402</v>
          </cell>
          <cell r="AW301">
            <v>1.9974153351502999</v>
          </cell>
          <cell r="AX301">
            <v>1.8733770166436601</v>
          </cell>
          <cell r="AY301">
            <v>2.0938828151359101</v>
          </cell>
          <cell r="AZ301">
            <v>1.89326525947633</v>
          </cell>
          <cell r="BA301">
            <v>2.02339305471655</v>
          </cell>
          <cell r="BB301">
            <v>1.99872715088464</v>
          </cell>
          <cell r="BC301">
            <v>1.9569312607098499</v>
          </cell>
          <cell r="BD301">
            <v>2.0655475046512999</v>
          </cell>
          <cell r="BE301">
            <v>2.1849737951556798</v>
          </cell>
          <cell r="BF301">
            <v>1.88922059053743</v>
          </cell>
          <cell r="BG301">
            <v>1.77839947580577</v>
          </cell>
          <cell r="BH301">
            <v>2.0211219985894999</v>
          </cell>
          <cell r="BI301">
            <v>1.9100920591434201</v>
          </cell>
          <cell r="BJ301">
            <v>1.9581754756012399</v>
          </cell>
          <cell r="BK301">
            <v>2.0057494187154599</v>
          </cell>
          <cell r="BL301">
            <v>1.77806295831474</v>
          </cell>
          <cell r="BM301">
            <v>2.03875642981451</v>
          </cell>
          <cell r="BN301">
            <v>1.8026289252838901</v>
          </cell>
          <cell r="BO301">
            <v>1.8702528303300101</v>
          </cell>
          <cell r="BP301">
            <v>1.9287794543583501</v>
          </cell>
          <cell r="BQ301">
            <v>1.9567774722717599</v>
          </cell>
          <cell r="BR301">
            <v>1.8674792490582599</v>
          </cell>
          <cell r="BS301">
            <v>1.7022002486410699</v>
          </cell>
          <cell r="BT301">
            <v>1.91637641060707</v>
          </cell>
          <cell r="BU301">
            <v>1.6887575792618901</v>
          </cell>
          <cell r="BV301">
            <v>1.9358767940409001</v>
          </cell>
          <cell r="BW301">
            <v>1.8611526204950199</v>
          </cell>
          <cell r="BX301">
            <v>1.67211962941699</v>
          </cell>
          <cell r="BY301">
            <v>1.87985717075474</v>
          </cell>
          <cell r="BZ301">
            <v>1.75102938883822</v>
          </cell>
          <cell r="CA301">
            <v>1.97738658294652</v>
          </cell>
          <cell r="CB301">
            <v>1.86061644326627</v>
          </cell>
          <cell r="CC301">
            <v>1.7497078614049399</v>
          </cell>
          <cell r="CD301">
            <v>1.8893397142580199</v>
          </cell>
          <cell r="CE301">
            <v>1.66233264168907</v>
          </cell>
          <cell r="CF301">
            <v>1.8015845588443</v>
          </cell>
          <cell r="CG301">
            <v>1.71651157785964</v>
          </cell>
          <cell r="CH301">
            <v>1.8560411740214</v>
          </cell>
          <cell r="CI301">
            <v>1.7176450046174601</v>
          </cell>
          <cell r="CJ301">
            <v>1.7398667516906099</v>
          </cell>
          <cell r="CK301">
            <v>1.82764878375552</v>
          </cell>
          <cell r="CL301">
            <v>1.6561580034255501</v>
          </cell>
          <cell r="CM301">
            <v>2.0075034066847399</v>
          </cell>
          <cell r="CN301">
            <v>1.78235306765074</v>
          </cell>
          <cell r="CO301">
            <v>1.71744535335057</v>
          </cell>
          <cell r="CP301">
            <v>1.7587263451222299</v>
          </cell>
          <cell r="CQ301">
            <v>1.6283623403696801</v>
          </cell>
          <cell r="CR301">
            <v>1.5865066506635399</v>
          </cell>
          <cell r="CS301">
            <v>1.6517593114998499</v>
          </cell>
          <cell r="CT301">
            <v>1.61309693948649</v>
          </cell>
          <cell r="CU301">
            <v>1.5996097044323601</v>
          </cell>
          <cell r="CV301">
            <v>1.59875782729039</v>
          </cell>
          <cell r="CW301">
            <v>1.44626262625224</v>
          </cell>
          <cell r="CX301">
            <v>1.542232014806</v>
          </cell>
          <cell r="CY301">
            <v>1.69451873849414</v>
          </cell>
          <cell r="CZ301">
            <v>1.5709888285446001</v>
          </cell>
          <cell r="DA301">
            <v>1.8533483830059201</v>
          </cell>
          <cell r="DB301">
            <v>1.67259855851866</v>
          </cell>
          <cell r="DC301">
            <v>1.65538876974453</v>
          </cell>
          <cell r="DD301">
            <v>1.84804836976483</v>
          </cell>
          <cell r="DE301">
            <v>1.8434846062880399</v>
          </cell>
          <cell r="DF301">
            <v>1.7824823502996301</v>
          </cell>
          <cell r="DG301">
            <v>1.9050495632986499</v>
          </cell>
          <cell r="DH301">
            <v>1.81103964521491</v>
          </cell>
          <cell r="DI301">
            <v>1.8057689129505901</v>
          </cell>
          <cell r="DJ301">
            <v>1.83904942945884</v>
          </cell>
          <cell r="DK301">
            <v>1.9536175835506699</v>
          </cell>
          <cell r="DL301">
            <v>1.8433962584680901</v>
          </cell>
          <cell r="DM301">
            <v>2.0222356192270499</v>
          </cell>
          <cell r="DN301">
            <v>1.72178990781623</v>
          </cell>
          <cell r="DO301">
            <v>1.7129404950126099</v>
          </cell>
          <cell r="DP301">
            <v>2.0121866662444399</v>
          </cell>
          <cell r="DQ301">
            <v>1.88223529125637</v>
          </cell>
          <cell r="DR301">
            <v>1.8170576951235899</v>
          </cell>
          <cell r="DS301">
            <v>2.0189970765968002</v>
          </cell>
          <cell r="DT301">
            <v>1.83166924278367</v>
          </cell>
          <cell r="DU301">
            <v>1.9893749538394101</v>
          </cell>
          <cell r="DV301">
            <v>2.00106753104656</v>
          </cell>
          <cell r="DW301">
            <v>2.0190349217777701</v>
          </cell>
          <cell r="DX301">
            <v>2.0877055624522201</v>
          </cell>
          <cell r="DY301">
            <v>2.1131399606340899</v>
          </cell>
          <cell r="DZ301">
            <v>1.84208531837741</v>
          </cell>
          <cell r="EA301">
            <v>1.7333300663222899</v>
          </cell>
          <cell r="EB301">
            <v>1.9849832998988199</v>
          </cell>
          <cell r="EC301">
            <v>1.7864425353445501</v>
          </cell>
          <cell r="ED301">
            <v>1.89311068160228</v>
          </cell>
          <cell r="EE301">
            <v>1.8575387764901801</v>
          </cell>
          <cell r="EF301">
            <v>1.7035806596901599</v>
          </cell>
          <cell r="EG301">
            <v>1.98043778776824</v>
          </cell>
          <cell r="EH301">
            <v>1.8830511940639201</v>
          </cell>
          <cell r="EI301">
            <v>1.9912705178991099</v>
          </cell>
          <cell r="EJ301">
            <v>1.93511228723655</v>
          </cell>
          <cell r="EK301">
            <v>1.95963173334442</v>
          </cell>
          <cell r="EL301">
            <v>1.8760537995134901</v>
          </cell>
          <cell r="EM301">
            <v>1.74934789354642</v>
          </cell>
          <cell r="EN301">
            <v>1.84397212694663</v>
          </cell>
          <cell r="EO301">
            <v>1.85810296199473</v>
          </cell>
          <cell r="EP301">
            <v>1.9576153136743299</v>
          </cell>
          <cell r="EQ301">
            <v>1.7872231605343001</v>
          </cell>
          <cell r="ER301">
            <v>1.80916277525796</v>
          </cell>
          <cell r="ES301">
            <v>1.87102649642705</v>
          </cell>
          <cell r="ET301">
            <v>1.7136867040655701</v>
          </cell>
          <cell r="EU301">
            <v>2.0964937047522998</v>
          </cell>
          <cell r="EV301">
            <v>1.85696435995793</v>
          </cell>
          <cell r="EW301">
            <v>1.8752951721866</v>
          </cell>
          <cell r="EX301">
            <v>1.85856725283654</v>
          </cell>
          <cell r="EY301">
            <v>1.6519334946747799</v>
          </cell>
          <cell r="EZ301">
            <v>1.7090954426871501</v>
          </cell>
          <cell r="FA301">
            <v>1.8868621869587501</v>
          </cell>
          <cell r="FB301">
            <v>1.9193457392622499</v>
          </cell>
          <cell r="FC301">
            <v>1.7339662338455999</v>
          </cell>
          <cell r="FD301">
            <v>1.87129225207904</v>
          </cell>
          <cell r="FE301">
            <v>1.81786340925821</v>
          </cell>
          <cell r="FF301">
            <v>1.8687289321026399</v>
          </cell>
          <cell r="FG301">
            <v>1.96686025672666</v>
          </cell>
          <cell r="FH301">
            <v>1.8124074558710801</v>
          </cell>
          <cell r="FI301">
            <v>1.91329633098049</v>
          </cell>
          <cell r="FJ301">
            <v>1.7951657460672601</v>
          </cell>
          <cell r="FK301">
            <v>1.66747154997157</v>
          </cell>
          <cell r="FL301">
            <v>1.7789477891430201</v>
          </cell>
          <cell r="FM301">
            <v>1.77420915491343</v>
          </cell>
          <cell r="FN301">
            <v>1.7896404702022899</v>
          </cell>
          <cell r="FO301">
            <v>1.82108327694732</v>
          </cell>
          <cell r="FP301">
            <v>1.78457504236665</v>
          </cell>
          <cell r="FQ301">
            <v>1.7175657794271799</v>
          </cell>
          <cell r="FR301">
            <v>1.94734815504897</v>
          </cell>
          <cell r="FS301">
            <v>2.0881254307621999</v>
          </cell>
          <cell r="FT301">
            <v>1.7934399096184299</v>
          </cell>
          <cell r="FU301">
            <v>2.0316721851802</v>
          </cell>
          <cell r="FV301">
            <v>1.8519158489061101</v>
          </cell>
          <cell r="FW301">
            <v>1.77167137845643</v>
          </cell>
          <cell r="FX301">
            <v>1.97445253048276</v>
          </cell>
          <cell r="FY301">
            <v>1.9004031611546199</v>
          </cell>
          <cell r="FZ301">
            <v>1.83482463927113</v>
          </cell>
          <cell r="GA301">
            <v>2.0175320090701501</v>
          </cell>
          <cell r="GB301">
            <v>0.30882250475910999</v>
          </cell>
          <cell r="GC301">
            <v>1.90159180317176</v>
          </cell>
          <cell r="GD301">
            <v>1.9813748067739201</v>
          </cell>
          <cell r="GE301">
            <v>2.0521558146946601</v>
          </cell>
          <cell r="GF301">
            <v>1.97830014909841</v>
          </cell>
          <cell r="GG301">
            <v>2.1075738347041399</v>
          </cell>
        </row>
        <row r="302">
          <cell r="A302" t="str">
            <v>Financial Prod Line</v>
          </cell>
          <cell r="B302"/>
          <cell r="G302" t="str">
            <v>Gross Frequency (Cov)Property Damage</v>
          </cell>
          <cell r="H302" t="str">
            <v>Gross Frequency (Cov)</v>
          </cell>
          <cell r="I302" t="str">
            <v>Property Damage</v>
          </cell>
          <cell r="J302">
            <v>8.4654673589486507</v>
          </cell>
          <cell r="K302">
            <v>6.99584133731903</v>
          </cell>
          <cell r="L302">
            <v>7.5666642809504401</v>
          </cell>
          <cell r="M302">
            <v>7.3091949734688599</v>
          </cell>
          <cell r="N302">
            <v>7.7722551706679202</v>
          </cell>
          <cell r="O302">
            <v>7.3252373727978197</v>
          </cell>
          <cell r="P302">
            <v>7.5623347218752501</v>
          </cell>
          <cell r="Q302">
            <v>7.87049130712946</v>
          </cell>
          <cell r="R302">
            <v>6.7165630851267402</v>
          </cell>
          <cell r="S302">
            <v>8.3646385426366692</v>
          </cell>
          <cell r="T302">
            <v>7.5620601835640802</v>
          </cell>
          <cell r="U302">
            <v>7.6418099443789496</v>
          </cell>
          <cell r="V302">
            <v>7.6506395446830702</v>
          </cell>
          <cell r="W302">
            <v>6.7468582412856204</v>
          </cell>
          <cell r="X302">
            <v>7.06250001364248</v>
          </cell>
          <cell r="Y302">
            <v>7.4976076488293497</v>
          </cell>
          <cell r="Z302">
            <v>7.4840960783649697</v>
          </cell>
          <cell r="AA302">
            <v>6.8527014808417004</v>
          </cell>
          <cell r="AB302">
            <v>7.3454689314434196</v>
          </cell>
          <cell r="AC302">
            <v>6.9178585292603998</v>
          </cell>
          <cell r="AD302">
            <v>6.9991421867000501</v>
          </cell>
          <cell r="AE302">
            <v>7.59171626976749</v>
          </cell>
          <cell r="AF302">
            <v>6.8069349615979604</v>
          </cell>
          <cell r="AG302">
            <v>7.4279976083932304</v>
          </cell>
          <cell r="AH302">
            <v>7.1659004963219299</v>
          </cell>
          <cell r="AI302">
            <v>6.4793545426375703</v>
          </cell>
          <cell r="AJ302">
            <v>6.6318640397367004</v>
          </cell>
          <cell r="AK302">
            <v>6.5122249042473204</v>
          </cell>
          <cell r="AL302">
            <v>6.6219355754205296</v>
          </cell>
          <cell r="AM302">
            <v>6.7927755070658398</v>
          </cell>
          <cell r="AN302">
            <v>6.7937006947499796</v>
          </cell>
          <cell r="AO302">
            <v>6.41255004535026</v>
          </cell>
          <cell r="AP302">
            <v>6.9278104346042602</v>
          </cell>
          <cell r="AQ302">
            <v>7.0143488308896798</v>
          </cell>
          <cell r="AR302">
            <v>6.1133531757368003</v>
          </cell>
          <cell r="AS302">
            <v>7.5071470896534498</v>
          </cell>
          <cell r="AT302">
            <v>6.6274550870018096</v>
          </cell>
          <cell r="AU302">
            <v>6.1867722335686102</v>
          </cell>
          <cell r="AV302">
            <v>6.9583049653890603</v>
          </cell>
          <cell r="AW302">
            <v>6.4284814505141696</v>
          </cell>
          <cell r="AX302">
            <v>6.2071323533928302</v>
          </cell>
          <cell r="AY302">
            <v>7.06883955304564</v>
          </cell>
          <cell r="AZ302">
            <v>6.3271568882500597</v>
          </cell>
          <cell r="BA302">
            <v>6.7021593219823403</v>
          </cell>
          <cell r="BB302">
            <v>6.4561571598352003</v>
          </cell>
          <cell r="BC302">
            <v>6.38458888923775</v>
          </cell>
          <cell r="BD302">
            <v>6.8236299987777604</v>
          </cell>
          <cell r="BE302">
            <v>7.3661183850124496</v>
          </cell>
          <cell r="BF302">
            <v>6.5526090999193203</v>
          </cell>
          <cell r="BG302">
            <v>6.0569755027738301</v>
          </cell>
          <cell r="BH302">
            <v>6.7803412842016302</v>
          </cell>
          <cell r="BI302">
            <v>6.28245735676854</v>
          </cell>
          <cell r="BJ302">
            <v>6.6108859388003598</v>
          </cell>
          <cell r="BK302">
            <v>6.7991033888473602</v>
          </cell>
          <cell r="BL302">
            <v>6.0852619390978697</v>
          </cell>
          <cell r="BM302">
            <v>6.8875463434253996</v>
          </cell>
          <cell r="BN302">
            <v>6.0891922726410597</v>
          </cell>
          <cell r="BO302">
            <v>6.3263967493317503</v>
          </cell>
          <cell r="BP302">
            <v>6.5073182093972797</v>
          </cell>
          <cell r="BQ302">
            <v>7.0117157748072199</v>
          </cell>
          <cell r="BR302">
            <v>6.4469843732272301</v>
          </cell>
          <cell r="BS302">
            <v>5.8766920606172901</v>
          </cell>
          <cell r="BT302">
            <v>6.45049289037485</v>
          </cell>
          <cell r="BU302">
            <v>5.7301544981732402</v>
          </cell>
          <cell r="BV302">
            <v>6.7281822740191304</v>
          </cell>
          <cell r="BW302">
            <v>6.4252784323010701</v>
          </cell>
          <cell r="BX302">
            <v>5.9228230537084503</v>
          </cell>
          <cell r="BY302">
            <v>6.5167903420033202</v>
          </cell>
          <cell r="BZ302">
            <v>6.0110077507978197</v>
          </cell>
          <cell r="CA302">
            <v>6.8240988581751001</v>
          </cell>
          <cell r="CB302">
            <v>6.4307576966594997</v>
          </cell>
          <cell r="CC302">
            <v>6.3269895191395502</v>
          </cell>
          <cell r="CD302">
            <v>6.8261743847505496</v>
          </cell>
          <cell r="CE302">
            <v>6.1639217053891899</v>
          </cell>
          <cell r="CF302">
            <v>6.5477360163849196</v>
          </cell>
          <cell r="CG302">
            <v>6.2183759213260501</v>
          </cell>
          <cell r="CH302">
            <v>6.67026721796225</v>
          </cell>
          <cell r="CI302">
            <v>6.2885250920219997</v>
          </cell>
          <cell r="CJ302">
            <v>6.48166268969225</v>
          </cell>
          <cell r="CK302">
            <v>6.7039916001252902</v>
          </cell>
          <cell r="CL302">
            <v>5.9950785418749701</v>
          </cell>
          <cell r="CM302">
            <v>7.2071244830569698</v>
          </cell>
          <cell r="CN302">
            <v>6.3918548282246102</v>
          </cell>
          <cell r="CO302">
            <v>6.7889294718555702</v>
          </cell>
          <cell r="CP302">
            <v>6.5406914873810296</v>
          </cell>
          <cell r="CQ302">
            <v>6.2169730125239901</v>
          </cell>
          <cell r="CR302">
            <v>6.1824354397269099</v>
          </cell>
          <cell r="CS302">
            <v>6.1897568588151604</v>
          </cell>
          <cell r="CT302">
            <v>6.0112697086669504</v>
          </cell>
          <cell r="CU302">
            <v>6.1290338457907501</v>
          </cell>
          <cell r="CV302">
            <v>5.9073363995713404</v>
          </cell>
          <cell r="CW302">
            <v>5.5007571604939898</v>
          </cell>
          <cell r="CX302">
            <v>5.7555931749483999</v>
          </cell>
          <cell r="CY302">
            <v>6.2091107317735803</v>
          </cell>
          <cell r="CZ302">
            <v>5.3794460536902697</v>
          </cell>
          <cell r="DA302">
            <v>7.1882288278297999</v>
          </cell>
          <cell r="DB302">
            <v>6.4091472781584802</v>
          </cell>
          <cell r="DC302">
            <v>6.0297291043077301</v>
          </cell>
          <cell r="DD302">
            <v>6.4648638338359001</v>
          </cell>
          <cell r="DE302">
            <v>6.3242088868935804</v>
          </cell>
          <cell r="DF302">
            <v>6.2088528198562596</v>
          </cell>
          <cell r="DG302">
            <v>6.62778339780533</v>
          </cell>
          <cell r="DH302">
            <v>6.3324045865696297</v>
          </cell>
          <cell r="DI302">
            <v>6.2997896082692604</v>
          </cell>
          <cell r="DJ302">
            <v>6.2533702493644698</v>
          </cell>
          <cell r="DK302">
            <v>6.64489453882942</v>
          </cell>
          <cell r="DL302">
            <v>6.3496570508856003</v>
          </cell>
          <cell r="DM302">
            <v>7.0905474003567797</v>
          </cell>
          <cell r="DN302">
            <v>5.9706057943482698</v>
          </cell>
          <cell r="DO302">
            <v>6.0798030768365798</v>
          </cell>
          <cell r="DP302">
            <v>6.7807007508891202</v>
          </cell>
          <cell r="DQ302">
            <v>6.2990863977066196</v>
          </cell>
          <cell r="DR302">
            <v>6.15429791263605</v>
          </cell>
          <cell r="DS302">
            <v>6.9877873985715899</v>
          </cell>
          <cell r="DT302">
            <v>6.2761212224276601</v>
          </cell>
          <cell r="DU302">
            <v>6.68117059783921</v>
          </cell>
          <cell r="DV302">
            <v>6.49193295148525</v>
          </cell>
          <cell r="DW302">
            <v>6.4694578433323899</v>
          </cell>
          <cell r="DX302">
            <v>6.7656405657661596</v>
          </cell>
          <cell r="DY302">
            <v>7.2009261785684098</v>
          </cell>
          <cell r="DZ302">
            <v>6.3325360939961799</v>
          </cell>
          <cell r="EA302">
            <v>6.1333054461973804</v>
          </cell>
          <cell r="EB302">
            <v>6.4813843002493003</v>
          </cell>
          <cell r="EC302">
            <v>5.8666749305654902</v>
          </cell>
          <cell r="ED302">
            <v>6.4013354026881597</v>
          </cell>
          <cell r="EE302">
            <v>6.3186110690295401</v>
          </cell>
          <cell r="EF302">
            <v>5.8818596419520697</v>
          </cell>
          <cell r="EG302">
            <v>6.6808425717555098</v>
          </cell>
          <cell r="EH302">
            <v>6.2548406797566596</v>
          </cell>
          <cell r="EI302">
            <v>6.5450589607576601</v>
          </cell>
          <cell r="EJ302">
            <v>6.4121335603671801</v>
          </cell>
          <cell r="EK302">
            <v>6.5858368891091104</v>
          </cell>
          <cell r="EL302">
            <v>6.33289895553433</v>
          </cell>
          <cell r="EM302">
            <v>5.7843102896397598</v>
          </cell>
          <cell r="EN302">
            <v>6.1555949531407999</v>
          </cell>
          <cell r="EO302">
            <v>6.1060922780608102</v>
          </cell>
          <cell r="EP302">
            <v>6.5165985445328598</v>
          </cell>
          <cell r="EQ302">
            <v>6.0945431576996301</v>
          </cell>
          <cell r="ER302">
            <v>6.2419079819242302</v>
          </cell>
          <cell r="ES302">
            <v>6.3320687608612998</v>
          </cell>
          <cell r="ET302">
            <v>5.6749974219209802</v>
          </cell>
          <cell r="EU302">
            <v>6.7318694535055696</v>
          </cell>
          <cell r="EV302">
            <v>6.0541194173386899</v>
          </cell>
          <cell r="EW302">
            <v>6.3167033465528499</v>
          </cell>
          <cell r="EX302">
            <v>6.2639808883814396</v>
          </cell>
          <cell r="EY302">
            <v>5.6595310015953704</v>
          </cell>
          <cell r="EZ302">
            <v>5.8288259497953803</v>
          </cell>
          <cell r="FA302">
            <v>6.3411916087701696</v>
          </cell>
          <cell r="FB302">
            <v>6.4787716939829396</v>
          </cell>
          <cell r="FC302">
            <v>5.8410284293481602</v>
          </cell>
          <cell r="FD302">
            <v>6.4186401234944697</v>
          </cell>
          <cell r="FE302">
            <v>6.0897947164531097</v>
          </cell>
          <cell r="FF302">
            <v>6.2556845757056703</v>
          </cell>
          <cell r="FG302">
            <v>6.5299284044685999</v>
          </cell>
          <cell r="FH302">
            <v>5.9665435301132499</v>
          </cell>
          <cell r="FI302">
            <v>6.7504986776288103</v>
          </cell>
          <cell r="FJ302">
            <v>6.5025111313995696</v>
          </cell>
          <cell r="FK302">
            <v>6.0948255473040298</v>
          </cell>
          <cell r="FL302">
            <v>6.1914745729424601</v>
          </cell>
          <cell r="FM302">
            <v>5.9122513522331896</v>
          </cell>
          <cell r="FN302">
            <v>6.0346659551532804</v>
          </cell>
          <cell r="FO302">
            <v>6.2595584486631601</v>
          </cell>
          <cell r="FP302">
            <v>6.1165359246784803</v>
          </cell>
          <cell r="FQ302">
            <v>5.8432856267062601</v>
          </cell>
          <cell r="FR302">
            <v>6.4852776571812303</v>
          </cell>
          <cell r="FS302">
            <v>6.6904923624020904</v>
          </cell>
          <cell r="FT302">
            <v>5.8901955448369296</v>
          </cell>
          <cell r="FU302">
            <v>6.7448267693843897</v>
          </cell>
          <cell r="FV302">
            <v>6.2629134370120401</v>
          </cell>
          <cell r="FW302">
            <v>6.1138546799028601</v>
          </cell>
          <cell r="FX302">
            <v>6.8165610991658996</v>
          </cell>
          <cell r="FY302">
            <v>6.4154013613916501</v>
          </cell>
          <cell r="FZ302">
            <v>6.2083649103122296</v>
          </cell>
          <cell r="GA302">
            <v>6.8315469085881402</v>
          </cell>
          <cell r="GB302">
            <v>1.10690437312628</v>
          </cell>
          <cell r="GC302">
            <v>6.6237821240658104</v>
          </cell>
          <cell r="GD302">
            <v>6.7770439603681103</v>
          </cell>
          <cell r="GE302">
            <v>6.91231729606264</v>
          </cell>
          <cell r="GF302">
            <v>6.6748001326051396</v>
          </cell>
          <cell r="GG302">
            <v>7.17682568383744</v>
          </cell>
        </row>
        <row r="303">
          <cell r="A303" t="str">
            <v>Financial Product</v>
          </cell>
          <cell r="B303"/>
        </row>
        <row r="304">
          <cell r="A304" t="str">
            <v>Fiscal year</v>
          </cell>
          <cell r="B304"/>
        </row>
        <row r="305">
          <cell r="A305" t="str">
            <v>Geographic Location</v>
          </cell>
          <cell r="B305"/>
        </row>
        <row r="306">
          <cell r="A306" t="str">
            <v>IBNR Type</v>
          </cell>
          <cell r="B306"/>
        </row>
        <row r="307">
          <cell r="A307" t="str">
            <v>Input Id</v>
          </cell>
          <cell r="B307"/>
        </row>
        <row r="308">
          <cell r="A308" t="str">
            <v>Key Figure Structure</v>
          </cell>
          <cell r="B308" t="str">
            <v>,Notice Counts,Coverage in Force ( CIF ),Gross Frequency (Cov)</v>
          </cell>
          <cell r="E308" t="str">
            <v>,Notice Counts,Coverage in Force ( CIF ),Gross Frequency (Cov)</v>
          </cell>
        </row>
        <row r="309">
          <cell r="A309" t="str">
            <v>Major Product</v>
          </cell>
          <cell r="B309"/>
        </row>
        <row r="310">
          <cell r="A310" t="str">
            <v>Market Segment Group</v>
          </cell>
          <cell r="B310"/>
        </row>
        <row r="311">
          <cell r="A311" t="str">
            <v>Market Segment Summary</v>
          </cell>
          <cell r="B311"/>
        </row>
        <row r="312">
          <cell r="A312" t="str">
            <v>Market Segment</v>
          </cell>
          <cell r="B312" t="str">
            <v>PPA STD AUTO (VOLUNTARY), PPA NON-STD AUTO, OTHER STD AUTO, OTHER AUTO NON-STD</v>
          </cell>
          <cell r="E312" t="str">
            <v>PPA STD AUTO (VOLUNTARY), PPA NON-STD AUTO, OTHER STD AUTO, OTHER AUTO NON-STD</v>
          </cell>
        </row>
        <row r="313">
          <cell r="A313" t="str">
            <v>New/Renewal Indicator</v>
          </cell>
          <cell r="B313"/>
        </row>
        <row r="314">
          <cell r="A314" t="str">
            <v>Organizational Unit</v>
          </cell>
          <cell r="B314"/>
        </row>
        <row r="315">
          <cell r="A315" t="str">
            <v>Package</v>
          </cell>
          <cell r="B315"/>
        </row>
        <row r="316">
          <cell r="A316" t="str">
            <v>Peril Group</v>
          </cell>
          <cell r="B316"/>
        </row>
        <row r="317">
          <cell r="A317" t="str">
            <v>Peril</v>
          </cell>
          <cell r="B317"/>
        </row>
        <row r="318">
          <cell r="A318" t="str">
            <v>Policy Option Package</v>
          </cell>
          <cell r="B318"/>
        </row>
        <row r="319">
          <cell r="A319" t="str">
            <v>Product/Coverage</v>
          </cell>
          <cell r="B319" t="str">
            <v>Bodily Injury, Property Damage</v>
          </cell>
          <cell r="E319" t="str">
            <v>Bodily Injury, Property Damage</v>
          </cell>
        </row>
        <row r="320">
          <cell r="A320" t="str">
            <v>Profit Center Region</v>
          </cell>
          <cell r="B320"/>
        </row>
        <row r="321">
          <cell r="A321" t="str">
            <v>Profit Center</v>
          </cell>
          <cell r="B321"/>
        </row>
        <row r="322">
          <cell r="A322" t="str">
            <v>Reinsurance Company</v>
          </cell>
          <cell r="B322"/>
        </row>
        <row r="323">
          <cell r="A323" t="str">
            <v>Report Date</v>
          </cell>
          <cell r="B323"/>
        </row>
        <row r="324">
          <cell r="A324" t="str">
            <v>Status</v>
          </cell>
          <cell r="B324"/>
        </row>
        <row r="325">
          <cell r="A325" t="str">
            <v>Vehicle Type Group</v>
          </cell>
          <cell r="B325"/>
        </row>
        <row r="326">
          <cell r="A326" t="str">
            <v>Vehicle Type</v>
          </cell>
          <cell r="B326"/>
        </row>
        <row r="340">
          <cell r="A340" t="str">
            <v>Accident Month</v>
          </cell>
          <cell r="B340"/>
          <cell r="H340"/>
          <cell r="I340" t="str">
            <v>Fiscal year</v>
          </cell>
          <cell r="J340" t="str">
            <v>2001</v>
          </cell>
          <cell r="K340" t="str">
            <v>2001</v>
          </cell>
          <cell r="L340" t="str">
            <v>2001</v>
          </cell>
          <cell r="M340" t="str">
            <v>2001</v>
          </cell>
          <cell r="N340" t="str">
            <v>2001</v>
          </cell>
          <cell r="O340" t="str">
            <v>2001</v>
          </cell>
          <cell r="P340" t="str">
            <v>2001</v>
          </cell>
          <cell r="Q340" t="str">
            <v>2001</v>
          </cell>
          <cell r="R340" t="str">
            <v>2001</v>
          </cell>
          <cell r="S340" t="str">
            <v>2001</v>
          </cell>
          <cell r="T340" t="str">
            <v>2001</v>
          </cell>
          <cell r="U340" t="str">
            <v>2001</v>
          </cell>
          <cell r="V340" t="str">
            <v>2002</v>
          </cell>
          <cell r="W340" t="str">
            <v>2002</v>
          </cell>
          <cell r="X340" t="str">
            <v>2002</v>
          </cell>
          <cell r="Y340" t="str">
            <v>2002</v>
          </cell>
          <cell r="Z340" t="str">
            <v>2002</v>
          </cell>
          <cell r="AA340" t="str">
            <v>2002</v>
          </cell>
          <cell r="AB340" t="str">
            <v>2002</v>
          </cell>
          <cell r="AC340" t="str">
            <v>2002</v>
          </cell>
          <cell r="AD340" t="str">
            <v>2002</v>
          </cell>
          <cell r="AE340" t="str">
            <v>2002</v>
          </cell>
          <cell r="AF340" t="str">
            <v>2002</v>
          </cell>
          <cell r="AG340" t="str">
            <v>2002</v>
          </cell>
          <cell r="AH340" t="str">
            <v>2003</v>
          </cell>
          <cell r="AI340" t="str">
            <v>2003</v>
          </cell>
          <cell r="AJ340" t="str">
            <v>2003</v>
          </cell>
          <cell r="AK340" t="str">
            <v>2003</v>
          </cell>
          <cell r="AL340" t="str">
            <v>2003</v>
          </cell>
          <cell r="AM340" t="str">
            <v>2003</v>
          </cell>
          <cell r="AN340" t="str">
            <v>2003</v>
          </cell>
          <cell r="AO340" t="str">
            <v>2003</v>
          </cell>
          <cell r="AP340" t="str">
            <v>2003</v>
          </cell>
          <cell r="AQ340" t="str">
            <v>2003</v>
          </cell>
          <cell r="AR340" t="str">
            <v>2003</v>
          </cell>
          <cell r="AS340" t="str">
            <v>2003</v>
          </cell>
          <cell r="AT340" t="str">
            <v>2004</v>
          </cell>
          <cell r="AU340" t="str">
            <v>2004</v>
          </cell>
          <cell r="AV340" t="str">
            <v>2004</v>
          </cell>
          <cell r="AW340" t="str">
            <v>2004</v>
          </cell>
          <cell r="AX340" t="str">
            <v>2004</v>
          </cell>
          <cell r="AY340" t="str">
            <v>2004</v>
          </cell>
          <cell r="AZ340" t="str">
            <v>2004</v>
          </cell>
          <cell r="BA340" t="str">
            <v>2004</v>
          </cell>
          <cell r="BB340" t="str">
            <v>2004</v>
          </cell>
          <cell r="BC340" t="str">
            <v>2004</v>
          </cell>
          <cell r="BD340" t="str">
            <v>2004</v>
          </cell>
          <cell r="BE340" t="str">
            <v>2004</v>
          </cell>
          <cell r="BF340" t="str">
            <v>2005</v>
          </cell>
          <cell r="BG340" t="str">
            <v>2005</v>
          </cell>
          <cell r="BH340" t="str">
            <v>2005</v>
          </cell>
          <cell r="BI340" t="str">
            <v>2005</v>
          </cell>
          <cell r="BJ340" t="str">
            <v>2005</v>
          </cell>
          <cell r="BK340" t="str">
            <v>2005</v>
          </cell>
          <cell r="BL340" t="str">
            <v>2005</v>
          </cell>
          <cell r="BM340" t="str">
            <v>2005</v>
          </cell>
          <cell r="BN340" t="str">
            <v>2005</v>
          </cell>
          <cell r="BO340" t="str">
            <v>2005</v>
          </cell>
          <cell r="BP340" t="str">
            <v>2005</v>
          </cell>
          <cell r="BQ340" t="str">
            <v>2005</v>
          </cell>
          <cell r="BR340" t="str">
            <v>2006</v>
          </cell>
          <cell r="BS340" t="str">
            <v>2006</v>
          </cell>
          <cell r="BT340" t="str">
            <v>2006</v>
          </cell>
          <cell r="BU340" t="str">
            <v>2006</v>
          </cell>
          <cell r="BV340" t="str">
            <v>2006</v>
          </cell>
          <cell r="BW340" t="str">
            <v>2006</v>
          </cell>
          <cell r="BX340" t="str">
            <v>2006</v>
          </cell>
          <cell r="BY340" t="str">
            <v>2006</v>
          </cell>
          <cell r="BZ340" t="str">
            <v>2006</v>
          </cell>
          <cell r="CA340" t="str">
            <v>2006</v>
          </cell>
          <cell r="CB340" t="str">
            <v>2006</v>
          </cell>
          <cell r="CC340" t="str">
            <v>2006</v>
          </cell>
          <cell r="CD340" t="str">
            <v>2007</v>
          </cell>
          <cell r="CE340" t="str">
            <v>2007</v>
          </cell>
          <cell r="CF340" t="str">
            <v>2007</v>
          </cell>
          <cell r="CG340" t="str">
            <v>2007</v>
          </cell>
          <cell r="CH340" t="str">
            <v>2007</v>
          </cell>
          <cell r="CI340" t="str">
            <v>2007</v>
          </cell>
          <cell r="CJ340" t="str">
            <v>2007</v>
          </cell>
          <cell r="CK340" t="str">
            <v>2007</v>
          </cell>
          <cell r="CL340" t="str">
            <v>2007</v>
          </cell>
          <cell r="CM340" t="str">
            <v>2007</v>
          </cell>
          <cell r="CN340" t="str">
            <v>2007</v>
          </cell>
          <cell r="CO340" t="str">
            <v>2007</v>
          </cell>
          <cell r="CP340" t="str">
            <v>2008</v>
          </cell>
          <cell r="CQ340" t="str">
            <v>2008</v>
          </cell>
          <cell r="CR340" t="str">
            <v>2008</v>
          </cell>
          <cell r="CS340" t="str">
            <v>2008</v>
          </cell>
          <cell r="CT340" t="str">
            <v>2008</v>
          </cell>
          <cell r="CU340" t="str">
            <v>2008</v>
          </cell>
          <cell r="CV340" t="str">
            <v>2008</v>
          </cell>
          <cell r="CW340" t="str">
            <v>2008</v>
          </cell>
          <cell r="CX340" t="str">
            <v>2008</v>
          </cell>
          <cell r="CY340" t="str">
            <v>2008</v>
          </cell>
          <cell r="CZ340" t="str">
            <v>2008</v>
          </cell>
          <cell r="DA340" t="str">
            <v>2008</v>
          </cell>
          <cell r="DB340" t="str">
            <v>2009</v>
          </cell>
          <cell r="DC340" t="str">
            <v>2009</v>
          </cell>
          <cell r="DD340" t="str">
            <v>2009</v>
          </cell>
          <cell r="DE340" t="str">
            <v>2009</v>
          </cell>
          <cell r="DF340" t="str">
            <v>2009</v>
          </cell>
          <cell r="DG340" t="str">
            <v>2009</v>
          </cell>
          <cell r="DH340" t="str">
            <v>2009</v>
          </cell>
          <cell r="DI340" t="str">
            <v>2009</v>
          </cell>
          <cell r="DJ340" t="str">
            <v>2009</v>
          </cell>
          <cell r="DK340" t="str">
            <v>2009</v>
          </cell>
          <cell r="DL340" t="str">
            <v>2009</v>
          </cell>
          <cell r="DM340" t="str">
            <v>2009</v>
          </cell>
          <cell r="DN340" t="str">
            <v>2010</v>
          </cell>
          <cell r="DO340" t="str">
            <v>2010</v>
          </cell>
          <cell r="DP340" t="str">
            <v>2010</v>
          </cell>
          <cell r="DQ340" t="str">
            <v>2010</v>
          </cell>
          <cell r="DR340" t="str">
            <v>2010</v>
          </cell>
          <cell r="DS340" t="str">
            <v>2010</v>
          </cell>
          <cell r="DT340" t="str">
            <v>2010</v>
          </cell>
          <cell r="DU340" t="str">
            <v>2010</v>
          </cell>
          <cell r="DV340" t="str">
            <v>2010</v>
          </cell>
          <cell r="DW340" t="str">
            <v>2010</v>
          </cell>
          <cell r="DX340" t="str">
            <v>2010</v>
          </cell>
          <cell r="DY340" t="str">
            <v>2010</v>
          </cell>
          <cell r="DZ340" t="str">
            <v>2011</v>
          </cell>
          <cell r="EA340" t="str">
            <v>2011</v>
          </cell>
          <cell r="EB340" t="str">
            <v>2011</v>
          </cell>
          <cell r="EC340" t="str">
            <v>2011</v>
          </cell>
          <cell r="ED340" t="str">
            <v>2011</v>
          </cell>
          <cell r="EE340" t="str">
            <v>2011</v>
          </cell>
          <cell r="EF340" t="str">
            <v>2011</v>
          </cell>
          <cell r="EG340" t="str">
            <v>2011</v>
          </cell>
          <cell r="EH340" t="str">
            <v>2011</v>
          </cell>
          <cell r="EI340" t="str">
            <v>2011</v>
          </cell>
          <cell r="EJ340" t="str">
            <v>2011</v>
          </cell>
          <cell r="EK340" t="str">
            <v>2011</v>
          </cell>
          <cell r="EL340" t="str">
            <v>2012</v>
          </cell>
          <cell r="EM340" t="str">
            <v>2012</v>
          </cell>
          <cell r="EN340" t="str">
            <v>2012</v>
          </cell>
          <cell r="EO340" t="str">
            <v>2012</v>
          </cell>
          <cell r="EP340" t="str">
            <v>2012</v>
          </cell>
          <cell r="EQ340" t="str">
            <v>2012</v>
          </cell>
          <cell r="ER340" t="str">
            <v>2012</v>
          </cell>
          <cell r="ES340" t="str">
            <v>2012</v>
          </cell>
          <cell r="ET340" t="str">
            <v>2012</v>
          </cell>
          <cell r="EU340" t="str">
            <v>2012</v>
          </cell>
          <cell r="EV340" t="str">
            <v>2012</v>
          </cell>
          <cell r="EW340" t="str">
            <v>2012</v>
          </cell>
          <cell r="EX340" t="str">
            <v>2013</v>
          </cell>
          <cell r="EY340" t="str">
            <v>2013</v>
          </cell>
          <cell r="EZ340" t="str">
            <v>2013</v>
          </cell>
          <cell r="FA340" t="str">
            <v>2013</v>
          </cell>
          <cell r="FB340" t="str">
            <v>2013</v>
          </cell>
          <cell r="FC340" t="str">
            <v>2013</v>
          </cell>
          <cell r="FD340" t="str">
            <v>2013</v>
          </cell>
          <cell r="FE340" t="str">
            <v>2013</v>
          </cell>
          <cell r="FF340" t="str">
            <v>2013</v>
          </cell>
          <cell r="FG340" t="str">
            <v>2013</v>
          </cell>
          <cell r="FH340" t="str">
            <v>2013</v>
          </cell>
          <cell r="FI340" t="str">
            <v>2013</v>
          </cell>
          <cell r="FJ340" t="str">
            <v>2014</v>
          </cell>
          <cell r="FK340" t="str">
            <v>2014</v>
          </cell>
          <cell r="FL340" t="str">
            <v>2014</v>
          </cell>
          <cell r="FM340" t="str">
            <v>2014</v>
          </cell>
          <cell r="FN340" t="str">
            <v>2014</v>
          </cell>
          <cell r="FO340" t="str">
            <v>2014</v>
          </cell>
          <cell r="FP340" t="str">
            <v>2014</v>
          </cell>
          <cell r="FQ340" t="str">
            <v>2014</v>
          </cell>
          <cell r="FR340" t="str">
            <v>2014</v>
          </cell>
          <cell r="FS340" t="str">
            <v>2014</v>
          </cell>
          <cell r="FT340" t="str">
            <v>2014</v>
          </cell>
          <cell r="FU340" t="str">
            <v>2014</v>
          </cell>
          <cell r="FV340" t="str">
            <v>2015</v>
          </cell>
          <cell r="FW340" t="str">
            <v>2015</v>
          </cell>
          <cell r="FX340" t="str">
            <v>2015</v>
          </cell>
          <cell r="FY340" t="str">
            <v>2015</v>
          </cell>
          <cell r="FZ340" t="str">
            <v>2015</v>
          </cell>
          <cell r="GA340" t="str">
            <v>2015</v>
          </cell>
          <cell r="GB340" t="str">
            <v>2015</v>
          </cell>
          <cell r="GC340" t="str">
            <v>Overall Result</v>
          </cell>
          <cell r="GD340" t="str">
            <v>2015</v>
          </cell>
          <cell r="GE340" t="str">
            <v>2015</v>
          </cell>
          <cell r="GF340" t="str">
            <v>2015</v>
          </cell>
          <cell r="GG340" t="str">
            <v>2015</v>
          </cell>
          <cell r="GH340" t="str">
            <v>Overall Result</v>
          </cell>
        </row>
        <row r="341">
          <cell r="A341" t="str">
            <v>Accident Year</v>
          </cell>
          <cell r="B341"/>
          <cell r="H341"/>
          <cell r="I341" t="str">
            <v>Product/Coverage\Calendar month</v>
          </cell>
          <cell r="J341" t="str">
            <v>JAN</v>
          </cell>
          <cell r="K341" t="str">
            <v>FEB</v>
          </cell>
          <cell r="L341" t="str">
            <v>MAR</v>
          </cell>
          <cell r="M341" t="str">
            <v>APR</v>
          </cell>
          <cell r="N341" t="str">
            <v>MAY</v>
          </cell>
          <cell r="O341" t="str">
            <v>JUN</v>
          </cell>
          <cell r="P341" t="str">
            <v>JUL</v>
          </cell>
          <cell r="Q341" t="str">
            <v>AUG</v>
          </cell>
          <cell r="R341" t="str">
            <v>SEP</v>
          </cell>
          <cell r="S341" t="str">
            <v>OCT</v>
          </cell>
          <cell r="T341" t="str">
            <v>NOV</v>
          </cell>
          <cell r="U341" t="str">
            <v>DEC</v>
          </cell>
          <cell r="V341" t="str">
            <v>JAN</v>
          </cell>
          <cell r="W341" t="str">
            <v>FEB</v>
          </cell>
          <cell r="X341" t="str">
            <v>MAR</v>
          </cell>
          <cell r="Y341" t="str">
            <v>APR</v>
          </cell>
          <cell r="Z341" t="str">
            <v>MAY</v>
          </cell>
          <cell r="AA341" t="str">
            <v>JUN</v>
          </cell>
          <cell r="AB341" t="str">
            <v>JUL</v>
          </cell>
          <cell r="AC341" t="str">
            <v>AUG</v>
          </cell>
          <cell r="AD341" t="str">
            <v>SEP</v>
          </cell>
          <cell r="AE341" t="str">
            <v>OCT</v>
          </cell>
          <cell r="AF341" t="str">
            <v>NOV</v>
          </cell>
          <cell r="AG341" t="str">
            <v>DEC</v>
          </cell>
          <cell r="AH341" t="str">
            <v>JAN</v>
          </cell>
          <cell r="AI341" t="str">
            <v>FEB</v>
          </cell>
          <cell r="AJ341" t="str">
            <v>MAR</v>
          </cell>
          <cell r="AK341" t="str">
            <v>APR</v>
          </cell>
          <cell r="AL341" t="str">
            <v>MAY</v>
          </cell>
          <cell r="AM341" t="str">
            <v>JUN</v>
          </cell>
          <cell r="AN341" t="str">
            <v>JUL</v>
          </cell>
          <cell r="AO341" t="str">
            <v>AUG</v>
          </cell>
          <cell r="AP341" t="str">
            <v>SEP</v>
          </cell>
          <cell r="AQ341" t="str">
            <v>OCT</v>
          </cell>
          <cell r="AR341" t="str">
            <v>NOV</v>
          </cell>
          <cell r="AS341" t="str">
            <v>DEC</v>
          </cell>
          <cell r="AT341" t="str">
            <v>JAN</v>
          </cell>
          <cell r="AU341" t="str">
            <v>FEB</v>
          </cell>
          <cell r="AV341" t="str">
            <v>MAR</v>
          </cell>
          <cell r="AW341" t="str">
            <v>APR</v>
          </cell>
          <cell r="AX341" t="str">
            <v>MAY</v>
          </cell>
          <cell r="AY341" t="str">
            <v>JUN</v>
          </cell>
          <cell r="AZ341" t="str">
            <v>JUL</v>
          </cell>
          <cell r="BA341" t="str">
            <v>AUG</v>
          </cell>
          <cell r="BB341" t="str">
            <v>SEP</v>
          </cell>
          <cell r="BC341" t="str">
            <v>OCT</v>
          </cell>
          <cell r="BD341" t="str">
            <v>NOV</v>
          </cell>
          <cell r="BE341" t="str">
            <v>DEC</v>
          </cell>
          <cell r="BF341" t="str">
            <v>JAN</v>
          </cell>
          <cell r="BG341" t="str">
            <v>FEB</v>
          </cell>
          <cell r="BH341" t="str">
            <v>MAR</v>
          </cell>
          <cell r="BI341" t="str">
            <v>APR</v>
          </cell>
          <cell r="BJ341" t="str">
            <v>MAY</v>
          </cell>
          <cell r="BK341" t="str">
            <v>JUN</v>
          </cell>
          <cell r="BL341" t="str">
            <v>JUL</v>
          </cell>
          <cell r="BM341" t="str">
            <v>AUG</v>
          </cell>
          <cell r="BN341" t="str">
            <v>SEP</v>
          </cell>
          <cell r="BO341" t="str">
            <v>OCT</v>
          </cell>
          <cell r="BP341" t="str">
            <v>NOV</v>
          </cell>
          <cell r="BQ341" t="str">
            <v>DEC</v>
          </cell>
          <cell r="BR341" t="str">
            <v>JAN</v>
          </cell>
          <cell r="BS341" t="str">
            <v>FEB</v>
          </cell>
          <cell r="BT341" t="str">
            <v>MAR</v>
          </cell>
          <cell r="BU341" t="str">
            <v>APR</v>
          </cell>
          <cell r="BV341" t="str">
            <v>MAY</v>
          </cell>
          <cell r="BW341" t="str">
            <v>JUN</v>
          </cell>
          <cell r="BX341" t="str">
            <v>JUL</v>
          </cell>
          <cell r="BY341" t="str">
            <v>AUG</v>
          </cell>
          <cell r="BZ341" t="str">
            <v>SEP</v>
          </cell>
          <cell r="CA341" t="str">
            <v>OCT</v>
          </cell>
          <cell r="CB341" t="str">
            <v>NOV</v>
          </cell>
          <cell r="CC341" t="str">
            <v>DEC</v>
          </cell>
          <cell r="CD341" t="str">
            <v>JAN</v>
          </cell>
          <cell r="CE341" t="str">
            <v>FEB</v>
          </cell>
          <cell r="CF341" t="str">
            <v>MAR</v>
          </cell>
          <cell r="CG341" t="str">
            <v>APR</v>
          </cell>
          <cell r="CH341" t="str">
            <v>MAY</v>
          </cell>
          <cell r="CI341" t="str">
            <v>JUN</v>
          </cell>
          <cell r="CJ341" t="str">
            <v>JUL</v>
          </cell>
          <cell r="CK341" t="str">
            <v>AUG</v>
          </cell>
          <cell r="CL341" t="str">
            <v>SEP</v>
          </cell>
          <cell r="CM341" t="str">
            <v>OCT</v>
          </cell>
          <cell r="CN341" t="str">
            <v>NOV</v>
          </cell>
          <cell r="CO341" t="str">
            <v>DEC</v>
          </cell>
          <cell r="CP341" t="str">
            <v>JAN</v>
          </cell>
          <cell r="CQ341" t="str">
            <v>FEB</v>
          </cell>
          <cell r="CR341" t="str">
            <v>MAR</v>
          </cell>
          <cell r="CS341" t="str">
            <v>APR</v>
          </cell>
          <cell r="CT341" t="str">
            <v>MAY</v>
          </cell>
          <cell r="CU341" t="str">
            <v>JUN</v>
          </cell>
          <cell r="CV341" t="str">
            <v>JUL</v>
          </cell>
          <cell r="CW341" t="str">
            <v>AUG</v>
          </cell>
          <cell r="CX341" t="str">
            <v>SEP</v>
          </cell>
          <cell r="CY341" t="str">
            <v>OCT</v>
          </cell>
          <cell r="CZ341" t="str">
            <v>NOV</v>
          </cell>
          <cell r="DA341" t="str">
            <v>DEC</v>
          </cell>
          <cell r="DB341" t="str">
            <v>JAN</v>
          </cell>
          <cell r="DC341" t="str">
            <v>FEB</v>
          </cell>
          <cell r="DD341" t="str">
            <v>MAR</v>
          </cell>
          <cell r="DE341" t="str">
            <v>APR</v>
          </cell>
          <cell r="DF341" t="str">
            <v>MAY</v>
          </cell>
          <cell r="DG341" t="str">
            <v>JUN</v>
          </cell>
          <cell r="DH341" t="str">
            <v>JUL</v>
          </cell>
          <cell r="DI341" t="str">
            <v>AUG</v>
          </cell>
          <cell r="DJ341" t="str">
            <v>SEP</v>
          </cell>
          <cell r="DK341" t="str">
            <v>OCT</v>
          </cell>
          <cell r="DL341" t="str">
            <v>NOV</v>
          </cell>
          <cell r="DM341" t="str">
            <v>DEC</v>
          </cell>
          <cell r="DN341" t="str">
            <v>JAN</v>
          </cell>
          <cell r="DO341" t="str">
            <v>FEB</v>
          </cell>
          <cell r="DP341" t="str">
            <v>MAR</v>
          </cell>
          <cell r="DQ341" t="str">
            <v>APR</v>
          </cell>
          <cell r="DR341" t="str">
            <v>MAY</v>
          </cell>
          <cell r="DS341" t="str">
            <v>JUN</v>
          </cell>
          <cell r="DT341" t="str">
            <v>JUL</v>
          </cell>
          <cell r="DU341" t="str">
            <v>AUG</v>
          </cell>
          <cell r="DV341" t="str">
            <v>SEP</v>
          </cell>
          <cell r="DW341" t="str">
            <v>OCT</v>
          </cell>
          <cell r="DX341" t="str">
            <v>NOV</v>
          </cell>
          <cell r="DY341" t="str">
            <v>DEC</v>
          </cell>
          <cell r="DZ341" t="str">
            <v>JAN</v>
          </cell>
          <cell r="EA341" t="str">
            <v>FEB</v>
          </cell>
          <cell r="EB341" t="str">
            <v>MAR</v>
          </cell>
          <cell r="EC341" t="str">
            <v>APR</v>
          </cell>
          <cell r="ED341" t="str">
            <v>MAY</v>
          </cell>
          <cell r="EE341" t="str">
            <v>JUN</v>
          </cell>
          <cell r="EF341" t="str">
            <v>JUL</v>
          </cell>
          <cell r="EG341" t="str">
            <v>AUG</v>
          </cell>
          <cell r="EH341" t="str">
            <v>SEP</v>
          </cell>
          <cell r="EI341" t="str">
            <v>OCT</v>
          </cell>
          <cell r="EJ341" t="str">
            <v>NOV</v>
          </cell>
          <cell r="EK341" t="str">
            <v>DEC</v>
          </cell>
          <cell r="EL341" t="str">
            <v>JAN</v>
          </cell>
          <cell r="EM341" t="str">
            <v>FEB</v>
          </cell>
          <cell r="EN341" t="str">
            <v>MAR</v>
          </cell>
          <cell r="EO341" t="str">
            <v>APR</v>
          </cell>
          <cell r="EP341" t="str">
            <v>MAY</v>
          </cell>
          <cell r="EQ341" t="str">
            <v>JUN</v>
          </cell>
          <cell r="ER341" t="str">
            <v>JUL</v>
          </cell>
          <cell r="ES341" t="str">
            <v>AUG</v>
          </cell>
          <cell r="ET341" t="str">
            <v>SEP</v>
          </cell>
          <cell r="EU341" t="str">
            <v>OCT</v>
          </cell>
          <cell r="EV341" t="str">
            <v>NOV</v>
          </cell>
          <cell r="EW341" t="str">
            <v>DEC</v>
          </cell>
          <cell r="EX341" t="str">
            <v>JAN</v>
          </cell>
          <cell r="EY341" t="str">
            <v>FEB</v>
          </cell>
          <cell r="EZ341" t="str">
            <v>MAR</v>
          </cell>
          <cell r="FA341" t="str">
            <v>APR</v>
          </cell>
          <cell r="FB341" t="str">
            <v>MAY</v>
          </cell>
          <cell r="FC341" t="str">
            <v>JUN</v>
          </cell>
          <cell r="FD341" t="str">
            <v>JUL</v>
          </cell>
          <cell r="FE341" t="str">
            <v>AUG</v>
          </cell>
          <cell r="FF341" t="str">
            <v>SEP</v>
          </cell>
          <cell r="FG341" t="str">
            <v>OCT</v>
          </cell>
          <cell r="FH341" t="str">
            <v>NOV</v>
          </cell>
          <cell r="FI341" t="str">
            <v>DEC</v>
          </cell>
          <cell r="FJ341" t="str">
            <v>JAN</v>
          </cell>
          <cell r="FK341" t="str">
            <v>FEB</v>
          </cell>
          <cell r="FL341" t="str">
            <v>MAR</v>
          </cell>
          <cell r="FM341" t="str">
            <v>APR</v>
          </cell>
          <cell r="FN341" t="str">
            <v>MAY</v>
          </cell>
          <cell r="FO341" t="str">
            <v>JUN</v>
          </cell>
          <cell r="FP341" t="str">
            <v>JUL</v>
          </cell>
          <cell r="FQ341" t="str">
            <v>AUG</v>
          </cell>
          <cell r="FR341" t="str">
            <v>SEP</v>
          </cell>
          <cell r="FS341" t="str">
            <v>OCT</v>
          </cell>
          <cell r="FT341" t="str">
            <v>NOV</v>
          </cell>
          <cell r="FU341" t="str">
            <v>DEC</v>
          </cell>
          <cell r="FV341" t="str">
            <v>JAN</v>
          </cell>
          <cell r="FW341" t="str">
            <v>FEB</v>
          </cell>
          <cell r="FX341" t="str">
            <v>MAR</v>
          </cell>
          <cell r="FY341" t="str">
            <v>APR</v>
          </cell>
          <cell r="FZ341" t="str">
            <v>MAY</v>
          </cell>
          <cell r="GA341" t="str">
            <v>JUN</v>
          </cell>
          <cell r="GB341" t="str">
            <v>JUL</v>
          </cell>
          <cell r="GC341"/>
          <cell r="GD341" t="str">
            <v>SEP</v>
          </cell>
          <cell r="GE341" t="str">
            <v>OCT</v>
          </cell>
          <cell r="GF341" t="str">
            <v>NOV</v>
          </cell>
          <cell r="GG341" t="str">
            <v>DEC</v>
          </cell>
          <cell r="GH341"/>
        </row>
        <row r="342">
          <cell r="A342" t="str">
            <v>Agent Sub Type</v>
          </cell>
          <cell r="B342"/>
          <cell r="G342" t="str">
            <v>Claims Closed W/ AMT (CWA)Bodily Injury</v>
          </cell>
          <cell r="H342" t="str">
            <v>Claims Closed W/ AMT (CWA)</v>
          </cell>
          <cell r="I342" t="str">
            <v>Bodily Injury</v>
          </cell>
          <cell r="J342">
            <v>19380</v>
          </cell>
          <cell r="K342">
            <v>18000</v>
          </cell>
          <cell r="L342">
            <v>20082</v>
          </cell>
          <cell r="M342">
            <v>18674</v>
          </cell>
          <cell r="N342">
            <v>20541</v>
          </cell>
          <cell r="O342">
            <v>19777</v>
          </cell>
          <cell r="P342">
            <v>18881</v>
          </cell>
          <cell r="Q342">
            <v>21261</v>
          </cell>
          <cell r="R342">
            <v>18095</v>
          </cell>
          <cell r="S342">
            <v>22487</v>
          </cell>
          <cell r="T342">
            <v>20029</v>
          </cell>
          <cell r="U342">
            <v>19227</v>
          </cell>
          <cell r="V342">
            <v>20137</v>
          </cell>
          <cell r="W342">
            <v>18850</v>
          </cell>
          <cell r="X342">
            <v>19328</v>
          </cell>
          <cell r="Y342">
            <v>20064</v>
          </cell>
          <cell r="Z342">
            <v>19911</v>
          </cell>
          <cell r="AA342">
            <v>18387</v>
          </cell>
          <cell r="AB342">
            <v>19412</v>
          </cell>
          <cell r="AC342">
            <v>18902</v>
          </cell>
          <cell r="AD342">
            <v>17702</v>
          </cell>
          <cell r="AE342">
            <v>21056</v>
          </cell>
          <cell r="AF342">
            <v>17577</v>
          </cell>
          <cell r="AG342">
            <v>18596</v>
          </cell>
          <cell r="AH342">
            <v>18741</v>
          </cell>
          <cell r="AI342">
            <v>17805</v>
          </cell>
          <cell r="AJ342">
            <v>18398</v>
          </cell>
          <cell r="AK342">
            <v>18578</v>
          </cell>
          <cell r="AL342">
            <v>18029</v>
          </cell>
          <cell r="AM342">
            <v>17450</v>
          </cell>
          <cell r="AN342">
            <v>17935</v>
          </cell>
          <cell r="AO342">
            <v>16666</v>
          </cell>
          <cell r="AP342">
            <v>17129</v>
          </cell>
          <cell r="AQ342">
            <v>18748</v>
          </cell>
          <cell r="AR342">
            <v>15620</v>
          </cell>
          <cell r="AS342">
            <v>18414</v>
          </cell>
          <cell r="AT342">
            <v>16293</v>
          </cell>
          <cell r="AU342">
            <v>16315</v>
          </cell>
          <cell r="AV342">
            <v>18201</v>
          </cell>
          <cell r="AW342">
            <v>17096</v>
          </cell>
          <cell r="AX342">
            <v>15785</v>
          </cell>
          <cell r="AY342">
            <v>17261</v>
          </cell>
          <cell r="AZ342">
            <v>15781</v>
          </cell>
          <cell r="BA342">
            <v>16791</v>
          </cell>
          <cell r="BB342">
            <v>16513</v>
          </cell>
          <cell r="BC342">
            <v>16350</v>
          </cell>
          <cell r="BD342">
            <v>16422</v>
          </cell>
          <cell r="BE342">
            <v>18315</v>
          </cell>
          <cell r="BF342">
            <v>15751</v>
          </cell>
          <cell r="BG342">
            <v>15625</v>
          </cell>
          <cell r="BH342">
            <v>17547</v>
          </cell>
          <cell r="BI342">
            <v>15992</v>
          </cell>
          <cell r="BJ342">
            <v>16067</v>
          </cell>
          <cell r="BK342">
            <v>16925</v>
          </cell>
          <cell r="BL342">
            <v>14644</v>
          </cell>
          <cell r="BM342">
            <v>16734</v>
          </cell>
          <cell r="BN342">
            <v>15453</v>
          </cell>
          <cell r="BO342">
            <v>15297</v>
          </cell>
          <cell r="BP342">
            <v>16048</v>
          </cell>
          <cell r="BQ342">
            <v>16437</v>
          </cell>
          <cell r="BR342">
            <v>15452</v>
          </cell>
          <cell r="BS342">
            <v>14860</v>
          </cell>
          <cell r="BT342">
            <v>17268</v>
          </cell>
          <cell r="BU342">
            <v>14431</v>
          </cell>
          <cell r="BV342">
            <v>16140</v>
          </cell>
          <cell r="BW342">
            <v>16250</v>
          </cell>
          <cell r="BX342">
            <v>14315</v>
          </cell>
          <cell r="BY342">
            <v>16273</v>
          </cell>
          <cell r="BZ342">
            <v>15200</v>
          </cell>
          <cell r="CA342">
            <v>16049</v>
          </cell>
          <cell r="CB342">
            <v>15574</v>
          </cell>
          <cell r="CC342">
            <v>14740</v>
          </cell>
          <cell r="CD342">
            <v>15810</v>
          </cell>
          <cell r="CE342">
            <v>14842</v>
          </cell>
          <cell r="CF342">
            <v>16128</v>
          </cell>
          <cell r="CG342">
            <v>14922</v>
          </cell>
          <cell r="CH342">
            <v>15651</v>
          </cell>
          <cell r="CI342">
            <v>15670</v>
          </cell>
          <cell r="CJ342">
            <v>14783</v>
          </cell>
          <cell r="CK342">
            <v>16170</v>
          </cell>
          <cell r="CL342">
            <v>13839</v>
          </cell>
          <cell r="CM342">
            <v>16286</v>
          </cell>
          <cell r="CN342">
            <v>14884</v>
          </cell>
          <cell r="CO342">
            <v>14509</v>
          </cell>
          <cell r="CP342">
            <v>15430</v>
          </cell>
          <cell r="CQ342">
            <v>14782</v>
          </cell>
          <cell r="CR342">
            <v>14874</v>
          </cell>
          <cell r="CS342">
            <v>16119</v>
          </cell>
          <cell r="CT342">
            <v>15170</v>
          </cell>
          <cell r="CU342">
            <v>14499</v>
          </cell>
          <cell r="CV342">
            <v>14594</v>
          </cell>
          <cell r="CW342">
            <v>14683</v>
          </cell>
          <cell r="CX342">
            <v>14745</v>
          </cell>
          <cell r="CY342">
            <v>15436</v>
          </cell>
          <cell r="CZ342">
            <v>13151</v>
          </cell>
          <cell r="DA342">
            <v>14403</v>
          </cell>
          <cell r="DB342">
            <v>13838</v>
          </cell>
          <cell r="DC342">
            <v>14822</v>
          </cell>
          <cell r="DD342">
            <v>15779</v>
          </cell>
          <cell r="DE342">
            <v>15069</v>
          </cell>
          <cell r="DF342">
            <v>14129</v>
          </cell>
          <cell r="DG342">
            <v>15708</v>
          </cell>
          <cell r="DH342">
            <v>15226</v>
          </cell>
          <cell r="DI342">
            <v>14557</v>
          </cell>
          <cell r="DJ342">
            <v>14607</v>
          </cell>
          <cell r="DK342">
            <v>15480</v>
          </cell>
          <cell r="DL342">
            <v>14434</v>
          </cell>
          <cell r="DM342">
            <v>16497</v>
          </cell>
          <cell r="DN342">
            <v>14351</v>
          </cell>
          <cell r="DO342">
            <v>14722</v>
          </cell>
          <cell r="DP342">
            <v>17439</v>
          </cell>
          <cell r="DQ342">
            <v>16182</v>
          </cell>
          <cell r="DR342">
            <v>15116</v>
          </cell>
          <cell r="DS342">
            <v>16273</v>
          </cell>
          <cell r="DT342">
            <v>15319</v>
          </cell>
          <cell r="DU342">
            <v>16225</v>
          </cell>
          <cell r="DV342">
            <v>15685</v>
          </cell>
          <cell r="DW342">
            <v>15987</v>
          </cell>
          <cell r="DX342">
            <v>16107</v>
          </cell>
          <cell r="DY342">
            <v>17220</v>
          </cell>
          <cell r="DZ342">
            <v>15426</v>
          </cell>
          <cell r="EA342">
            <v>14891</v>
          </cell>
          <cell r="EB342">
            <v>17718</v>
          </cell>
          <cell r="EC342">
            <v>15276</v>
          </cell>
          <cell r="ED342">
            <v>16551</v>
          </cell>
          <cell r="EE342">
            <v>16233</v>
          </cell>
          <cell r="EF342">
            <v>14506</v>
          </cell>
          <cell r="EG342">
            <v>16503</v>
          </cell>
          <cell r="EH342">
            <v>15620</v>
          </cell>
          <cell r="EI342">
            <v>15781</v>
          </cell>
          <cell r="EJ342">
            <v>15783</v>
          </cell>
          <cell r="EK342">
            <v>16136</v>
          </cell>
          <cell r="EL342">
            <v>15863</v>
          </cell>
          <cell r="EM342">
            <v>15571</v>
          </cell>
          <cell r="EN342">
            <v>15933</v>
          </cell>
          <cell r="EO342">
            <v>15501</v>
          </cell>
          <cell r="EP342">
            <v>16493</v>
          </cell>
          <cell r="EQ342">
            <v>15820</v>
          </cell>
          <cell r="ER342">
            <v>15503</v>
          </cell>
          <cell r="ES342">
            <v>16221</v>
          </cell>
          <cell r="ET342">
            <v>13735</v>
          </cell>
          <cell r="EU342">
            <v>16977</v>
          </cell>
          <cell r="EV342">
            <v>15452</v>
          </cell>
          <cell r="EW342">
            <v>14981</v>
          </cell>
          <cell r="EX342">
            <v>15651</v>
          </cell>
          <cell r="EY342">
            <v>14803</v>
          </cell>
          <cell r="EZ342">
            <v>15346</v>
          </cell>
          <cell r="FA342">
            <v>15798</v>
          </cell>
          <cell r="FB342">
            <v>15955</v>
          </cell>
          <cell r="FC342">
            <v>14403</v>
          </cell>
          <cell r="FD342">
            <v>15008</v>
          </cell>
          <cell r="FE342">
            <v>15065</v>
          </cell>
          <cell r="FF342">
            <v>14433</v>
          </cell>
          <cell r="FG342">
            <v>16164</v>
          </cell>
          <cell r="FH342">
            <v>14249</v>
          </cell>
          <cell r="FI342">
            <v>15165</v>
          </cell>
          <cell r="FJ342">
            <v>15031</v>
          </cell>
          <cell r="FK342">
            <v>14302</v>
          </cell>
          <cell r="FL342">
            <v>14991</v>
          </cell>
          <cell r="FM342">
            <v>15262</v>
          </cell>
          <cell r="FN342">
            <v>14999</v>
          </cell>
          <cell r="FO342">
            <v>15054</v>
          </cell>
          <cell r="FP342">
            <v>15443</v>
          </cell>
          <cell r="FQ342">
            <v>14538</v>
          </cell>
          <cell r="FR342">
            <v>15633</v>
          </cell>
          <cell r="FS342">
            <v>17150</v>
          </cell>
          <cell r="FT342">
            <v>14987</v>
          </cell>
          <cell r="FU342">
            <v>16804</v>
          </cell>
          <cell r="FV342">
            <v>14924</v>
          </cell>
          <cell r="FW342">
            <v>15097</v>
          </cell>
          <cell r="FX342">
            <v>16676</v>
          </cell>
          <cell r="FY342">
            <v>16914</v>
          </cell>
          <cell r="FZ342">
            <v>15833</v>
          </cell>
          <cell r="GA342">
            <v>16790</v>
          </cell>
          <cell r="GB342">
            <v>0</v>
          </cell>
          <cell r="GC342">
            <v>2833158</v>
          </cell>
          <cell r="GD342">
            <v>16168</v>
          </cell>
          <cell r="GE342">
            <v>17163</v>
          </cell>
          <cell r="GF342">
            <v>15628</v>
          </cell>
          <cell r="GG342">
            <v>17330</v>
          </cell>
          <cell r="GH342">
            <v>2931990</v>
          </cell>
        </row>
        <row r="343">
          <cell r="A343" t="str">
            <v>Agent Type Group</v>
          </cell>
          <cell r="B343"/>
          <cell r="G343" t="str">
            <v>Claims Closed W/ AMT (CWA)Property Damage</v>
          </cell>
          <cell r="H343" t="str">
            <v>Claims Closed W/ AMT (CWA)</v>
          </cell>
          <cell r="I343" t="str">
            <v>Property Damage</v>
          </cell>
          <cell r="J343">
            <v>75072</v>
          </cell>
          <cell r="K343">
            <v>67026</v>
          </cell>
          <cell r="L343">
            <v>71054</v>
          </cell>
          <cell r="M343">
            <v>64623</v>
          </cell>
          <cell r="N343">
            <v>68419</v>
          </cell>
          <cell r="O343">
            <v>64732</v>
          </cell>
          <cell r="P343">
            <v>64117</v>
          </cell>
          <cell r="Q343">
            <v>71949</v>
          </cell>
          <cell r="R343">
            <v>59974</v>
          </cell>
          <cell r="S343">
            <v>73569</v>
          </cell>
          <cell r="T343">
            <v>65885</v>
          </cell>
          <cell r="U343">
            <v>63760</v>
          </cell>
          <cell r="V343">
            <v>72524</v>
          </cell>
          <cell r="W343">
            <v>66153</v>
          </cell>
          <cell r="X343">
            <v>64290</v>
          </cell>
          <cell r="Y343">
            <v>67090</v>
          </cell>
          <cell r="Z343">
            <v>65592</v>
          </cell>
          <cell r="AA343">
            <v>60136</v>
          </cell>
          <cell r="AB343">
            <v>64983</v>
          </cell>
          <cell r="AC343">
            <v>63878</v>
          </cell>
          <cell r="AD343">
            <v>60197</v>
          </cell>
          <cell r="AE343">
            <v>67946</v>
          </cell>
          <cell r="AF343">
            <v>58449</v>
          </cell>
          <cell r="AG343">
            <v>59194</v>
          </cell>
          <cell r="AH343">
            <v>67217</v>
          </cell>
          <cell r="AI343">
            <v>58265</v>
          </cell>
          <cell r="AJ343">
            <v>61169</v>
          </cell>
          <cell r="AK343">
            <v>60118</v>
          </cell>
          <cell r="AL343">
            <v>57050</v>
          </cell>
          <cell r="AM343">
            <v>58900</v>
          </cell>
          <cell r="AN343">
            <v>60247</v>
          </cell>
          <cell r="AO343">
            <v>56538</v>
          </cell>
          <cell r="AP343">
            <v>58688</v>
          </cell>
          <cell r="AQ343">
            <v>61722</v>
          </cell>
          <cell r="AR343">
            <v>51539</v>
          </cell>
          <cell r="AS343">
            <v>58847</v>
          </cell>
          <cell r="AT343">
            <v>61112</v>
          </cell>
          <cell r="AU343">
            <v>58645</v>
          </cell>
          <cell r="AV343">
            <v>64693</v>
          </cell>
          <cell r="AW343">
            <v>57651</v>
          </cell>
          <cell r="AX343">
            <v>52854</v>
          </cell>
          <cell r="AY343">
            <v>59064</v>
          </cell>
          <cell r="AZ343">
            <v>55785</v>
          </cell>
          <cell r="BA343">
            <v>58824</v>
          </cell>
          <cell r="BB343">
            <v>56617</v>
          </cell>
          <cell r="BC343">
            <v>56579</v>
          </cell>
          <cell r="BD343">
            <v>58214</v>
          </cell>
          <cell r="BE343">
            <v>62204</v>
          </cell>
          <cell r="BF343">
            <v>60024</v>
          </cell>
          <cell r="BG343">
            <v>56928</v>
          </cell>
          <cell r="BH343">
            <v>63856</v>
          </cell>
          <cell r="BI343">
            <v>56710</v>
          </cell>
          <cell r="BJ343">
            <v>58298</v>
          </cell>
          <cell r="BK343">
            <v>60232</v>
          </cell>
          <cell r="BL343">
            <v>53674</v>
          </cell>
          <cell r="BM343">
            <v>63143</v>
          </cell>
          <cell r="BN343">
            <v>56381</v>
          </cell>
          <cell r="BO343">
            <v>56218</v>
          </cell>
          <cell r="BP343">
            <v>55970</v>
          </cell>
          <cell r="BQ343">
            <v>60962</v>
          </cell>
          <cell r="BR343">
            <v>61304</v>
          </cell>
          <cell r="BS343">
            <v>56180</v>
          </cell>
          <cell r="BT343">
            <v>62828</v>
          </cell>
          <cell r="BU343">
            <v>52048</v>
          </cell>
          <cell r="BV343">
            <v>59747</v>
          </cell>
          <cell r="BW343">
            <v>59562</v>
          </cell>
          <cell r="BX343">
            <v>51606</v>
          </cell>
          <cell r="BY343">
            <v>61289</v>
          </cell>
          <cell r="BZ343">
            <v>54652</v>
          </cell>
          <cell r="CA343">
            <v>61435</v>
          </cell>
          <cell r="CB343">
            <v>58338</v>
          </cell>
          <cell r="CC343">
            <v>55876</v>
          </cell>
          <cell r="CD343">
            <v>64426</v>
          </cell>
          <cell r="CE343">
            <v>56392</v>
          </cell>
          <cell r="CF343">
            <v>61305</v>
          </cell>
          <cell r="CG343">
            <v>57645</v>
          </cell>
          <cell r="CH343">
            <v>59832</v>
          </cell>
          <cell r="CI343">
            <v>56592</v>
          </cell>
          <cell r="CJ343">
            <v>56735</v>
          </cell>
          <cell r="CK343">
            <v>61774</v>
          </cell>
          <cell r="CL343">
            <v>53694</v>
          </cell>
          <cell r="CM343">
            <v>65698</v>
          </cell>
          <cell r="CN343">
            <v>57018</v>
          </cell>
          <cell r="CO343">
            <v>55799</v>
          </cell>
          <cell r="CP343">
            <v>63962</v>
          </cell>
          <cell r="CQ343">
            <v>55612</v>
          </cell>
          <cell r="CR343">
            <v>57510</v>
          </cell>
          <cell r="CS343">
            <v>59708</v>
          </cell>
          <cell r="CT343">
            <v>55959</v>
          </cell>
          <cell r="CU343">
            <v>54674</v>
          </cell>
          <cell r="CV343">
            <v>57222</v>
          </cell>
          <cell r="CW343">
            <v>53047</v>
          </cell>
          <cell r="CX343">
            <v>55325</v>
          </cell>
          <cell r="CY343">
            <v>56785</v>
          </cell>
          <cell r="CZ343">
            <v>48110</v>
          </cell>
          <cell r="DA343">
            <v>55891</v>
          </cell>
          <cell r="DB343">
            <v>59984</v>
          </cell>
          <cell r="DC343">
            <v>62486</v>
          </cell>
          <cell r="DD343">
            <v>64240</v>
          </cell>
          <cell r="DE343">
            <v>59657</v>
          </cell>
          <cell r="DF343">
            <v>53942</v>
          </cell>
          <cell r="DG343">
            <v>59458</v>
          </cell>
          <cell r="DH343">
            <v>57274</v>
          </cell>
          <cell r="DI343">
            <v>55220</v>
          </cell>
          <cell r="DJ343">
            <v>56461</v>
          </cell>
          <cell r="DK343">
            <v>59775</v>
          </cell>
          <cell r="DL343">
            <v>56351</v>
          </cell>
          <cell r="DM343">
            <v>58308</v>
          </cell>
          <cell r="DN343">
            <v>59539</v>
          </cell>
          <cell r="DO343">
            <v>52912</v>
          </cell>
          <cell r="DP343">
            <v>66162</v>
          </cell>
          <cell r="DQ343">
            <v>57677</v>
          </cell>
          <cell r="DR343">
            <v>53221</v>
          </cell>
          <cell r="DS343">
            <v>61138</v>
          </cell>
          <cell r="DT343">
            <v>56862</v>
          </cell>
          <cell r="DU343">
            <v>58255</v>
          </cell>
          <cell r="DV343">
            <v>58759</v>
          </cell>
          <cell r="DW343">
            <v>56158</v>
          </cell>
          <cell r="DX343">
            <v>58231</v>
          </cell>
          <cell r="DY343">
            <v>61223</v>
          </cell>
          <cell r="DZ343">
            <v>59853</v>
          </cell>
          <cell r="EA343">
            <v>55099</v>
          </cell>
          <cell r="EB343">
            <v>63270</v>
          </cell>
          <cell r="EC343">
            <v>53192</v>
          </cell>
          <cell r="ED343">
            <v>56529</v>
          </cell>
          <cell r="EE343">
            <v>57092</v>
          </cell>
          <cell r="EF343">
            <v>51550</v>
          </cell>
          <cell r="EG343">
            <v>58148</v>
          </cell>
          <cell r="EH343">
            <v>56302</v>
          </cell>
          <cell r="EI343">
            <v>56454</v>
          </cell>
          <cell r="EJ343">
            <v>55848</v>
          </cell>
          <cell r="EK343">
            <v>57694</v>
          </cell>
          <cell r="EL343">
            <v>58178</v>
          </cell>
          <cell r="EM343">
            <v>53434</v>
          </cell>
          <cell r="EN343">
            <v>56440</v>
          </cell>
          <cell r="EO343">
            <v>53612</v>
          </cell>
          <cell r="EP343">
            <v>55176</v>
          </cell>
          <cell r="EQ343">
            <v>54812</v>
          </cell>
          <cell r="ER343">
            <v>52690</v>
          </cell>
          <cell r="ES343">
            <v>55905</v>
          </cell>
          <cell r="ET343">
            <v>49323</v>
          </cell>
          <cell r="EU343">
            <v>57958</v>
          </cell>
          <cell r="EV343">
            <v>52134</v>
          </cell>
          <cell r="EW343">
            <v>50670</v>
          </cell>
          <cell r="EX343">
            <v>57920</v>
          </cell>
          <cell r="EY343">
            <v>49913</v>
          </cell>
          <cell r="EZ343">
            <v>51039</v>
          </cell>
          <cell r="FA343">
            <v>54894</v>
          </cell>
          <cell r="FB343">
            <v>56701</v>
          </cell>
          <cell r="FC343">
            <v>51556</v>
          </cell>
          <cell r="FD343">
            <v>56161</v>
          </cell>
          <cell r="FE343">
            <v>54248</v>
          </cell>
          <cell r="FF343">
            <v>53118</v>
          </cell>
          <cell r="FG343">
            <v>57080</v>
          </cell>
          <cell r="FH343">
            <v>50532</v>
          </cell>
          <cell r="FI343">
            <v>55590</v>
          </cell>
          <cell r="FJ343">
            <v>57346</v>
          </cell>
          <cell r="FK343">
            <v>52424</v>
          </cell>
          <cell r="FL343">
            <v>55817</v>
          </cell>
          <cell r="FM343">
            <v>54408</v>
          </cell>
          <cell r="FN343">
            <v>55158</v>
          </cell>
          <cell r="FO343">
            <v>55611</v>
          </cell>
          <cell r="FP343">
            <v>57153</v>
          </cell>
          <cell r="FQ343">
            <v>51949</v>
          </cell>
          <cell r="FR343">
            <v>58194</v>
          </cell>
          <cell r="FS343">
            <v>60762</v>
          </cell>
          <cell r="FT343">
            <v>50911</v>
          </cell>
          <cell r="FU343">
            <v>59216</v>
          </cell>
          <cell r="FV343">
            <v>58380</v>
          </cell>
          <cell r="FW343">
            <v>53365</v>
          </cell>
          <cell r="FX343">
            <v>62013</v>
          </cell>
          <cell r="FY343">
            <v>60677</v>
          </cell>
          <cell r="FZ343">
            <v>54980</v>
          </cell>
          <cell r="GA343">
            <v>61192</v>
          </cell>
          <cell r="GB343">
            <v>0</v>
          </cell>
          <cell r="GC343">
            <v>10174094</v>
          </cell>
          <cell r="GD343">
            <v>58967</v>
          </cell>
          <cell r="GE343">
            <v>61487</v>
          </cell>
          <cell r="GF343">
            <v>57147</v>
          </cell>
          <cell r="GG343">
            <v>62944</v>
          </cell>
          <cell r="GH343">
            <v>10536029</v>
          </cell>
        </row>
        <row r="344">
          <cell r="A344" t="str">
            <v>Agent Type</v>
          </cell>
          <cell r="B344"/>
          <cell r="G344" t="str">
            <v>Net Paid Loss + Alloc ExpBodily Injury</v>
          </cell>
          <cell r="H344" t="str">
            <v>Net Paid Loss + Alloc Exp</v>
          </cell>
          <cell r="I344" t="str">
            <v>Bodily Injury</v>
          </cell>
          <cell r="J344">
            <v>203678715.90000001</v>
          </cell>
          <cell r="K344">
            <v>192281783.09999999</v>
          </cell>
          <cell r="L344">
            <v>225856542.22</v>
          </cell>
          <cell r="M344">
            <v>213690192.56</v>
          </cell>
          <cell r="N344">
            <v>235818893.31999999</v>
          </cell>
          <cell r="O344">
            <v>228441261.38</v>
          </cell>
          <cell r="P344">
            <v>209389266.83000001</v>
          </cell>
          <cell r="Q344">
            <v>229173564.91999999</v>
          </cell>
          <cell r="R344">
            <v>199830004.69999999</v>
          </cell>
          <cell r="S344">
            <v>240403227.19999999</v>
          </cell>
          <cell r="T344">
            <v>228806984.78</v>
          </cell>
          <cell r="U344">
            <v>235779657.75</v>
          </cell>
          <cell r="V344">
            <v>214270925.02000001</v>
          </cell>
          <cell r="W344">
            <v>205157043.31</v>
          </cell>
          <cell r="X344">
            <v>212593692.91999999</v>
          </cell>
          <cell r="Y344">
            <v>237722696.38</v>
          </cell>
          <cell r="Z344">
            <v>230101078.49000001</v>
          </cell>
          <cell r="AA344">
            <v>214027369.78999999</v>
          </cell>
          <cell r="AB344">
            <v>216281429.62</v>
          </cell>
          <cell r="AC344">
            <v>209480772.52000001</v>
          </cell>
          <cell r="AD344">
            <v>192655925.43000001</v>
          </cell>
          <cell r="AE344">
            <v>233392460.40000001</v>
          </cell>
          <cell r="AF344">
            <v>207621087.16</v>
          </cell>
          <cell r="AG344">
            <v>218096512.06</v>
          </cell>
          <cell r="AH344">
            <v>197994239.56</v>
          </cell>
          <cell r="AI344">
            <v>191230118.97</v>
          </cell>
          <cell r="AJ344">
            <v>214387352.03</v>
          </cell>
          <cell r="AK344">
            <v>216213139.94999999</v>
          </cell>
          <cell r="AL344">
            <v>208654591.63999999</v>
          </cell>
          <cell r="AM344">
            <v>201871817.69</v>
          </cell>
          <cell r="AN344">
            <v>201475907.75999999</v>
          </cell>
          <cell r="AO344">
            <v>187739171.19999999</v>
          </cell>
          <cell r="AP344">
            <v>195736073.31</v>
          </cell>
          <cell r="AQ344">
            <v>216467603.75</v>
          </cell>
          <cell r="AR344">
            <v>180388820.11000001</v>
          </cell>
          <cell r="AS344">
            <v>221559362.19999999</v>
          </cell>
          <cell r="AT344">
            <v>176254160.02000001</v>
          </cell>
          <cell r="AU344">
            <v>181633161.19999999</v>
          </cell>
          <cell r="AV344">
            <v>219789196.27000001</v>
          </cell>
          <cell r="AW344">
            <v>198767981.78</v>
          </cell>
          <cell r="AX344">
            <v>184008496.13</v>
          </cell>
          <cell r="AY344">
            <v>198470264.81</v>
          </cell>
          <cell r="AZ344">
            <v>185291539.18000001</v>
          </cell>
          <cell r="BA344">
            <v>183059256.66</v>
          </cell>
          <cell r="BB344">
            <v>179992680.97</v>
          </cell>
          <cell r="BC344">
            <v>188526878.15000001</v>
          </cell>
          <cell r="BD344">
            <v>187800262.25</v>
          </cell>
          <cell r="BE344">
            <v>212696413.03</v>
          </cell>
          <cell r="BF344">
            <v>167403569.31999999</v>
          </cell>
          <cell r="BG344">
            <v>176288945.87</v>
          </cell>
          <cell r="BH344">
            <v>197993923.09</v>
          </cell>
          <cell r="BI344">
            <v>184307575.37</v>
          </cell>
          <cell r="BJ344">
            <v>180962989.03</v>
          </cell>
          <cell r="BK344">
            <v>195701694.38999999</v>
          </cell>
          <cell r="BL344">
            <v>174052662.77000001</v>
          </cell>
          <cell r="BM344">
            <v>192658935.59999999</v>
          </cell>
          <cell r="BN344">
            <v>179461262.06</v>
          </cell>
          <cell r="BO344">
            <v>178224012.08000001</v>
          </cell>
          <cell r="BP344">
            <v>183346310.24000001</v>
          </cell>
          <cell r="BQ344">
            <v>195933912.21000001</v>
          </cell>
          <cell r="BR344">
            <v>174923252.63999999</v>
          </cell>
          <cell r="BS344">
            <v>169394200.87</v>
          </cell>
          <cell r="BT344">
            <v>205548496.68000001</v>
          </cell>
          <cell r="BU344">
            <v>169317882.96000001</v>
          </cell>
          <cell r="BV344">
            <v>195908763.25999999</v>
          </cell>
          <cell r="BW344">
            <v>190614202.03999999</v>
          </cell>
          <cell r="BX344">
            <v>168102141.97</v>
          </cell>
          <cell r="BY344">
            <v>191626747.28</v>
          </cell>
          <cell r="BZ344">
            <v>180394968.46000001</v>
          </cell>
          <cell r="CA344">
            <v>196168138.13</v>
          </cell>
          <cell r="CB344">
            <v>190356827.62</v>
          </cell>
          <cell r="CC344">
            <v>186353082.65000001</v>
          </cell>
          <cell r="CD344">
            <v>172862542.52000001</v>
          </cell>
          <cell r="CE344">
            <v>171885045.38</v>
          </cell>
          <cell r="CF344">
            <v>199585978.97</v>
          </cell>
          <cell r="CG344">
            <v>189268853.30000001</v>
          </cell>
          <cell r="CH344">
            <v>208615787.91999999</v>
          </cell>
          <cell r="CI344">
            <v>191494696.31</v>
          </cell>
          <cell r="CJ344">
            <v>183259122.72</v>
          </cell>
          <cell r="CK344">
            <v>203405788.75</v>
          </cell>
          <cell r="CL344">
            <v>180117281.5</v>
          </cell>
          <cell r="CM344">
            <v>215713071.44999999</v>
          </cell>
          <cell r="CN344">
            <v>202004494.33000001</v>
          </cell>
          <cell r="CO344">
            <v>195235888.65000001</v>
          </cell>
          <cell r="CP344">
            <v>186234059.52000001</v>
          </cell>
          <cell r="CQ344">
            <v>183917922.81</v>
          </cell>
          <cell r="CR344">
            <v>198550141.84</v>
          </cell>
          <cell r="CS344">
            <v>209978034.16999999</v>
          </cell>
          <cell r="CT344">
            <v>207654881.66</v>
          </cell>
          <cell r="CU344">
            <v>203834854.43000001</v>
          </cell>
          <cell r="CV344">
            <v>196782030.58000001</v>
          </cell>
          <cell r="CW344">
            <v>195372625.00999999</v>
          </cell>
          <cell r="CX344">
            <v>194962347.36000001</v>
          </cell>
          <cell r="CY344">
            <v>210506407.34</v>
          </cell>
          <cell r="CZ344">
            <v>189053085.80000001</v>
          </cell>
          <cell r="DA344">
            <v>200884649.47999999</v>
          </cell>
          <cell r="DB344">
            <v>176579786.5</v>
          </cell>
          <cell r="DC344">
            <v>181564350.46000001</v>
          </cell>
          <cell r="DD344">
            <v>207601795.24000001</v>
          </cell>
          <cell r="DE344">
            <v>202871052.59999999</v>
          </cell>
          <cell r="DF344">
            <v>197255426.81999999</v>
          </cell>
          <cell r="DG344">
            <v>210628495.5</v>
          </cell>
          <cell r="DH344">
            <v>201581072.63</v>
          </cell>
          <cell r="DI344">
            <v>189049603</v>
          </cell>
          <cell r="DJ344">
            <v>193874680.28999999</v>
          </cell>
          <cell r="DK344">
            <v>210708860.59</v>
          </cell>
          <cell r="DL344">
            <v>192953990.12</v>
          </cell>
          <cell r="DM344">
            <v>219168460.34999999</v>
          </cell>
          <cell r="DN344">
            <v>173797444.94</v>
          </cell>
          <cell r="DO344">
            <v>183082798.80000001</v>
          </cell>
          <cell r="DP344">
            <v>231151706.99000001</v>
          </cell>
          <cell r="DQ344">
            <v>216174855.65000001</v>
          </cell>
          <cell r="DR344">
            <v>210669450</v>
          </cell>
          <cell r="DS344">
            <v>221666534.06999999</v>
          </cell>
          <cell r="DT344">
            <v>204487137.25</v>
          </cell>
          <cell r="DU344">
            <v>216714909.59999999</v>
          </cell>
          <cell r="DV344">
            <v>206766196.40000001</v>
          </cell>
          <cell r="DW344">
            <v>204246455.56999999</v>
          </cell>
          <cell r="DX344">
            <v>212680721.13</v>
          </cell>
          <cell r="DY344">
            <v>233045165.02000001</v>
          </cell>
          <cell r="DZ344">
            <v>200126321.61000001</v>
          </cell>
          <cell r="EA344">
            <v>198730161.37</v>
          </cell>
          <cell r="EB344">
            <v>238922086.18000001</v>
          </cell>
          <cell r="EC344">
            <v>219902447.91999999</v>
          </cell>
          <cell r="ED344">
            <v>220786893.30000001</v>
          </cell>
          <cell r="EE344">
            <v>212774896.13</v>
          </cell>
          <cell r="EF344">
            <v>196220474.25</v>
          </cell>
          <cell r="EG344">
            <v>225015968.28</v>
          </cell>
          <cell r="EH344">
            <v>205463695.74000001</v>
          </cell>
          <cell r="EI344">
            <v>210786184.84999999</v>
          </cell>
          <cell r="EJ344">
            <v>215965219.68000001</v>
          </cell>
          <cell r="EK344">
            <v>218466512.56999999</v>
          </cell>
          <cell r="EL344">
            <v>202027702.56</v>
          </cell>
          <cell r="EM344">
            <v>208844514.49000001</v>
          </cell>
          <cell r="EN344">
            <v>217525088.74000001</v>
          </cell>
          <cell r="EO344">
            <v>218293911.66999999</v>
          </cell>
          <cell r="EP344">
            <v>230648394.25</v>
          </cell>
          <cell r="EQ344">
            <v>219068078.65000001</v>
          </cell>
          <cell r="ER344">
            <v>218034592.22999999</v>
          </cell>
          <cell r="ES344">
            <v>231561129.63</v>
          </cell>
          <cell r="ET344">
            <v>201606349</v>
          </cell>
          <cell r="EU344">
            <v>232653383.25</v>
          </cell>
          <cell r="EV344">
            <v>224900962.41</v>
          </cell>
          <cell r="EW344">
            <v>218172465.03999999</v>
          </cell>
          <cell r="EX344">
            <v>213211731.30000001</v>
          </cell>
          <cell r="EY344">
            <v>207061383.08000001</v>
          </cell>
          <cell r="EZ344">
            <v>228341030.16</v>
          </cell>
          <cell r="FA344">
            <v>229309906.66999999</v>
          </cell>
          <cell r="FB344">
            <v>238395304.22</v>
          </cell>
          <cell r="FC344">
            <v>203902122.90000001</v>
          </cell>
          <cell r="FD344">
            <v>220152630.41999999</v>
          </cell>
          <cell r="FE344">
            <v>220431600.59999999</v>
          </cell>
          <cell r="FF344">
            <v>211590993.86000001</v>
          </cell>
          <cell r="FG344">
            <v>232093563.25999999</v>
          </cell>
          <cell r="FH344">
            <v>211288605.43000001</v>
          </cell>
          <cell r="FI344">
            <v>218988863.28</v>
          </cell>
          <cell r="FJ344">
            <v>215334843.12</v>
          </cell>
          <cell r="FK344">
            <v>201359175.16999999</v>
          </cell>
          <cell r="FL344">
            <v>215439628.59999999</v>
          </cell>
          <cell r="FM344">
            <v>222911004.12</v>
          </cell>
          <cell r="FN344">
            <v>223924992.13</v>
          </cell>
          <cell r="FO344">
            <v>220880972.18000001</v>
          </cell>
          <cell r="FP344">
            <v>231895435.63</v>
          </cell>
          <cell r="FQ344">
            <v>217242808.44999999</v>
          </cell>
          <cell r="FR344">
            <v>234101027.97</v>
          </cell>
          <cell r="FS344">
            <v>268584031.44999999</v>
          </cell>
          <cell r="FT344">
            <v>235210592.31999999</v>
          </cell>
          <cell r="FU344">
            <v>250313298.08000001</v>
          </cell>
          <cell r="FV344">
            <v>220841989.13999999</v>
          </cell>
          <cell r="FW344">
            <v>218917730.46000001</v>
          </cell>
          <cell r="FX344">
            <v>252153051.97</v>
          </cell>
          <cell r="FY344">
            <v>255039845.11000001</v>
          </cell>
          <cell r="FZ344">
            <v>233287499.41999999</v>
          </cell>
          <cell r="GA344">
            <v>246344330.16999999</v>
          </cell>
          <cell r="GB344">
            <v>0</v>
          </cell>
          <cell r="GC344">
            <v>35964152038.690002</v>
          </cell>
          <cell r="GD344">
            <v>239481347.43000001</v>
          </cell>
          <cell r="GE344">
            <v>246019847.84999999</v>
          </cell>
          <cell r="GF344">
            <v>223193561.88999999</v>
          </cell>
          <cell r="GG344">
            <v>248876002.06999999</v>
          </cell>
          <cell r="GH344">
            <v>37390523268.739998</v>
          </cell>
        </row>
        <row r="345">
          <cell r="A345" t="str">
            <v>Allocated  Expense Type</v>
          </cell>
          <cell r="B345"/>
          <cell r="G345" t="str">
            <v>Net Paid Loss + Alloc ExpProperty Damage</v>
          </cell>
          <cell r="H345" t="str">
            <v>Net Paid Loss + Alloc Exp</v>
          </cell>
          <cell r="I345" t="str">
            <v>Property Damage</v>
          </cell>
          <cell r="J345">
            <v>173669840.72999999</v>
          </cell>
          <cell r="K345">
            <v>155899596.12</v>
          </cell>
          <cell r="L345">
            <v>164269408.63</v>
          </cell>
          <cell r="M345">
            <v>158708634.81</v>
          </cell>
          <cell r="N345">
            <v>149272348.88</v>
          </cell>
          <cell r="O345">
            <v>151752281.66999999</v>
          </cell>
          <cell r="P345">
            <v>148216818</v>
          </cell>
          <cell r="Q345">
            <v>169419789.30000001</v>
          </cell>
          <cell r="R345">
            <v>142728808.96000001</v>
          </cell>
          <cell r="S345">
            <v>174020826.97999999</v>
          </cell>
          <cell r="T345">
            <v>158464015.91</v>
          </cell>
          <cell r="U345">
            <v>152504587.41999999</v>
          </cell>
          <cell r="V345">
            <v>174404479.28999999</v>
          </cell>
          <cell r="W345">
            <v>161455210.94</v>
          </cell>
          <cell r="X345">
            <v>154556244.19</v>
          </cell>
          <cell r="Y345">
            <v>161141491.81999999</v>
          </cell>
          <cell r="Z345">
            <v>156116034.99000001</v>
          </cell>
          <cell r="AA345">
            <v>144145618.16</v>
          </cell>
          <cell r="AB345">
            <v>155747330.22999999</v>
          </cell>
          <cell r="AC345">
            <v>160925594.44999999</v>
          </cell>
          <cell r="AD345">
            <v>145919571.22</v>
          </cell>
          <cell r="AE345">
            <v>170883394</v>
          </cell>
          <cell r="AF345">
            <v>145178810.22999999</v>
          </cell>
          <cell r="AG345">
            <v>144243504.88999999</v>
          </cell>
          <cell r="AH345">
            <v>172431245.21000001</v>
          </cell>
          <cell r="AI345">
            <v>146291826.69999999</v>
          </cell>
          <cell r="AJ345">
            <v>151125512.22999999</v>
          </cell>
          <cell r="AK345">
            <v>151002438.94</v>
          </cell>
          <cell r="AL345">
            <v>140688920.16</v>
          </cell>
          <cell r="AM345">
            <v>145730986.99000001</v>
          </cell>
          <cell r="AN345">
            <v>152788530.81999999</v>
          </cell>
          <cell r="AO345">
            <v>143656180.96000001</v>
          </cell>
          <cell r="AP345">
            <v>150889297.06999999</v>
          </cell>
          <cell r="AQ345">
            <v>159786478.27000001</v>
          </cell>
          <cell r="AR345">
            <v>131450975.79000001</v>
          </cell>
          <cell r="AS345">
            <v>145416990.47999999</v>
          </cell>
          <cell r="AT345">
            <v>157392964.96000001</v>
          </cell>
          <cell r="AU345">
            <v>147994134.28999999</v>
          </cell>
          <cell r="AV345">
            <v>162242508.87</v>
          </cell>
          <cell r="AW345">
            <v>145615316.49000001</v>
          </cell>
          <cell r="AX345">
            <v>130277709.26000001</v>
          </cell>
          <cell r="AY345">
            <v>145678160.53999999</v>
          </cell>
          <cell r="AZ345">
            <v>141277238.78999999</v>
          </cell>
          <cell r="BA345">
            <v>147996091.25999999</v>
          </cell>
          <cell r="BB345">
            <v>144023311.90000001</v>
          </cell>
          <cell r="BC345">
            <v>146479799.19</v>
          </cell>
          <cell r="BD345">
            <v>149435070.94</v>
          </cell>
          <cell r="BE345">
            <v>156752733.78</v>
          </cell>
          <cell r="BF345">
            <v>158423504.44</v>
          </cell>
          <cell r="BG345">
            <v>148316666.53</v>
          </cell>
          <cell r="BH345">
            <v>161723223.05000001</v>
          </cell>
          <cell r="BI345">
            <v>146826277.52000001</v>
          </cell>
          <cell r="BJ345">
            <v>149101306.56</v>
          </cell>
          <cell r="BK345">
            <v>157419357.61000001</v>
          </cell>
          <cell r="BL345">
            <v>138710210.96000001</v>
          </cell>
          <cell r="BM345">
            <v>166176631.41999999</v>
          </cell>
          <cell r="BN345">
            <v>146943899.88999999</v>
          </cell>
          <cell r="BO345">
            <v>152122514.59</v>
          </cell>
          <cell r="BP345">
            <v>146825864.94</v>
          </cell>
          <cell r="BQ345">
            <v>155924476.80000001</v>
          </cell>
          <cell r="BR345">
            <v>169953676.41</v>
          </cell>
          <cell r="BS345">
            <v>153009639.19</v>
          </cell>
          <cell r="BT345">
            <v>170594199.62</v>
          </cell>
          <cell r="BU345">
            <v>140925737.31999999</v>
          </cell>
          <cell r="BV345">
            <v>162481140.58000001</v>
          </cell>
          <cell r="BW345">
            <v>159655196.36000001</v>
          </cell>
          <cell r="BX345">
            <v>140135378.19999999</v>
          </cell>
          <cell r="BY345">
            <v>166312156.06</v>
          </cell>
          <cell r="BZ345">
            <v>149850697.25999999</v>
          </cell>
          <cell r="CA345">
            <v>171360533.87</v>
          </cell>
          <cell r="CB345">
            <v>158378681.97999999</v>
          </cell>
          <cell r="CC345">
            <v>148565527.12</v>
          </cell>
          <cell r="CD345">
            <v>182240806.69999999</v>
          </cell>
          <cell r="CE345">
            <v>156254860.84</v>
          </cell>
          <cell r="CF345">
            <v>167408770.49000001</v>
          </cell>
          <cell r="CG345">
            <v>156534340.81999999</v>
          </cell>
          <cell r="CH345">
            <v>163627932.52000001</v>
          </cell>
          <cell r="CI345">
            <v>154878779.61000001</v>
          </cell>
          <cell r="CJ345">
            <v>156432624.83000001</v>
          </cell>
          <cell r="CK345">
            <v>175928829.97999999</v>
          </cell>
          <cell r="CL345">
            <v>149948462.75</v>
          </cell>
          <cell r="CM345">
            <v>187111286.22999999</v>
          </cell>
          <cell r="CN345">
            <v>161142743.53</v>
          </cell>
          <cell r="CO345">
            <v>151052719.46000001</v>
          </cell>
          <cell r="CP345">
            <v>185477674.05000001</v>
          </cell>
          <cell r="CQ345">
            <v>163765863.31999999</v>
          </cell>
          <cell r="CR345">
            <v>164127971.90000001</v>
          </cell>
          <cell r="CS345">
            <v>165820413.25999999</v>
          </cell>
          <cell r="CT345">
            <v>159097461.31999999</v>
          </cell>
          <cell r="CU345">
            <v>153540513.47999999</v>
          </cell>
          <cell r="CV345">
            <v>160592014.40000001</v>
          </cell>
          <cell r="CW345">
            <v>152135788.31999999</v>
          </cell>
          <cell r="CX345">
            <v>149728682.31</v>
          </cell>
          <cell r="CY345">
            <v>163998910.44999999</v>
          </cell>
          <cell r="CZ345">
            <v>134554421.05000001</v>
          </cell>
          <cell r="DA345">
            <v>152267917.37</v>
          </cell>
          <cell r="DB345">
            <v>164467905.25999999</v>
          </cell>
          <cell r="DC345">
            <v>174703902</v>
          </cell>
          <cell r="DD345">
            <v>186405962.83000001</v>
          </cell>
          <cell r="DE345">
            <v>172536837.34999999</v>
          </cell>
          <cell r="DF345">
            <v>151740106.53</v>
          </cell>
          <cell r="DG345">
            <v>162429500.06999999</v>
          </cell>
          <cell r="DH345">
            <v>157735601.41999999</v>
          </cell>
          <cell r="DI345">
            <v>149087760.38999999</v>
          </cell>
          <cell r="DJ345">
            <v>159757285.08000001</v>
          </cell>
          <cell r="DK345">
            <v>167731949.68000001</v>
          </cell>
          <cell r="DL345">
            <v>159040055.31</v>
          </cell>
          <cell r="DM345">
            <v>164571089.13999999</v>
          </cell>
          <cell r="DN345">
            <v>171107486.97</v>
          </cell>
          <cell r="DO345">
            <v>156478186.90000001</v>
          </cell>
          <cell r="DP345">
            <v>181054124.5</v>
          </cell>
          <cell r="DQ345">
            <v>159593111.94</v>
          </cell>
          <cell r="DR345">
            <v>147227469.72999999</v>
          </cell>
          <cell r="DS345">
            <v>171665350.84999999</v>
          </cell>
          <cell r="DT345">
            <v>160878574.66999999</v>
          </cell>
          <cell r="DU345">
            <v>159746427.06</v>
          </cell>
          <cell r="DV345">
            <v>165558647.72999999</v>
          </cell>
          <cell r="DW345">
            <v>156627174.77000001</v>
          </cell>
          <cell r="DX345">
            <v>160045927.44999999</v>
          </cell>
          <cell r="DY345">
            <v>171029159.74000001</v>
          </cell>
          <cell r="DZ345">
            <v>170662774.65000001</v>
          </cell>
          <cell r="EA345">
            <v>159465963.56</v>
          </cell>
          <cell r="EB345">
            <v>182838758.31</v>
          </cell>
          <cell r="EC345">
            <v>151074899.11000001</v>
          </cell>
          <cell r="ED345">
            <v>158972150.59999999</v>
          </cell>
          <cell r="EE345">
            <v>160316219.53999999</v>
          </cell>
          <cell r="EF345">
            <v>145260286.38</v>
          </cell>
          <cell r="EG345">
            <v>165073334.84999999</v>
          </cell>
          <cell r="EH345">
            <v>159871346.31</v>
          </cell>
          <cell r="EI345">
            <v>163371629.72999999</v>
          </cell>
          <cell r="EJ345">
            <v>166400583</v>
          </cell>
          <cell r="EK345">
            <v>168805684.15000001</v>
          </cell>
          <cell r="EL345">
            <v>177738745.80000001</v>
          </cell>
          <cell r="EM345">
            <v>157861456.56</v>
          </cell>
          <cell r="EN345">
            <v>169776298.63</v>
          </cell>
          <cell r="EO345">
            <v>156976030.41999999</v>
          </cell>
          <cell r="EP345">
            <v>159781276.90000001</v>
          </cell>
          <cell r="EQ345">
            <v>158776272.66</v>
          </cell>
          <cell r="ER345">
            <v>154347614.96000001</v>
          </cell>
          <cell r="ES345">
            <v>160391610.24000001</v>
          </cell>
          <cell r="ET345">
            <v>150250317.21000001</v>
          </cell>
          <cell r="EU345">
            <v>169872337.77000001</v>
          </cell>
          <cell r="EV345">
            <v>154974057.97999999</v>
          </cell>
          <cell r="EW345">
            <v>149964901.88999999</v>
          </cell>
          <cell r="EX345">
            <v>176195961.69999999</v>
          </cell>
          <cell r="EY345">
            <v>149835631.63999999</v>
          </cell>
          <cell r="EZ345">
            <v>150587823.69</v>
          </cell>
          <cell r="FA345">
            <v>162899541.34999999</v>
          </cell>
          <cell r="FB345">
            <v>173556774.58000001</v>
          </cell>
          <cell r="FC345">
            <v>155221598.59</v>
          </cell>
          <cell r="FD345">
            <v>163616067.44999999</v>
          </cell>
          <cell r="FE345">
            <v>163528416.94</v>
          </cell>
          <cell r="FF345">
            <v>158197786.33000001</v>
          </cell>
          <cell r="FG345">
            <v>180632857.03999999</v>
          </cell>
          <cell r="FH345">
            <v>149595879.16999999</v>
          </cell>
          <cell r="FI345">
            <v>167103617.41</v>
          </cell>
          <cell r="FJ345">
            <v>181130418.09999999</v>
          </cell>
          <cell r="FK345">
            <v>158345348.97999999</v>
          </cell>
          <cell r="FL345">
            <v>170525638.5</v>
          </cell>
          <cell r="FM345">
            <v>167422282.31999999</v>
          </cell>
          <cell r="FN345">
            <v>182699672.53999999</v>
          </cell>
          <cell r="FO345">
            <v>169363167.56999999</v>
          </cell>
          <cell r="FP345">
            <v>173738501.97</v>
          </cell>
          <cell r="FQ345">
            <v>166800268.91</v>
          </cell>
          <cell r="FR345">
            <v>183234063.55000001</v>
          </cell>
          <cell r="FS345">
            <v>193577016.00999999</v>
          </cell>
          <cell r="FT345">
            <v>160355968.52000001</v>
          </cell>
          <cell r="FU345">
            <v>187248346.90000001</v>
          </cell>
          <cell r="FV345">
            <v>192393279.87</v>
          </cell>
          <cell r="FW345">
            <v>171543101.28999999</v>
          </cell>
          <cell r="FX345">
            <v>196738553.91</v>
          </cell>
          <cell r="FY345">
            <v>197681941.28</v>
          </cell>
          <cell r="FZ345">
            <v>178251037.03999999</v>
          </cell>
          <cell r="GA345">
            <v>200619704.96000001</v>
          </cell>
          <cell r="GB345">
            <v>0</v>
          </cell>
          <cell r="GC345">
            <v>27914159369.68</v>
          </cell>
          <cell r="GD345">
            <v>195543427.13</v>
          </cell>
          <cell r="GE345">
            <v>202553223.06</v>
          </cell>
          <cell r="GF345">
            <v>186843760.50999999</v>
          </cell>
          <cell r="GG345">
            <v>208650950.34999999</v>
          </cell>
          <cell r="GH345">
            <v>29106556608.009998</v>
          </cell>
        </row>
        <row r="346">
          <cell r="A346" t="str">
            <v>Book Indicator</v>
          </cell>
          <cell r="B346"/>
          <cell r="G346" t="str">
            <v>Notice CountsBodily Injury</v>
          </cell>
          <cell r="H346" t="str">
            <v>Notice Counts</v>
          </cell>
          <cell r="I346" t="str">
            <v>Bodily Injury</v>
          </cell>
          <cell r="J346">
            <v>38018</v>
          </cell>
          <cell r="K346">
            <v>32662</v>
          </cell>
          <cell r="L346">
            <v>35734</v>
          </cell>
          <cell r="M346">
            <v>35248</v>
          </cell>
          <cell r="N346">
            <v>38143</v>
          </cell>
          <cell r="O346">
            <v>35685</v>
          </cell>
          <cell r="P346">
            <v>36049</v>
          </cell>
          <cell r="Q346">
            <v>38826</v>
          </cell>
          <cell r="R346">
            <v>33121</v>
          </cell>
          <cell r="S346">
            <v>41226</v>
          </cell>
          <cell r="T346">
            <v>37145</v>
          </cell>
          <cell r="U346">
            <v>34940</v>
          </cell>
          <cell r="V346">
            <v>36918</v>
          </cell>
          <cell r="W346">
            <v>32816</v>
          </cell>
          <cell r="X346">
            <v>33961</v>
          </cell>
          <cell r="Y346">
            <v>36569</v>
          </cell>
          <cell r="Z346">
            <v>35844</v>
          </cell>
          <cell r="AA346">
            <v>32756</v>
          </cell>
          <cell r="AB346">
            <v>34102</v>
          </cell>
          <cell r="AC346">
            <v>33263</v>
          </cell>
          <cell r="AD346">
            <v>33122</v>
          </cell>
          <cell r="AE346">
            <v>37119</v>
          </cell>
          <cell r="AF346">
            <v>32427</v>
          </cell>
          <cell r="AG346">
            <v>32594</v>
          </cell>
          <cell r="AH346">
            <v>33392</v>
          </cell>
          <cell r="AI346">
            <v>30504</v>
          </cell>
          <cell r="AJ346">
            <v>31088</v>
          </cell>
          <cell r="AK346">
            <v>32376</v>
          </cell>
          <cell r="AL346">
            <v>32148</v>
          </cell>
          <cell r="AM346">
            <v>32447</v>
          </cell>
          <cell r="AN346">
            <v>32731</v>
          </cell>
          <cell r="AO346">
            <v>31038</v>
          </cell>
          <cell r="AP346">
            <v>33102</v>
          </cell>
          <cell r="AQ346">
            <v>34498</v>
          </cell>
          <cell r="AR346">
            <v>29555</v>
          </cell>
          <cell r="AS346">
            <v>32814</v>
          </cell>
          <cell r="AT346">
            <v>30189</v>
          </cell>
          <cell r="AU346">
            <v>28655</v>
          </cell>
          <cell r="AV346">
            <v>32753</v>
          </cell>
          <cell r="AW346">
            <v>31418</v>
          </cell>
          <cell r="AX346">
            <v>29600</v>
          </cell>
          <cell r="AY346">
            <v>33264</v>
          </cell>
          <cell r="AZ346">
            <v>30196</v>
          </cell>
          <cell r="BA346">
            <v>32426</v>
          </cell>
          <cell r="BB346">
            <v>32110</v>
          </cell>
          <cell r="BC346">
            <v>31548</v>
          </cell>
          <cell r="BD346">
            <v>33275</v>
          </cell>
          <cell r="BE346">
            <v>35297</v>
          </cell>
          <cell r="BF346">
            <v>30623</v>
          </cell>
          <cell r="BG346">
            <v>28724</v>
          </cell>
          <cell r="BH346">
            <v>32629</v>
          </cell>
          <cell r="BI346">
            <v>30991</v>
          </cell>
          <cell r="BJ346">
            <v>31861</v>
          </cell>
          <cell r="BK346">
            <v>32855</v>
          </cell>
          <cell r="BL346">
            <v>29132</v>
          </cell>
          <cell r="BM346">
            <v>33362</v>
          </cell>
          <cell r="BN346">
            <v>29679</v>
          </cell>
          <cell r="BO346">
            <v>30754</v>
          </cell>
          <cell r="BP346">
            <v>31712</v>
          </cell>
          <cell r="BQ346">
            <v>32108</v>
          </cell>
          <cell r="BR346">
            <v>30596</v>
          </cell>
          <cell r="BS346">
            <v>27934</v>
          </cell>
          <cell r="BT346">
            <v>31401</v>
          </cell>
          <cell r="BU346">
            <v>27808</v>
          </cell>
          <cell r="BV346">
            <v>31869</v>
          </cell>
          <cell r="BW346">
            <v>30832</v>
          </cell>
          <cell r="BX346">
            <v>27802</v>
          </cell>
          <cell r="BY346">
            <v>31318</v>
          </cell>
          <cell r="BZ346">
            <v>29215</v>
          </cell>
          <cell r="CA346">
            <v>32918</v>
          </cell>
          <cell r="CB346">
            <v>31076</v>
          </cell>
          <cell r="CC346">
            <v>29108</v>
          </cell>
          <cell r="CD346">
            <v>31442</v>
          </cell>
          <cell r="CE346">
            <v>27653</v>
          </cell>
          <cell r="CF346">
            <v>29934</v>
          </cell>
          <cell r="CG346">
            <v>28614</v>
          </cell>
          <cell r="CH346">
            <v>30994</v>
          </cell>
          <cell r="CI346">
            <v>28757</v>
          </cell>
          <cell r="CJ346">
            <v>29114</v>
          </cell>
          <cell r="CK346">
            <v>30629</v>
          </cell>
          <cell r="CL346">
            <v>27777</v>
          </cell>
          <cell r="CM346">
            <v>33462</v>
          </cell>
          <cell r="CN346">
            <v>29785</v>
          </cell>
          <cell r="CO346">
            <v>28597</v>
          </cell>
          <cell r="CP346">
            <v>29287</v>
          </cell>
          <cell r="CQ346">
            <v>26963</v>
          </cell>
          <cell r="CR346">
            <v>26250</v>
          </cell>
          <cell r="CS346">
            <v>27246</v>
          </cell>
          <cell r="CT346">
            <v>26791</v>
          </cell>
          <cell r="CU346">
            <v>26464</v>
          </cell>
          <cell r="CV346">
            <v>26438</v>
          </cell>
          <cell r="CW346">
            <v>23894</v>
          </cell>
          <cell r="CX346">
            <v>25476</v>
          </cell>
          <cell r="CY346">
            <v>27886</v>
          </cell>
          <cell r="CZ346">
            <v>25783</v>
          </cell>
          <cell r="DA346">
            <v>30148</v>
          </cell>
          <cell r="DB346">
            <v>27258</v>
          </cell>
          <cell r="DC346">
            <v>26819</v>
          </cell>
          <cell r="DD346">
            <v>29872</v>
          </cell>
          <cell r="DE346">
            <v>29860</v>
          </cell>
          <cell r="DF346">
            <v>28889</v>
          </cell>
          <cell r="DG346">
            <v>30905</v>
          </cell>
          <cell r="DH346">
            <v>29424</v>
          </cell>
          <cell r="DI346">
            <v>29337</v>
          </cell>
          <cell r="DJ346">
            <v>29862</v>
          </cell>
          <cell r="DK346">
            <v>31628</v>
          </cell>
          <cell r="DL346">
            <v>29841</v>
          </cell>
          <cell r="DM346">
            <v>32638</v>
          </cell>
          <cell r="DN346">
            <v>27760</v>
          </cell>
          <cell r="DO346">
            <v>27467</v>
          </cell>
          <cell r="DP346">
            <v>32151</v>
          </cell>
          <cell r="DQ346">
            <v>30265</v>
          </cell>
          <cell r="DR346">
            <v>29056</v>
          </cell>
          <cell r="DS346">
            <v>32307</v>
          </cell>
          <cell r="DT346">
            <v>29440</v>
          </cell>
          <cell r="DU346">
            <v>31872</v>
          </cell>
          <cell r="DV346">
            <v>32113</v>
          </cell>
          <cell r="DW346">
            <v>32347</v>
          </cell>
          <cell r="DX346">
            <v>33363</v>
          </cell>
          <cell r="DY346">
            <v>33772</v>
          </cell>
          <cell r="DZ346">
            <v>29432</v>
          </cell>
          <cell r="EA346">
            <v>27566</v>
          </cell>
          <cell r="EB346">
            <v>31636</v>
          </cell>
          <cell r="EC346">
            <v>28559</v>
          </cell>
          <cell r="ED346">
            <v>30240</v>
          </cell>
          <cell r="EE346">
            <v>29730</v>
          </cell>
          <cell r="EF346">
            <v>27202</v>
          </cell>
          <cell r="EG346">
            <v>31566</v>
          </cell>
          <cell r="EH346">
            <v>30059</v>
          </cell>
          <cell r="EI346">
            <v>31654</v>
          </cell>
          <cell r="EJ346">
            <v>30668</v>
          </cell>
          <cell r="EK346">
            <v>30933</v>
          </cell>
          <cell r="EL346">
            <v>29509</v>
          </cell>
          <cell r="EM346">
            <v>27387</v>
          </cell>
          <cell r="EN346">
            <v>28880</v>
          </cell>
          <cell r="EO346">
            <v>29093</v>
          </cell>
          <cell r="EP346">
            <v>30734</v>
          </cell>
          <cell r="EQ346">
            <v>28041</v>
          </cell>
          <cell r="ER346">
            <v>28373</v>
          </cell>
          <cell r="ES346">
            <v>29317</v>
          </cell>
          <cell r="ET346">
            <v>26923</v>
          </cell>
          <cell r="EU346">
            <v>32712</v>
          </cell>
          <cell r="EV346">
            <v>28980</v>
          </cell>
          <cell r="EW346">
            <v>29151</v>
          </cell>
          <cell r="EX346">
            <v>28949</v>
          </cell>
          <cell r="EY346">
            <v>25599</v>
          </cell>
          <cell r="EZ346">
            <v>26499</v>
          </cell>
          <cell r="FA346">
            <v>29274</v>
          </cell>
          <cell r="FB346">
            <v>29822</v>
          </cell>
          <cell r="FC346">
            <v>27057</v>
          </cell>
          <cell r="FD346">
            <v>29250</v>
          </cell>
          <cell r="FE346">
            <v>28472</v>
          </cell>
          <cell r="FF346">
            <v>29334</v>
          </cell>
          <cell r="FG346">
            <v>30909</v>
          </cell>
          <cell r="FH346">
            <v>28487</v>
          </cell>
          <cell r="FI346">
            <v>30052</v>
          </cell>
          <cell r="FJ346">
            <v>28282</v>
          </cell>
          <cell r="FK346">
            <v>26153</v>
          </cell>
          <cell r="FL346">
            <v>27981</v>
          </cell>
          <cell r="FM346">
            <v>28012</v>
          </cell>
          <cell r="FN346">
            <v>28352</v>
          </cell>
          <cell r="FO346">
            <v>28941</v>
          </cell>
          <cell r="FP346">
            <v>28441</v>
          </cell>
          <cell r="FQ346">
            <v>27485</v>
          </cell>
          <cell r="FR346">
            <v>31301</v>
          </cell>
          <cell r="FS346">
            <v>33573</v>
          </cell>
          <cell r="FT346">
            <v>28949</v>
          </cell>
          <cell r="FU346">
            <v>32798</v>
          </cell>
          <cell r="FV346">
            <v>29991</v>
          </cell>
          <cell r="FW346">
            <v>28586</v>
          </cell>
          <cell r="FX346">
            <v>31915</v>
          </cell>
          <cell r="FY346">
            <v>30961</v>
          </cell>
          <cell r="FZ346">
            <v>29962</v>
          </cell>
          <cell r="GA346">
            <v>33099</v>
          </cell>
          <cell r="GB346">
            <v>5085</v>
          </cell>
          <cell r="GC346">
            <v>5350565</v>
          </cell>
          <cell r="GD346">
            <v>32793</v>
          </cell>
          <cell r="GE346">
            <v>34041</v>
          </cell>
          <cell r="GF346">
            <v>32752</v>
          </cell>
          <cell r="GG346">
            <v>34766</v>
          </cell>
          <cell r="GH346">
            <v>5542692</v>
          </cell>
        </row>
        <row r="347">
          <cell r="A347" t="str">
            <v>Calendar month</v>
          </cell>
          <cell r="B347"/>
          <cell r="G347" t="str">
            <v>Notice CountsProperty Damage</v>
          </cell>
          <cell r="H347" t="str">
            <v>Notice Counts</v>
          </cell>
          <cell r="I347" t="str">
            <v>Property Damage</v>
          </cell>
          <cell r="J347">
            <v>146774</v>
          </cell>
          <cell r="K347">
            <v>121154</v>
          </cell>
          <cell r="L347">
            <v>131013</v>
          </cell>
          <cell r="M347">
            <v>127031</v>
          </cell>
          <cell r="N347">
            <v>135247</v>
          </cell>
          <cell r="O347">
            <v>128430</v>
          </cell>
          <cell r="P347">
            <v>132519</v>
          </cell>
          <cell r="Q347">
            <v>138337</v>
          </cell>
          <cell r="R347">
            <v>118402</v>
          </cell>
          <cell r="S347">
            <v>146393</v>
          </cell>
          <cell r="T347">
            <v>132838</v>
          </cell>
          <cell r="U347">
            <v>134012</v>
          </cell>
          <cell r="V347">
            <v>133225</v>
          </cell>
          <cell r="W347">
            <v>116670</v>
          </cell>
          <cell r="X347">
            <v>121695</v>
          </cell>
          <cell r="Y347">
            <v>129228</v>
          </cell>
          <cell r="Z347">
            <v>127931</v>
          </cell>
          <cell r="AA347">
            <v>116771</v>
          </cell>
          <cell r="AB347">
            <v>124119</v>
          </cell>
          <cell r="AC347">
            <v>116527</v>
          </cell>
          <cell r="AD347">
            <v>117389</v>
          </cell>
          <cell r="AE347">
            <v>126346</v>
          </cell>
          <cell r="AF347">
            <v>112740</v>
          </cell>
          <cell r="AG347">
            <v>121520</v>
          </cell>
          <cell r="AH347">
            <v>117037</v>
          </cell>
          <cell r="AI347">
            <v>104969</v>
          </cell>
          <cell r="AJ347">
            <v>106803</v>
          </cell>
          <cell r="AK347">
            <v>104934</v>
          </cell>
          <cell r="AL347">
            <v>106482</v>
          </cell>
          <cell r="AM347">
            <v>109422</v>
          </cell>
          <cell r="AN347">
            <v>109446</v>
          </cell>
          <cell r="AO347">
            <v>103433</v>
          </cell>
          <cell r="AP347">
            <v>111601</v>
          </cell>
          <cell r="AQ347">
            <v>113033</v>
          </cell>
          <cell r="AR347">
            <v>98686</v>
          </cell>
          <cell r="AS347">
            <v>120377</v>
          </cell>
          <cell r="AT347">
            <v>106543</v>
          </cell>
          <cell r="AU347">
            <v>99361</v>
          </cell>
          <cell r="AV347">
            <v>111703</v>
          </cell>
          <cell r="AW347">
            <v>104175</v>
          </cell>
          <cell r="AX347">
            <v>100932</v>
          </cell>
          <cell r="AY347">
            <v>115426</v>
          </cell>
          <cell r="AZ347">
            <v>103985</v>
          </cell>
          <cell r="BA347">
            <v>110508</v>
          </cell>
          <cell r="BB347">
            <v>107116</v>
          </cell>
          <cell r="BC347">
            <v>105879</v>
          </cell>
          <cell r="BD347">
            <v>113331</v>
          </cell>
          <cell r="BE347">
            <v>122460</v>
          </cell>
          <cell r="BF347">
            <v>109206</v>
          </cell>
          <cell r="BG347">
            <v>100770</v>
          </cell>
          <cell r="BH347">
            <v>112605</v>
          </cell>
          <cell r="BI347">
            <v>104955</v>
          </cell>
          <cell r="BJ347">
            <v>110570</v>
          </cell>
          <cell r="BK347">
            <v>114395</v>
          </cell>
          <cell r="BL347">
            <v>102662</v>
          </cell>
          <cell r="BM347">
            <v>116077</v>
          </cell>
          <cell r="BN347">
            <v>103133</v>
          </cell>
          <cell r="BO347">
            <v>107043</v>
          </cell>
          <cell r="BP347">
            <v>110040</v>
          </cell>
          <cell r="BQ347">
            <v>118413</v>
          </cell>
          <cell r="BR347">
            <v>108822</v>
          </cell>
          <cell r="BS347">
            <v>98968</v>
          </cell>
          <cell r="BT347">
            <v>108734</v>
          </cell>
          <cell r="BU347">
            <v>97054</v>
          </cell>
          <cell r="BV347">
            <v>113855</v>
          </cell>
          <cell r="BW347">
            <v>109646</v>
          </cell>
          <cell r="BX347">
            <v>101285</v>
          </cell>
          <cell r="BY347">
            <v>111557</v>
          </cell>
          <cell r="BZ347">
            <v>103271</v>
          </cell>
          <cell r="CA347">
            <v>116839</v>
          </cell>
          <cell r="CB347">
            <v>110434</v>
          </cell>
          <cell r="CC347">
            <v>108387</v>
          </cell>
          <cell r="CD347">
            <v>116852</v>
          </cell>
          <cell r="CE347">
            <v>105418</v>
          </cell>
          <cell r="CF347">
            <v>111925</v>
          </cell>
          <cell r="CG347">
            <v>106673</v>
          </cell>
          <cell r="CH347">
            <v>114653</v>
          </cell>
          <cell r="CI347">
            <v>108488</v>
          </cell>
          <cell r="CJ347">
            <v>111713</v>
          </cell>
          <cell r="CK347">
            <v>115640</v>
          </cell>
          <cell r="CL347">
            <v>103574</v>
          </cell>
          <cell r="CM347">
            <v>123747</v>
          </cell>
          <cell r="CN347">
            <v>109973</v>
          </cell>
          <cell r="CO347">
            <v>116361</v>
          </cell>
          <cell r="CP347">
            <v>112062</v>
          </cell>
          <cell r="CQ347">
            <v>105993</v>
          </cell>
          <cell r="CR347">
            <v>105313</v>
          </cell>
          <cell r="CS347">
            <v>105423</v>
          </cell>
          <cell r="CT347">
            <v>102481</v>
          </cell>
          <cell r="CU347">
            <v>104568</v>
          </cell>
          <cell r="CV347">
            <v>100776</v>
          </cell>
          <cell r="CW347">
            <v>93717</v>
          </cell>
          <cell r="CX347">
            <v>97946</v>
          </cell>
          <cell r="CY347">
            <v>105331</v>
          </cell>
          <cell r="CZ347">
            <v>90981</v>
          </cell>
          <cell r="DA347">
            <v>120560</v>
          </cell>
          <cell r="DB347">
            <v>107618</v>
          </cell>
          <cell r="DC347">
            <v>100682</v>
          </cell>
          <cell r="DD347">
            <v>107864</v>
          </cell>
          <cell r="DE347">
            <v>105688</v>
          </cell>
          <cell r="DF347">
            <v>103844</v>
          </cell>
          <cell r="DG347">
            <v>110966</v>
          </cell>
          <cell r="DH347">
            <v>106198</v>
          </cell>
          <cell r="DI347">
            <v>105629</v>
          </cell>
          <cell r="DJ347">
            <v>104840</v>
          </cell>
          <cell r="DK347">
            <v>111120</v>
          </cell>
          <cell r="DL347">
            <v>106062</v>
          </cell>
          <cell r="DM347">
            <v>118070</v>
          </cell>
          <cell r="DN347">
            <v>99447</v>
          </cell>
          <cell r="DO347">
            <v>100623</v>
          </cell>
          <cell r="DP347">
            <v>111885</v>
          </cell>
          <cell r="DQ347">
            <v>104526</v>
          </cell>
          <cell r="DR347">
            <v>101723</v>
          </cell>
          <cell r="DS347">
            <v>115484</v>
          </cell>
          <cell r="DT347">
            <v>104193</v>
          </cell>
          <cell r="DU347">
            <v>110663</v>
          </cell>
          <cell r="DV347">
            <v>107665</v>
          </cell>
          <cell r="DW347">
            <v>107171</v>
          </cell>
          <cell r="DX347">
            <v>111808</v>
          </cell>
          <cell r="DY347">
            <v>118890</v>
          </cell>
          <cell r="DZ347">
            <v>104474</v>
          </cell>
          <cell r="EA347">
            <v>100844</v>
          </cell>
          <cell r="EB347">
            <v>106694</v>
          </cell>
          <cell r="EC347">
            <v>96858</v>
          </cell>
          <cell r="ED347">
            <v>105733</v>
          </cell>
          <cell r="EE347">
            <v>104659</v>
          </cell>
          <cell r="EF347">
            <v>97309</v>
          </cell>
          <cell r="EG347">
            <v>110286</v>
          </cell>
          <cell r="EH347">
            <v>103278</v>
          </cell>
          <cell r="EI347">
            <v>107675</v>
          </cell>
          <cell r="EJ347">
            <v>105052</v>
          </cell>
          <cell r="EK347">
            <v>107645</v>
          </cell>
          <cell r="EL347">
            <v>103269</v>
          </cell>
          <cell r="EM347">
            <v>93817</v>
          </cell>
          <cell r="EN347">
            <v>99750</v>
          </cell>
          <cell r="EO347">
            <v>99085</v>
          </cell>
          <cell r="EP347">
            <v>105929</v>
          </cell>
          <cell r="EQ347">
            <v>99179</v>
          </cell>
          <cell r="ER347">
            <v>101602</v>
          </cell>
          <cell r="ES347">
            <v>102920</v>
          </cell>
          <cell r="ET347">
            <v>92370</v>
          </cell>
          <cell r="EU347">
            <v>108970</v>
          </cell>
          <cell r="EV347">
            <v>98000</v>
          </cell>
          <cell r="EW347">
            <v>101809</v>
          </cell>
          <cell r="EX347">
            <v>101135</v>
          </cell>
          <cell r="EY347">
            <v>90815</v>
          </cell>
          <cell r="EZ347">
            <v>93541</v>
          </cell>
          <cell r="FA347">
            <v>101852</v>
          </cell>
          <cell r="FB347">
            <v>104467</v>
          </cell>
          <cell r="FC347">
            <v>94571</v>
          </cell>
          <cell r="FD347">
            <v>104016</v>
          </cell>
          <cell r="FE347">
            <v>98913</v>
          </cell>
          <cell r="FF347">
            <v>101868</v>
          </cell>
          <cell r="FG347">
            <v>106339</v>
          </cell>
          <cell r="FH347">
            <v>97190</v>
          </cell>
          <cell r="FI347">
            <v>109841</v>
          </cell>
          <cell r="FJ347">
            <v>106108</v>
          </cell>
          <cell r="FK347">
            <v>99099</v>
          </cell>
          <cell r="FL347">
            <v>100886</v>
          </cell>
          <cell r="FM347">
            <v>96681</v>
          </cell>
          <cell r="FN347">
            <v>99108</v>
          </cell>
          <cell r="FO347">
            <v>103074</v>
          </cell>
          <cell r="FP347">
            <v>101030</v>
          </cell>
          <cell r="FQ347">
            <v>96734</v>
          </cell>
          <cell r="FR347">
            <v>107645</v>
          </cell>
          <cell r="FS347">
            <v>111262</v>
          </cell>
          <cell r="FT347">
            <v>98132</v>
          </cell>
          <cell r="FU347">
            <v>112214</v>
          </cell>
          <cell r="FV347">
            <v>104552</v>
          </cell>
          <cell r="FW347">
            <v>101776</v>
          </cell>
          <cell r="FX347">
            <v>113734</v>
          </cell>
          <cell r="FY347">
            <v>107656</v>
          </cell>
          <cell r="FZ347">
            <v>104620</v>
          </cell>
          <cell r="GA347">
            <v>115768</v>
          </cell>
          <cell r="GB347">
            <v>18811</v>
          </cell>
          <cell r="GC347">
            <v>18996146</v>
          </cell>
          <cell r="GD347">
            <v>115879</v>
          </cell>
          <cell r="GE347">
            <v>118222</v>
          </cell>
          <cell r="GF347">
            <v>114006</v>
          </cell>
          <cell r="GG347">
            <v>122200</v>
          </cell>
          <cell r="GH347">
            <v>19673642</v>
          </cell>
        </row>
        <row r="348">
          <cell r="A348" t="str">
            <v>Canada Discounting</v>
          </cell>
          <cell r="B348"/>
        </row>
        <row r="349">
          <cell r="A349" t="str">
            <v>Catastrophe  Range</v>
          </cell>
          <cell r="B349"/>
        </row>
        <row r="350">
          <cell r="A350" t="str">
            <v>Catastrophe Indicator</v>
          </cell>
          <cell r="B350"/>
        </row>
        <row r="351">
          <cell r="A351" t="str">
            <v>Category Group</v>
          </cell>
          <cell r="B351" t="str">
            <v>Direct, Assumed</v>
          </cell>
          <cell r="E351" t="str">
            <v>Direct, Assumed</v>
          </cell>
        </row>
        <row r="352">
          <cell r="A352" t="str">
            <v>Channel of Bind</v>
          </cell>
          <cell r="B352"/>
        </row>
        <row r="353">
          <cell r="A353" t="str">
            <v>Company</v>
          </cell>
          <cell r="B353"/>
        </row>
        <row r="354">
          <cell r="A354" t="str">
            <v>Connected Car Bonus Type</v>
          </cell>
          <cell r="B354"/>
        </row>
        <row r="355">
          <cell r="A355" t="str">
            <v>Connected Car Indicator</v>
          </cell>
          <cell r="B355"/>
        </row>
        <row r="356">
          <cell r="A356" t="str">
            <v>Coverage Group</v>
          </cell>
          <cell r="B356"/>
        </row>
        <row r="357">
          <cell r="A357" t="str">
            <v>Effective Month</v>
          </cell>
          <cell r="B357"/>
        </row>
        <row r="358">
          <cell r="A358" t="str">
            <v>Effective Year</v>
          </cell>
          <cell r="B358"/>
        </row>
        <row r="359">
          <cell r="A359" t="str">
            <v>Encompass Retrospect</v>
          </cell>
          <cell r="B359"/>
        </row>
        <row r="360">
          <cell r="A360" t="str">
            <v>Facility Reinsurance Company</v>
          </cell>
          <cell r="B360"/>
        </row>
        <row r="361">
          <cell r="A361" t="str">
            <v>Financial Product</v>
          </cell>
          <cell r="B361"/>
        </row>
        <row r="362">
          <cell r="A362" t="str">
            <v>Fiscal year</v>
          </cell>
          <cell r="B362"/>
        </row>
        <row r="363">
          <cell r="A363" t="str">
            <v>Geographic Location</v>
          </cell>
          <cell r="B363"/>
        </row>
        <row r="364">
          <cell r="A364" t="str">
            <v>IBNR Type</v>
          </cell>
          <cell r="B364"/>
        </row>
        <row r="365">
          <cell r="A365" t="str">
            <v>Input ID Source</v>
          </cell>
          <cell r="B365"/>
        </row>
        <row r="366">
          <cell r="A366" t="str">
            <v>Input Id</v>
          </cell>
          <cell r="B366" t="str">
            <v>AIPSO (CLAIMS), FIELD CLAIMS, WEEKLY NOTICE COUNTS</v>
          </cell>
          <cell r="E366" t="str">
            <v>AIPSO (CLAIMS), FIELD CLAIMS, WEEKLY NOTICE COUNTS</v>
          </cell>
        </row>
        <row r="367">
          <cell r="A367" t="str">
            <v>Key Figures</v>
          </cell>
          <cell r="B367" t="str">
            <v>,Claims Closed W/ AMT (CWA),Net Paid Loss + Alloc Exp,Notice Counts</v>
          </cell>
          <cell r="E367" t="str">
            <v>,Claims Closed W/ AMT (CWA),Net Paid Loss + Alloc Exp,Notice Counts</v>
          </cell>
        </row>
        <row r="368">
          <cell r="A368" t="str">
            <v>Major Product</v>
          </cell>
          <cell r="B368"/>
        </row>
        <row r="369">
          <cell r="A369" t="str">
            <v>Market Segment Group</v>
          </cell>
          <cell r="B369"/>
        </row>
        <row r="370">
          <cell r="A370" t="str">
            <v>Market Segment</v>
          </cell>
          <cell r="B370"/>
        </row>
        <row r="371">
          <cell r="A371" t="str">
            <v>Mold Indicator</v>
          </cell>
          <cell r="B371"/>
        </row>
        <row r="372">
          <cell r="A372" t="str">
            <v>Motor Club Offer Group</v>
          </cell>
          <cell r="B372"/>
        </row>
        <row r="373">
          <cell r="A373" t="str">
            <v>Motor Club Offer</v>
          </cell>
          <cell r="B373"/>
        </row>
        <row r="374">
          <cell r="A374" t="str">
            <v>New/Renewal Indicator</v>
          </cell>
          <cell r="B374"/>
        </row>
        <row r="375">
          <cell r="A375" t="str">
            <v>Organizational Unit</v>
          </cell>
          <cell r="B375" t="str">
            <v>]Deerbrook[</v>
          </cell>
          <cell r="E375" t="str">
            <v>]Deerbrook[</v>
          </cell>
        </row>
        <row r="376">
          <cell r="A376" t="str">
            <v>Package</v>
          </cell>
          <cell r="B376"/>
        </row>
        <row r="377">
          <cell r="A377" t="str">
            <v>Peril Group</v>
          </cell>
          <cell r="B377"/>
        </row>
        <row r="378">
          <cell r="A378" t="str">
            <v>Peril</v>
          </cell>
          <cell r="B378"/>
        </row>
        <row r="379">
          <cell r="A379" t="str">
            <v>Policy Option Package</v>
          </cell>
          <cell r="B379"/>
        </row>
        <row r="380">
          <cell r="A380" t="str">
            <v>Product/Coverage</v>
          </cell>
          <cell r="B380" t="str">
            <v>Property Damage, Bodily Injury</v>
          </cell>
          <cell r="E380" t="str">
            <v>Property Damage, Bodily Injury</v>
          </cell>
        </row>
        <row r="381">
          <cell r="A381" t="str">
            <v>Profit Center</v>
          </cell>
          <cell r="B381"/>
        </row>
        <row r="382">
          <cell r="A382" t="str">
            <v>Quarter</v>
          </cell>
          <cell r="B382"/>
        </row>
        <row r="383">
          <cell r="A383" t="str">
            <v>Reinsurance Company</v>
          </cell>
          <cell r="B383"/>
        </row>
        <row r="384">
          <cell r="A384" t="str">
            <v>Report Month</v>
          </cell>
          <cell r="B384"/>
        </row>
        <row r="385">
          <cell r="A385" t="str">
            <v>Report Year</v>
          </cell>
          <cell r="B385"/>
        </row>
        <row r="386">
          <cell r="A386" t="str">
            <v>Statistical State</v>
          </cell>
          <cell r="B386"/>
        </row>
        <row r="387">
          <cell r="A387" t="str">
            <v>Term Month Group</v>
          </cell>
          <cell r="B387"/>
        </row>
        <row r="388">
          <cell r="A388" t="str">
            <v>Term Months</v>
          </cell>
          <cell r="B388"/>
        </row>
        <row r="389">
          <cell r="A389" t="str">
            <v>Value type</v>
          </cell>
          <cell r="B389"/>
        </row>
        <row r="390">
          <cell r="A390" t="str">
            <v>Vehicle Type Group</v>
          </cell>
          <cell r="B390"/>
        </row>
        <row r="391">
          <cell r="A391" t="str">
            <v>Vehicle Type</v>
          </cell>
          <cell r="B391"/>
        </row>
      </sheetData>
      <sheetData sheetId="1"/>
      <sheetData sheetId="2"/>
      <sheetData sheetId="3"/>
      <sheetData sheetId="4"/>
      <sheetData sheetId="5"/>
      <sheetData sheetId="6"/>
      <sheetData sheetId="7"/>
      <sheetData sheetId="8"/>
      <sheetData sheetId="9"/>
      <sheetData sheetId="10"/>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01 Checklist"/>
      <sheetName val="INPUTS"/>
      <sheetName val="ALLCORP - A01 Rounded p2"/>
      <sheetName val="Core Owned"/>
      <sheetName val="ALLCORP - A01 Rounded"/>
      <sheetName val="Rollfwd ALLCORP"/>
      <sheetName val="ALLCORP - A01 $whole"/>
      <sheetName val="ALLCORP - YTD Balancing Pivot"/>
      <sheetName val="ALIC_Smalls - A01 Rounded"/>
      <sheetName val="ALIC_Smalls - A01 $whole"/>
      <sheetName val="Rollfwd ALIC"/>
      <sheetName val="Former GE Cos ANNUAL - A01 Rnd"/>
      <sheetName val="ALIC_Smalls - YTD Balancing Piv"/>
      <sheetName val="checks"/>
      <sheetName val="Account Headcheck"/>
      <sheetName val="EXP"/>
      <sheetName val="IS"/>
      <sheetName val="Paper Tie Out"/>
      <sheetName val="Sheet1"/>
      <sheetName val="YTD Data"/>
      <sheetName val="Segment &amp; ALIC INCOME"/>
      <sheetName val="SAP Downloads ------&gt;"/>
      <sheetName val="LIFE Consol(CP1V)"/>
      <sheetName val="LIFE &amp; ALIC SAP (CP4U)"/>
      <sheetName val="LBL exp(CP0V)"/>
      <sheetName val="PCN"/>
      <sheetName val="AMC exp"/>
      <sheetName val="COB"/>
      <sheetName val="ECN (CPOS)"/>
      <sheetName val="ECP (CPOS)"/>
      <sheetName val="Trending"/>
      <sheetName val="Tax Exempt"/>
      <sheetName val="Trending for A1"/>
      <sheetName val="Tables"/>
    </sheetNames>
    <sheetDataSet>
      <sheetData sheetId="0" refreshError="1"/>
      <sheetData sheetId="1">
        <row r="2">
          <cell r="C2">
            <v>1000000</v>
          </cell>
        </row>
        <row r="3">
          <cell r="C3">
            <v>1000</v>
          </cell>
        </row>
        <row r="15">
          <cell r="B15">
            <v>4</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ecklist"/>
      <sheetName val="C-90 rounded (Current rating)"/>
      <sheetName val="C-90 whole # (Current rating)"/>
      <sheetName val="Instruction"/>
    </sheetNames>
    <sheetDataSet>
      <sheetData sheetId="0"/>
      <sheetData sheetId="1"/>
      <sheetData sheetId="2">
        <row r="1">
          <cell r="A1">
            <v>1</v>
          </cell>
          <cell r="B1">
            <v>2</v>
          </cell>
          <cell r="C1">
            <v>3</v>
          </cell>
          <cell r="D1">
            <v>4</v>
          </cell>
          <cell r="E1">
            <v>5</v>
          </cell>
          <cell r="F1">
            <v>6</v>
          </cell>
          <cell r="G1">
            <v>7</v>
          </cell>
          <cell r="H1">
            <v>8</v>
          </cell>
          <cell r="I1">
            <v>9</v>
          </cell>
          <cell r="J1" t="str">
            <v>10</v>
          </cell>
          <cell r="K1" t="str">
            <v>11</v>
          </cell>
          <cell r="L1" t="str">
            <v>12</v>
          </cell>
          <cell r="M1" t="str">
            <v>13</v>
          </cell>
          <cell r="N1" t="str">
            <v>14</v>
          </cell>
          <cell r="O1">
            <v>15</v>
          </cell>
          <cell r="P1">
            <v>16</v>
          </cell>
          <cell r="Q1">
            <v>17</v>
          </cell>
        </row>
        <row r="2">
          <cell r="A2" t="str">
            <v>Concatenate</v>
          </cell>
          <cell r="B2" t="str">
            <v>Category</v>
          </cell>
          <cell r="C2" t="str">
            <v>Rating</v>
          </cell>
          <cell r="D2" t="str">
            <v>Rate Type</v>
          </cell>
          <cell r="E2" t="str">
            <v>Capital Structure</v>
          </cell>
          <cell r="F2" t="str">
            <v>PAR
Value</v>
          </cell>
          <cell r="G2" t="str">
            <v>Pre-2005</v>
          </cell>
          <cell r="H2" t="str">
            <v>2005</v>
          </cell>
          <cell r="I2" t="str">
            <v>2006</v>
          </cell>
          <cell r="J2" t="str">
            <v>2007</v>
          </cell>
          <cell r="K2">
            <v>2008</v>
          </cell>
          <cell r="L2">
            <v>2009</v>
          </cell>
          <cell r="M2" t="str">
            <v>Grand Total</v>
          </cell>
          <cell r="N2" t="str">
            <v>BV</v>
          </cell>
          <cell r="O2" t="str">
            <v>UR</v>
          </cell>
          <cell r="P2" t="str">
            <v>URG</v>
          </cell>
          <cell r="Q2" t="str">
            <v>URL</v>
          </cell>
        </row>
        <row r="4">
          <cell r="B4" t="str">
            <v>MBS Group ID</v>
          </cell>
          <cell r="C4" t="str">
            <v>Expr1(Rating)</v>
          </cell>
          <cell r="D4" t="str">
            <v>MBS Class Type ID</v>
          </cell>
          <cell r="E4" t="str">
            <v>Capital Structure</v>
          </cell>
          <cell r="F4" t="str">
            <v>PAR</v>
          </cell>
          <cell r="G4" t="str">
            <v>Pre-2005</v>
          </cell>
          <cell r="H4">
            <v>2005</v>
          </cell>
          <cell r="I4">
            <v>2006</v>
          </cell>
          <cell r="J4">
            <v>2007</v>
          </cell>
          <cell r="K4">
            <v>2008</v>
          </cell>
          <cell r="L4">
            <v>2009</v>
          </cell>
          <cell r="M4" t="str">
            <v>Grand Total</v>
          </cell>
          <cell r="N4" t="str">
            <v>BV</v>
          </cell>
          <cell r="O4" t="str">
            <v>UR</v>
          </cell>
          <cell r="P4" t="str">
            <v>URG</v>
          </cell>
          <cell r="Q4" t="str">
            <v>URL</v>
          </cell>
        </row>
        <row r="5">
          <cell r="A5" t="str">
            <v>AAAgencyAgencyNA</v>
          </cell>
          <cell r="B5" t="str">
            <v>Agency</v>
          </cell>
          <cell r="C5" t="str">
            <v>AA</v>
          </cell>
          <cell r="D5" t="str">
            <v>Agency</v>
          </cell>
          <cell r="E5" t="str">
            <v>NA</v>
          </cell>
          <cell r="F5">
            <v>1280538.29</v>
          </cell>
          <cell r="G5">
            <v>1295245.1440000001</v>
          </cell>
          <cell r="M5">
            <v>1295245.1440000001</v>
          </cell>
          <cell r="N5">
            <v>1288030.72</v>
          </cell>
          <cell r="O5">
            <v>7214.424207</v>
          </cell>
          <cell r="P5">
            <v>7214.424207</v>
          </cell>
          <cell r="Q5">
            <v>0</v>
          </cell>
        </row>
        <row r="6">
          <cell r="A6" t="str">
            <v>AAAgencyAgency Total</v>
          </cell>
          <cell r="B6" t="str">
            <v>Agency</v>
          </cell>
          <cell r="C6" t="str">
            <v>AA</v>
          </cell>
          <cell r="D6" t="str">
            <v>Agency Total</v>
          </cell>
          <cell r="F6">
            <v>1280538.29</v>
          </cell>
          <cell r="G6">
            <v>1295245.1440000001</v>
          </cell>
          <cell r="M6">
            <v>1295245.1440000001</v>
          </cell>
          <cell r="N6">
            <v>1288030.72</v>
          </cell>
          <cell r="O6">
            <v>7214.424207</v>
          </cell>
          <cell r="P6">
            <v>7214.424207</v>
          </cell>
          <cell r="Q6">
            <v>0</v>
          </cell>
        </row>
        <row r="7">
          <cell r="A7" t="str">
            <v>AA TotalAgency</v>
          </cell>
          <cell r="B7" t="str">
            <v>Agency</v>
          </cell>
          <cell r="C7" t="str">
            <v>AA Total</v>
          </cell>
          <cell r="F7">
            <v>1280538.29</v>
          </cell>
          <cell r="G7">
            <v>1295245.1440000001</v>
          </cell>
          <cell r="M7">
            <v>1295245.1440000001</v>
          </cell>
          <cell r="N7">
            <v>1288030.72</v>
          </cell>
          <cell r="O7">
            <v>7214.424207</v>
          </cell>
          <cell r="P7">
            <v>7214.424207</v>
          </cell>
          <cell r="Q7">
            <v>0</v>
          </cell>
        </row>
        <row r="8">
          <cell r="A8" t="str">
            <v>AAAAgencyAgency</v>
          </cell>
          <cell r="B8" t="str">
            <v>Agency</v>
          </cell>
          <cell r="C8" t="str">
            <v>AAA</v>
          </cell>
          <cell r="D8" t="str">
            <v>Agency</v>
          </cell>
          <cell r="F8">
            <v>0</v>
          </cell>
          <cell r="G8">
            <v>0</v>
          </cell>
          <cell r="M8">
            <v>0</v>
          </cell>
          <cell r="N8">
            <v>0</v>
          </cell>
          <cell r="O8">
            <v>0</v>
          </cell>
          <cell r="P8">
            <v>0</v>
          </cell>
          <cell r="Q8">
            <v>0</v>
          </cell>
        </row>
        <row r="9">
          <cell r="A9" t="str">
            <v>AAAAgencyAgencyNA</v>
          </cell>
          <cell r="B9" t="str">
            <v>Agency</v>
          </cell>
          <cell r="C9" t="str">
            <v>AAA</v>
          </cell>
          <cell r="D9" t="str">
            <v>Agency</v>
          </cell>
          <cell r="E9" t="str">
            <v>NA</v>
          </cell>
          <cell r="F9">
            <v>4512632128.4979887</v>
          </cell>
          <cell r="G9">
            <v>1713405693.4737873</v>
          </cell>
          <cell r="H9">
            <v>558888128.89953697</v>
          </cell>
          <cell r="I9">
            <v>310445309.78240699</v>
          </cell>
          <cell r="J9">
            <v>440050107.58420187</v>
          </cell>
          <cell r="K9">
            <v>1023706051.3584613</v>
          </cell>
          <cell r="L9">
            <v>618021810.98801053</v>
          </cell>
          <cell r="M9">
            <v>4664517102.0864048</v>
          </cell>
          <cell r="N9">
            <v>4575570842.4049892</v>
          </cell>
          <cell r="O9">
            <v>88946259.716678336</v>
          </cell>
          <cell r="P9">
            <v>99034144.598502681</v>
          </cell>
          <cell r="Q9">
            <v>-10087884.881824402</v>
          </cell>
        </row>
        <row r="10">
          <cell r="A10" t="str">
            <v>AAAAgencyAgency Total</v>
          </cell>
          <cell r="B10" t="str">
            <v>Agency</v>
          </cell>
          <cell r="C10" t="str">
            <v>AAA</v>
          </cell>
          <cell r="D10" t="str">
            <v>Agency Total</v>
          </cell>
          <cell r="F10">
            <v>4512632128.4979887</v>
          </cell>
          <cell r="G10">
            <v>1713405693.4737873</v>
          </cell>
          <cell r="H10">
            <v>558888128.89953697</v>
          </cell>
          <cell r="I10">
            <v>310445309.78240699</v>
          </cell>
          <cell r="J10">
            <v>440050107.58420187</v>
          </cell>
          <cell r="K10">
            <v>1023706051.3584613</v>
          </cell>
          <cell r="L10">
            <v>618021810.98801053</v>
          </cell>
          <cell r="M10">
            <v>4664517102.0864048</v>
          </cell>
          <cell r="N10">
            <v>4575570842.4049892</v>
          </cell>
          <cell r="O10">
            <v>88946259.716678336</v>
          </cell>
          <cell r="P10">
            <v>99034144.598502681</v>
          </cell>
          <cell r="Q10">
            <v>-10087884.881824402</v>
          </cell>
        </row>
        <row r="11">
          <cell r="A11" t="str">
            <v>AAA TotalAgency</v>
          </cell>
          <cell r="B11" t="str">
            <v>Agency</v>
          </cell>
          <cell r="C11" t="str">
            <v>AAA Total</v>
          </cell>
          <cell r="F11">
            <v>4512632128.4979887</v>
          </cell>
          <cell r="G11">
            <v>1713405693.4737873</v>
          </cell>
          <cell r="H11">
            <v>558888128.89953697</v>
          </cell>
          <cell r="I11">
            <v>310445309.78240699</v>
          </cell>
          <cell r="J11">
            <v>440050107.58420187</v>
          </cell>
          <cell r="K11">
            <v>1023706051.3584613</v>
          </cell>
          <cell r="L11">
            <v>618021810.98801053</v>
          </cell>
          <cell r="M11">
            <v>4664517102.0864048</v>
          </cell>
          <cell r="N11">
            <v>4575570842.4049892</v>
          </cell>
          <cell r="O11">
            <v>88946259.716678336</v>
          </cell>
          <cell r="P11">
            <v>99034144.598502681</v>
          </cell>
          <cell r="Q11">
            <v>-10087884.881824402</v>
          </cell>
        </row>
        <row r="12">
          <cell r="A12" t="str">
            <v>Agency Total</v>
          </cell>
          <cell r="B12" t="str">
            <v>Agency Total</v>
          </cell>
          <cell r="F12">
            <v>4513912666.7879887</v>
          </cell>
          <cell r="G12">
            <v>1714700938.6177869</v>
          </cell>
          <cell r="H12">
            <v>558888128.89953697</v>
          </cell>
          <cell r="I12">
            <v>310445309.78240699</v>
          </cell>
          <cell r="J12">
            <v>440050107.58420187</v>
          </cell>
          <cell r="K12">
            <v>1023706051.3584613</v>
          </cell>
          <cell r="L12">
            <v>618021810.98801053</v>
          </cell>
          <cell r="M12">
            <v>4665812347.2304049</v>
          </cell>
          <cell r="N12">
            <v>4576858873.1249895</v>
          </cell>
          <cell r="O12">
            <v>88953474.140885338</v>
          </cell>
          <cell r="P12">
            <v>99041359.022709683</v>
          </cell>
          <cell r="Q12">
            <v>-10087884.881824402</v>
          </cell>
        </row>
        <row r="13">
          <cell r="A13" t="str">
            <v>AALT AAltA FixedSenior</v>
          </cell>
          <cell r="B13" t="str">
            <v>ALT A</v>
          </cell>
          <cell r="C13" t="str">
            <v>A</v>
          </cell>
          <cell r="D13" t="str">
            <v>AltA Fixed</v>
          </cell>
          <cell r="E13" t="str">
            <v>Senior</v>
          </cell>
          <cell r="F13">
            <v>37647000</v>
          </cell>
          <cell r="G13">
            <v>29366818.41</v>
          </cell>
          <cell r="M13">
            <v>29366818.41</v>
          </cell>
          <cell r="N13">
            <v>37587252.829999998</v>
          </cell>
          <cell r="O13">
            <v>-8220434.4159999993</v>
          </cell>
          <cell r="P13">
            <v>0</v>
          </cell>
          <cell r="Q13">
            <v>-8220434.4159999993</v>
          </cell>
        </row>
        <row r="14">
          <cell r="A14" t="str">
            <v>AALT AAltA Fixed Total</v>
          </cell>
          <cell r="B14" t="str">
            <v>ALT A</v>
          </cell>
          <cell r="C14" t="str">
            <v>A</v>
          </cell>
          <cell r="D14" t="str">
            <v>AltA Fixed Total</v>
          </cell>
          <cell r="F14">
            <v>37647000</v>
          </cell>
          <cell r="G14">
            <v>29366818.41</v>
          </cell>
          <cell r="M14">
            <v>29366818.41</v>
          </cell>
          <cell r="N14">
            <v>37587252.829999998</v>
          </cell>
          <cell r="O14">
            <v>-8220434.4159999993</v>
          </cell>
          <cell r="P14">
            <v>0</v>
          </cell>
          <cell r="Q14">
            <v>-8220434.4159999993</v>
          </cell>
        </row>
        <row r="15">
          <cell r="A15" t="str">
            <v>AALT AAltA HybridSnrSup</v>
          </cell>
          <cell r="B15" t="str">
            <v>ALT A</v>
          </cell>
          <cell r="C15" t="str">
            <v>A</v>
          </cell>
          <cell r="D15" t="str">
            <v>AltA Hybrid</v>
          </cell>
          <cell r="E15" t="str">
            <v>SnrSup</v>
          </cell>
          <cell r="F15">
            <v>3402335.95</v>
          </cell>
          <cell r="G15">
            <v>985004.15667000005</v>
          </cell>
          <cell r="M15">
            <v>985004.15667000005</v>
          </cell>
          <cell r="N15">
            <v>3402335.95</v>
          </cell>
          <cell r="O15">
            <v>-2417331.7933</v>
          </cell>
          <cell r="P15">
            <v>0</v>
          </cell>
          <cell r="Q15">
            <v>-2417331.7933</v>
          </cell>
        </row>
        <row r="16">
          <cell r="A16" t="str">
            <v>AALT AAltA Hybrid Total</v>
          </cell>
          <cell r="B16" t="str">
            <v>ALT A</v>
          </cell>
          <cell r="C16" t="str">
            <v>A</v>
          </cell>
          <cell r="D16" t="str">
            <v>AltA Hybrid Total</v>
          </cell>
          <cell r="F16">
            <v>3402335.95</v>
          </cell>
          <cell r="G16">
            <v>985004.15667000005</v>
          </cell>
          <cell r="M16">
            <v>985004.15667000005</v>
          </cell>
          <cell r="N16">
            <v>3402335.95</v>
          </cell>
          <cell r="O16">
            <v>-2417331.7933</v>
          </cell>
          <cell r="P16">
            <v>0</v>
          </cell>
          <cell r="Q16">
            <v>-2417331.7933</v>
          </cell>
        </row>
        <row r="17">
          <cell r="A17" t="str">
            <v>AALT AAltA OptionArmSprSen</v>
          </cell>
          <cell r="B17" t="str">
            <v>ALT A</v>
          </cell>
          <cell r="C17" t="str">
            <v>A</v>
          </cell>
          <cell r="D17" t="str">
            <v>AltA OptionArm</v>
          </cell>
          <cell r="E17" t="str">
            <v>SprSen</v>
          </cell>
          <cell r="F17">
            <v>2849864.27</v>
          </cell>
          <cell r="G17">
            <v>0</v>
          </cell>
          <cell r="H17">
            <v>1300191.581</v>
          </cell>
          <cell r="M17">
            <v>1300191.581</v>
          </cell>
          <cell r="N17">
            <v>2849864.27</v>
          </cell>
          <cell r="O17">
            <v>-1549672.689</v>
          </cell>
          <cell r="P17">
            <v>0</v>
          </cell>
          <cell r="Q17">
            <v>-1549672.689</v>
          </cell>
        </row>
        <row r="18">
          <cell r="A18" t="str">
            <v>AALT AAltA OptionArmSub</v>
          </cell>
          <cell r="B18" t="str">
            <v>ALT A</v>
          </cell>
          <cell r="C18" t="str">
            <v>A</v>
          </cell>
          <cell r="D18" t="str">
            <v>AltA OptionArm</v>
          </cell>
          <cell r="E18" t="str">
            <v>Sub</v>
          </cell>
          <cell r="F18">
            <v>6934137.2499999991</v>
          </cell>
          <cell r="G18">
            <v>693413.72499999998</v>
          </cell>
          <cell r="M18">
            <v>693413.72499999998</v>
          </cell>
          <cell r="N18">
            <v>6085752.7799999993</v>
          </cell>
          <cell r="O18">
            <v>-5392339.0551999984</v>
          </cell>
          <cell r="P18">
            <v>0</v>
          </cell>
          <cell r="Q18">
            <v>-5392339.0551999984</v>
          </cell>
        </row>
        <row r="19">
          <cell r="A19" t="str">
            <v>AALT AAltA OptionArm Total</v>
          </cell>
          <cell r="B19" t="str">
            <v>ALT A</v>
          </cell>
          <cell r="C19" t="str">
            <v>A</v>
          </cell>
          <cell r="D19" t="str">
            <v>AltA OptionArm Total</v>
          </cell>
          <cell r="F19">
            <v>9784001.5199999996</v>
          </cell>
          <cell r="G19">
            <v>693413.72499999998</v>
          </cell>
          <cell r="H19">
            <v>1300191.581</v>
          </cell>
          <cell r="M19">
            <v>1993605.3059999999</v>
          </cell>
          <cell r="N19">
            <v>8935617.0499999989</v>
          </cell>
          <cell r="O19">
            <v>-6942011.7441999987</v>
          </cell>
          <cell r="P19">
            <v>0</v>
          </cell>
          <cell r="Q19">
            <v>-6942011.7441999987</v>
          </cell>
        </row>
        <row r="20">
          <cell r="A20" t="str">
            <v>A TotalALT A</v>
          </cell>
          <cell r="B20" t="str">
            <v>ALT A</v>
          </cell>
          <cell r="C20" t="str">
            <v>A Total</v>
          </cell>
          <cell r="F20">
            <v>50833337.470000006</v>
          </cell>
          <cell r="G20">
            <v>31045236.291670002</v>
          </cell>
          <cell r="H20">
            <v>1300191.581</v>
          </cell>
          <cell r="M20">
            <v>32345427.872670002</v>
          </cell>
          <cell r="N20">
            <v>49925205.830000006</v>
          </cell>
          <cell r="O20">
            <v>-17579777.953499999</v>
          </cell>
          <cell r="P20">
            <v>0</v>
          </cell>
          <cell r="Q20">
            <v>-17579777.953499999</v>
          </cell>
        </row>
        <row r="21">
          <cell r="A21" t="str">
            <v>AAALT AAltA FixedSenior</v>
          </cell>
          <cell r="B21" t="str">
            <v>ALT A</v>
          </cell>
          <cell r="C21" t="str">
            <v>AA</v>
          </cell>
          <cell r="D21" t="str">
            <v>AltA Fixed</v>
          </cell>
          <cell r="E21" t="str">
            <v>Senior</v>
          </cell>
          <cell r="F21">
            <v>17551063.120000001</v>
          </cell>
          <cell r="G21">
            <v>15265815.745999999</v>
          </cell>
          <cell r="M21">
            <v>15265815.745999999</v>
          </cell>
          <cell r="N21">
            <v>17525003.109999999</v>
          </cell>
          <cell r="O21">
            <v>-2259187.3643</v>
          </cell>
          <cell r="P21">
            <v>0</v>
          </cell>
          <cell r="Q21">
            <v>-2259187.3643</v>
          </cell>
        </row>
        <row r="22">
          <cell r="A22" t="str">
            <v>AAALT AAltA Fixed Total</v>
          </cell>
          <cell r="B22" t="str">
            <v>ALT A</v>
          </cell>
          <cell r="C22" t="str">
            <v>AA</v>
          </cell>
          <cell r="D22" t="str">
            <v>AltA Fixed Total</v>
          </cell>
          <cell r="F22">
            <v>17551063.120000001</v>
          </cell>
          <cell r="G22">
            <v>15265815.745999999</v>
          </cell>
          <cell r="M22">
            <v>15265815.745999999</v>
          </cell>
          <cell r="N22">
            <v>17525003.109999999</v>
          </cell>
          <cell r="O22">
            <v>-2259187.3643</v>
          </cell>
          <cell r="P22">
            <v>0</v>
          </cell>
          <cell r="Q22">
            <v>-2259187.3643</v>
          </cell>
        </row>
        <row r="23">
          <cell r="A23" t="str">
            <v>AAALT AAltA HybridSenior</v>
          </cell>
          <cell r="B23" t="str">
            <v>ALT A</v>
          </cell>
          <cell r="C23" t="str">
            <v>AA</v>
          </cell>
          <cell r="D23" t="str">
            <v>AltA Hybrid</v>
          </cell>
          <cell r="E23" t="str">
            <v>Senior</v>
          </cell>
          <cell r="F23">
            <v>3318563.57</v>
          </cell>
          <cell r="G23">
            <v>2564791.3459200002</v>
          </cell>
          <cell r="M23">
            <v>2564791.3459200002</v>
          </cell>
          <cell r="N23">
            <v>3309446.53</v>
          </cell>
          <cell r="O23">
            <v>-744655.18400999985</v>
          </cell>
          <cell r="P23">
            <v>0</v>
          </cell>
          <cell r="Q23">
            <v>-744655.18400999985</v>
          </cell>
        </row>
        <row r="24">
          <cell r="A24" t="str">
            <v>AAALT AAltA HybridSnrSup</v>
          </cell>
          <cell r="B24" t="str">
            <v>ALT A</v>
          </cell>
          <cell r="C24" t="str">
            <v>AA</v>
          </cell>
          <cell r="D24" t="str">
            <v>AltA Hybrid</v>
          </cell>
          <cell r="E24" t="str">
            <v>SnrSup</v>
          </cell>
          <cell r="F24">
            <v>1393317.42</v>
          </cell>
          <cell r="G24">
            <v>0</v>
          </cell>
          <cell r="H24">
            <v>326760.66200000001</v>
          </cell>
          <cell r="M24">
            <v>326760.66200000001</v>
          </cell>
          <cell r="N24">
            <v>1367285.19</v>
          </cell>
          <cell r="O24">
            <v>-1040524.528</v>
          </cell>
          <cell r="P24">
            <v>0</v>
          </cell>
          <cell r="Q24">
            <v>-1040524.528</v>
          </cell>
        </row>
        <row r="25">
          <cell r="A25" t="str">
            <v>AAALT AAltA Hybrid Total</v>
          </cell>
          <cell r="B25" t="str">
            <v>ALT A</v>
          </cell>
          <cell r="C25" t="str">
            <v>AA</v>
          </cell>
          <cell r="D25" t="str">
            <v>AltA Hybrid Total</v>
          </cell>
          <cell r="F25">
            <v>4711880.99</v>
          </cell>
          <cell r="G25">
            <v>2564791.3459200002</v>
          </cell>
          <cell r="H25">
            <v>326760.66200000001</v>
          </cell>
          <cell r="M25">
            <v>2891552.0079200002</v>
          </cell>
          <cell r="N25">
            <v>4676731.72</v>
          </cell>
          <cell r="O25">
            <v>-1785179.7120099999</v>
          </cell>
          <cell r="P25">
            <v>0</v>
          </cell>
          <cell r="Q25">
            <v>-1785179.7120099999</v>
          </cell>
        </row>
        <row r="26">
          <cell r="A26" t="str">
            <v>AAALT AAltA OptionArmSub</v>
          </cell>
          <cell r="B26" t="str">
            <v>ALT A</v>
          </cell>
          <cell r="C26" t="str">
            <v>AA</v>
          </cell>
          <cell r="D26" t="str">
            <v>AltA OptionArm</v>
          </cell>
          <cell r="E26" t="str">
            <v>Sub</v>
          </cell>
          <cell r="F26">
            <v>4843096.59</v>
          </cell>
          <cell r="G26">
            <v>1955453.9123079998</v>
          </cell>
          <cell r="M26">
            <v>1955453.9123079998</v>
          </cell>
          <cell r="N26">
            <v>4949637.49</v>
          </cell>
          <cell r="O26">
            <v>-2994183.5776863992</v>
          </cell>
          <cell r="P26">
            <v>0</v>
          </cell>
          <cell r="Q26">
            <v>-2994183.5776863992</v>
          </cell>
        </row>
        <row r="27">
          <cell r="A27" t="str">
            <v>AAALT AAltA OptionArm Total</v>
          </cell>
          <cell r="B27" t="str">
            <v>ALT A</v>
          </cell>
          <cell r="C27" t="str">
            <v>AA</v>
          </cell>
          <cell r="D27" t="str">
            <v>AltA OptionArm Total</v>
          </cell>
          <cell r="F27">
            <v>4843096.59</v>
          </cell>
          <cell r="G27">
            <v>1955453.9123079998</v>
          </cell>
          <cell r="M27">
            <v>1955453.9123079998</v>
          </cell>
          <cell r="N27">
            <v>4949637.49</v>
          </cell>
          <cell r="O27">
            <v>-2994183.5776863992</v>
          </cell>
          <cell r="P27">
            <v>0</v>
          </cell>
          <cell r="Q27">
            <v>-2994183.5776863992</v>
          </cell>
        </row>
        <row r="28">
          <cell r="A28" t="str">
            <v>AA TotalALT A</v>
          </cell>
          <cell r="B28" t="str">
            <v>ALT A</v>
          </cell>
          <cell r="C28" t="str">
            <v>AA Total</v>
          </cell>
          <cell r="F28">
            <v>27106040.699999999</v>
          </cell>
          <cell r="G28">
            <v>19786061.004228</v>
          </cell>
          <cell r="H28">
            <v>326760.66200000001</v>
          </cell>
          <cell r="M28">
            <v>20112821.666228</v>
          </cell>
          <cell r="N28">
            <v>27151372.32</v>
          </cell>
          <cell r="O28">
            <v>-7038550.6539963987</v>
          </cell>
          <cell r="P28">
            <v>0</v>
          </cell>
          <cell r="Q28">
            <v>-7038550.6539963987</v>
          </cell>
        </row>
        <row r="29">
          <cell r="A29" t="str">
            <v>AAAALT AAltA FixedSenior</v>
          </cell>
          <cell r="B29" t="str">
            <v>ALT A</v>
          </cell>
          <cell r="C29" t="str">
            <v>AAA</v>
          </cell>
          <cell r="D29" t="str">
            <v>AltA Fixed</v>
          </cell>
          <cell r="E29" t="str">
            <v>Senior</v>
          </cell>
          <cell r="F29">
            <v>103879684.06</v>
          </cell>
          <cell r="G29">
            <v>93396202.591499999</v>
          </cell>
          <cell r="M29">
            <v>93396202.591499999</v>
          </cell>
          <cell r="N29">
            <v>105583078.78</v>
          </cell>
          <cell r="O29">
            <v>-12186876.19155</v>
          </cell>
          <cell r="P29">
            <v>0</v>
          </cell>
          <cell r="Q29">
            <v>-12186876.19155</v>
          </cell>
        </row>
        <row r="30">
          <cell r="A30" t="str">
            <v>AAAALT AAltA FixedSnrSup</v>
          </cell>
          <cell r="B30" t="str">
            <v>ALT A</v>
          </cell>
          <cell r="C30" t="str">
            <v>AAA</v>
          </cell>
          <cell r="D30" t="str">
            <v>AltA Fixed</v>
          </cell>
          <cell r="E30" t="str">
            <v>SnrSup</v>
          </cell>
          <cell r="F30">
            <v>32258692.390000001</v>
          </cell>
          <cell r="G30">
            <v>0</v>
          </cell>
          <cell r="J30">
            <v>15317840.08</v>
          </cell>
          <cell r="M30">
            <v>15317840.08</v>
          </cell>
          <cell r="N30">
            <v>20595467.41</v>
          </cell>
          <cell r="O30">
            <v>-5277627.3329999996</v>
          </cell>
          <cell r="P30">
            <v>0</v>
          </cell>
          <cell r="Q30">
            <v>-5277627.3329999996</v>
          </cell>
        </row>
        <row r="31">
          <cell r="A31" t="str">
            <v>AAAALT AAltA Fixed Total</v>
          </cell>
          <cell r="B31" t="str">
            <v>ALT A</v>
          </cell>
          <cell r="C31" t="str">
            <v>AAA</v>
          </cell>
          <cell r="D31" t="str">
            <v>AltA Fixed Total</v>
          </cell>
          <cell r="F31">
            <v>136138376.44999999</v>
          </cell>
          <cell r="G31">
            <v>93396202.591499999</v>
          </cell>
          <cell r="J31">
            <v>15317840.08</v>
          </cell>
          <cell r="M31">
            <v>108714042.6715</v>
          </cell>
          <cell r="N31">
            <v>126178546.19</v>
          </cell>
          <cell r="O31">
            <v>-17464503.524549998</v>
          </cell>
          <cell r="P31">
            <v>0</v>
          </cell>
          <cell r="Q31">
            <v>-17464503.524549998</v>
          </cell>
        </row>
        <row r="32">
          <cell r="A32" t="str">
            <v>AAAALT AAltA HybridSenior</v>
          </cell>
          <cell r="B32" t="str">
            <v>ALT A</v>
          </cell>
          <cell r="C32" t="str">
            <v>AAA</v>
          </cell>
          <cell r="D32" t="str">
            <v>AltA Hybrid</v>
          </cell>
          <cell r="E32" t="str">
            <v>Senior</v>
          </cell>
          <cell r="F32">
            <v>9055993.2800000012</v>
          </cell>
          <cell r="G32">
            <v>7054506.784789999</v>
          </cell>
          <cell r="M32">
            <v>7054506.784789999</v>
          </cell>
          <cell r="N32">
            <v>9057318.6999999993</v>
          </cell>
          <cell r="O32">
            <v>-2002811.9152559999</v>
          </cell>
          <cell r="P32">
            <v>0</v>
          </cell>
          <cell r="Q32">
            <v>-2002811.9152559999</v>
          </cell>
        </row>
        <row r="33">
          <cell r="A33" t="str">
            <v>AAAALT AAltA HybridSprSen</v>
          </cell>
          <cell r="B33" t="str">
            <v>ALT A</v>
          </cell>
          <cell r="C33" t="str">
            <v>AAA</v>
          </cell>
          <cell r="D33" t="str">
            <v>AltA Hybrid</v>
          </cell>
          <cell r="E33" t="str">
            <v>SprSen</v>
          </cell>
          <cell r="F33">
            <v>25428487.529999997</v>
          </cell>
          <cell r="G33">
            <v>0</v>
          </cell>
          <cell r="H33">
            <v>125008.4525</v>
          </cell>
          <cell r="I33">
            <v>12180015.157499999</v>
          </cell>
          <cell r="M33">
            <v>12305023.609999999</v>
          </cell>
          <cell r="N33">
            <v>24646884.409999996</v>
          </cell>
          <cell r="O33">
            <v>-12341860.800039999</v>
          </cell>
          <cell r="P33">
            <v>0</v>
          </cell>
          <cell r="Q33">
            <v>-12341860.800039999</v>
          </cell>
        </row>
        <row r="34">
          <cell r="A34" t="str">
            <v>AAAALT AAltA Hybrid Total</v>
          </cell>
          <cell r="B34" t="str">
            <v>ALT A</v>
          </cell>
          <cell r="C34" t="str">
            <v>AAA</v>
          </cell>
          <cell r="D34" t="str">
            <v>AltA Hybrid Total</v>
          </cell>
          <cell r="F34">
            <v>34484480.810000002</v>
          </cell>
          <cell r="G34">
            <v>7054506.784789999</v>
          </cell>
          <cell r="H34">
            <v>125008.4525</v>
          </cell>
          <cell r="I34">
            <v>12180015.157499999</v>
          </cell>
          <cell r="M34">
            <v>19359530.394789997</v>
          </cell>
          <cell r="N34">
            <v>33704203.109999999</v>
          </cell>
          <cell r="O34">
            <v>-14344672.715295998</v>
          </cell>
          <cell r="P34">
            <v>0</v>
          </cell>
          <cell r="Q34">
            <v>-14344672.715295998</v>
          </cell>
        </row>
        <row r="35">
          <cell r="A35" t="str">
            <v>AAA TotalALT A</v>
          </cell>
          <cell r="B35" t="str">
            <v>ALT A</v>
          </cell>
          <cell r="C35" t="str">
            <v>AAA Total</v>
          </cell>
          <cell r="F35">
            <v>170622857.25999999</v>
          </cell>
          <cell r="G35">
            <v>100450709.37628999</v>
          </cell>
          <cell r="H35">
            <v>125008.4525</v>
          </cell>
          <cell r="I35">
            <v>12180015.157499999</v>
          </cell>
          <cell r="J35">
            <v>15317840.08</v>
          </cell>
          <cell r="M35">
            <v>128073573.06628999</v>
          </cell>
          <cell r="N35">
            <v>159882749.29999998</v>
          </cell>
          <cell r="O35">
            <v>-31809176.239845999</v>
          </cell>
          <cell r="P35">
            <v>0</v>
          </cell>
          <cell r="Q35">
            <v>-31809176.239845999</v>
          </cell>
        </row>
        <row r="36">
          <cell r="A36" t="str">
            <v>BALT AAltA FixedSenior</v>
          </cell>
          <cell r="B36" t="str">
            <v>ALT A</v>
          </cell>
          <cell r="C36" t="str">
            <v>B</v>
          </cell>
          <cell r="D36" t="str">
            <v>AltA Fixed</v>
          </cell>
          <cell r="E36" t="str">
            <v>Senior</v>
          </cell>
          <cell r="F36">
            <v>45325729.799999997</v>
          </cell>
          <cell r="G36">
            <v>0</v>
          </cell>
          <cell r="H36">
            <v>5503631.2649999997</v>
          </cell>
          <cell r="J36">
            <v>17659879.270199999</v>
          </cell>
          <cell r="M36">
            <v>23163510.5352</v>
          </cell>
          <cell r="N36">
            <v>44054943.088</v>
          </cell>
          <cell r="O36">
            <v>-20891432.555</v>
          </cell>
          <cell r="P36">
            <v>0</v>
          </cell>
          <cell r="Q36">
            <v>-20891432.555</v>
          </cell>
        </row>
        <row r="37">
          <cell r="A37" t="str">
            <v>BALT AAltA FixedSnrSup</v>
          </cell>
          <cell r="B37" t="str">
            <v>ALT A</v>
          </cell>
          <cell r="C37" t="str">
            <v>B</v>
          </cell>
          <cell r="D37" t="str">
            <v>AltA Fixed</v>
          </cell>
          <cell r="E37" t="str">
            <v>SnrSup</v>
          </cell>
          <cell r="F37">
            <v>4069717.88</v>
          </cell>
          <cell r="G37">
            <v>0</v>
          </cell>
          <cell r="I37">
            <v>1892418.814</v>
          </cell>
          <cell r="M37">
            <v>1892418.814</v>
          </cell>
          <cell r="N37">
            <v>1416633.97</v>
          </cell>
          <cell r="O37">
            <v>475784.84419999999</v>
          </cell>
          <cell r="P37">
            <v>475784.84419999999</v>
          </cell>
          <cell r="Q37">
            <v>0</v>
          </cell>
        </row>
        <row r="38">
          <cell r="A38" t="str">
            <v>BALT AAltA FixedSprSen</v>
          </cell>
          <cell r="B38" t="str">
            <v>ALT A</v>
          </cell>
          <cell r="C38" t="str">
            <v>B</v>
          </cell>
          <cell r="D38" t="str">
            <v>AltA Fixed</v>
          </cell>
          <cell r="E38" t="str">
            <v>SprSen</v>
          </cell>
          <cell r="F38">
            <v>75594102.929999992</v>
          </cell>
          <cell r="G38">
            <v>0</v>
          </cell>
          <cell r="H38">
            <v>20662474.93</v>
          </cell>
          <cell r="I38">
            <v>2458606.733</v>
          </cell>
          <cell r="J38">
            <v>25892952.719999999</v>
          </cell>
          <cell r="M38">
            <v>49014034.383000001</v>
          </cell>
          <cell r="N38">
            <v>63897641.049999997</v>
          </cell>
          <cell r="O38">
            <v>-14883606.6654</v>
          </cell>
          <cell r="P38">
            <v>79123.101899999994</v>
          </cell>
          <cell r="Q38">
            <v>-14962729.7673</v>
          </cell>
        </row>
        <row r="39">
          <cell r="A39" t="str">
            <v>BALT AAltA Fixed Total</v>
          </cell>
          <cell r="B39" t="str">
            <v>ALT A</v>
          </cell>
          <cell r="C39" t="str">
            <v>B</v>
          </cell>
          <cell r="D39" t="str">
            <v>AltA Fixed Total</v>
          </cell>
          <cell r="F39">
            <v>124989550.60999998</v>
          </cell>
          <cell r="G39">
            <v>0</v>
          </cell>
          <cell r="H39">
            <v>26166106.195</v>
          </cell>
          <cell r="I39">
            <v>4351025.5470000003</v>
          </cell>
          <cell r="J39">
            <v>43552831.990199998</v>
          </cell>
          <cell r="M39">
            <v>74069963.732199997</v>
          </cell>
          <cell r="N39">
            <v>109369218.108</v>
          </cell>
          <cell r="O39">
            <v>-35299254.376199998</v>
          </cell>
          <cell r="P39">
            <v>554907.94609999994</v>
          </cell>
          <cell r="Q39">
            <v>-35854162.322300002</v>
          </cell>
        </row>
        <row r="40">
          <cell r="A40" t="str">
            <v>BALT AAltA HybridSenior</v>
          </cell>
          <cell r="B40" t="str">
            <v>ALT A</v>
          </cell>
          <cell r="C40" t="str">
            <v>B</v>
          </cell>
          <cell r="D40" t="str">
            <v>AltA Hybrid</v>
          </cell>
          <cell r="E40" t="str">
            <v>Senior</v>
          </cell>
          <cell r="F40">
            <v>20494.02</v>
          </cell>
          <cell r="G40">
            <v>0</v>
          </cell>
          <cell r="H40">
            <v>17834.19542</v>
          </cell>
          <cell r="M40">
            <v>17834.19542</v>
          </cell>
          <cell r="N40">
            <v>20492.77</v>
          </cell>
          <cell r="O40">
            <v>-2658.5745830000001</v>
          </cell>
          <cell r="P40">
            <v>0</v>
          </cell>
          <cell r="Q40">
            <v>-2658.5745830000001</v>
          </cell>
        </row>
        <row r="41">
          <cell r="A41" t="str">
            <v>BALT AAltA HybridSprSen</v>
          </cell>
          <cell r="B41" t="str">
            <v>ALT A</v>
          </cell>
          <cell r="C41" t="str">
            <v>B</v>
          </cell>
          <cell r="D41" t="str">
            <v>AltA Hybrid</v>
          </cell>
          <cell r="E41" t="str">
            <v>SprSen</v>
          </cell>
          <cell r="F41">
            <v>19894965.379999999</v>
          </cell>
          <cell r="G41">
            <v>0</v>
          </cell>
          <cell r="H41">
            <v>5904723.4589999998</v>
          </cell>
          <cell r="I41">
            <v>2378084.63</v>
          </cell>
          <cell r="M41">
            <v>8282808.0889999997</v>
          </cell>
          <cell r="N41">
            <v>12442011.18</v>
          </cell>
          <cell r="O41">
            <v>-4159203.091</v>
          </cell>
          <cell r="P41">
            <v>0</v>
          </cell>
          <cell r="Q41">
            <v>-4159203.091</v>
          </cell>
        </row>
        <row r="42">
          <cell r="A42" t="str">
            <v>BALT AAltA Hybrid Total</v>
          </cell>
          <cell r="B42" t="str">
            <v>ALT A</v>
          </cell>
          <cell r="C42" t="str">
            <v>B</v>
          </cell>
          <cell r="D42" t="str">
            <v>AltA Hybrid Total</v>
          </cell>
          <cell r="F42">
            <v>19915459.399999999</v>
          </cell>
          <cell r="G42">
            <v>0</v>
          </cell>
          <cell r="H42">
            <v>5922557.6544199996</v>
          </cell>
          <cell r="I42">
            <v>2378084.63</v>
          </cell>
          <cell r="M42">
            <v>8300642.2844199995</v>
          </cell>
          <cell r="N42">
            <v>12462503.949999999</v>
          </cell>
          <cell r="O42">
            <v>-4161861.6655830001</v>
          </cell>
          <cell r="P42">
            <v>0</v>
          </cell>
          <cell r="Q42">
            <v>-4161861.6655830001</v>
          </cell>
        </row>
        <row r="43">
          <cell r="A43" t="str">
            <v>B TotalALT A</v>
          </cell>
          <cell r="B43" t="str">
            <v>ALT A</v>
          </cell>
          <cell r="C43" t="str">
            <v>B Total</v>
          </cell>
          <cell r="F43">
            <v>144905010.00999999</v>
          </cell>
          <cell r="G43">
            <v>0</v>
          </cell>
          <cell r="H43">
            <v>32088663.84942</v>
          </cell>
          <cell r="I43">
            <v>6729110.1770000001</v>
          </cell>
          <cell r="J43">
            <v>43552831.990199998</v>
          </cell>
          <cell r="M43">
            <v>82370606.016619995</v>
          </cell>
          <cell r="N43">
            <v>121831722.058</v>
          </cell>
          <cell r="O43">
            <v>-39461116.041782998</v>
          </cell>
          <cell r="P43">
            <v>554907.94609999994</v>
          </cell>
          <cell r="Q43">
            <v>-40016023.987883002</v>
          </cell>
        </row>
        <row r="44">
          <cell r="A44" t="str">
            <v>BAALT AAltA FixedSenior</v>
          </cell>
          <cell r="B44" t="str">
            <v>ALT A</v>
          </cell>
          <cell r="C44" t="str">
            <v>BA</v>
          </cell>
          <cell r="D44" t="str">
            <v>AltA Fixed</v>
          </cell>
          <cell r="E44" t="str">
            <v>Senior</v>
          </cell>
          <cell r="F44">
            <v>15320855.059999999</v>
          </cell>
          <cell r="G44">
            <v>0</v>
          </cell>
          <cell r="H44">
            <v>11105226.800999999</v>
          </cell>
          <cell r="M44">
            <v>11105226.800999999</v>
          </cell>
          <cell r="N44">
            <v>15439996.16</v>
          </cell>
          <cell r="O44">
            <v>-4334769.3596000001</v>
          </cell>
          <cell r="P44">
            <v>0</v>
          </cell>
          <cell r="Q44">
            <v>-4334769.3596000001</v>
          </cell>
        </row>
        <row r="45">
          <cell r="A45" t="str">
            <v>BAALT AAltA FixedSprSen</v>
          </cell>
          <cell r="B45" t="str">
            <v>ALT A</v>
          </cell>
          <cell r="C45" t="str">
            <v>BA</v>
          </cell>
          <cell r="D45" t="str">
            <v>AltA Fixed</v>
          </cell>
          <cell r="E45" t="str">
            <v>SprSen</v>
          </cell>
          <cell r="F45">
            <v>36822577.090000004</v>
          </cell>
          <cell r="G45">
            <v>0</v>
          </cell>
          <cell r="I45">
            <v>4374801.7290000003</v>
          </cell>
          <cell r="J45">
            <v>17436992.600000001</v>
          </cell>
          <cell r="M45">
            <v>21811794.329000004</v>
          </cell>
          <cell r="N45">
            <v>29581977.379999999</v>
          </cell>
          <cell r="O45">
            <v>-7770183.0545500005</v>
          </cell>
          <cell r="P45">
            <v>64529.366450000001</v>
          </cell>
          <cell r="Q45">
            <v>-7834712.4210000001</v>
          </cell>
        </row>
        <row r="46">
          <cell r="A46" t="str">
            <v>BAALT AAltA Fixed Total</v>
          </cell>
          <cell r="B46" t="str">
            <v>ALT A</v>
          </cell>
          <cell r="C46" t="str">
            <v>BA</v>
          </cell>
          <cell r="D46" t="str">
            <v>AltA Fixed Total</v>
          </cell>
          <cell r="F46">
            <v>52143432.150000006</v>
          </cell>
          <cell r="G46">
            <v>0</v>
          </cell>
          <cell r="H46">
            <v>11105226.800999999</v>
          </cell>
          <cell r="I46">
            <v>4374801.7290000003</v>
          </cell>
          <cell r="J46">
            <v>17436992.600000001</v>
          </cell>
          <cell r="M46">
            <v>32917021.130000003</v>
          </cell>
          <cell r="N46">
            <v>45021973.539999999</v>
          </cell>
          <cell r="O46">
            <v>-12104952.41415</v>
          </cell>
          <cell r="P46">
            <v>64529.366450000001</v>
          </cell>
          <cell r="Q46">
            <v>-12169481.7806</v>
          </cell>
        </row>
        <row r="47">
          <cell r="A47" t="str">
            <v>BAALT AAltA HybridSenior</v>
          </cell>
          <cell r="B47" t="str">
            <v>ALT A</v>
          </cell>
          <cell r="C47" t="str">
            <v>BA</v>
          </cell>
          <cell r="D47" t="str">
            <v>AltA Hybrid</v>
          </cell>
          <cell r="E47" t="str">
            <v>Senior</v>
          </cell>
          <cell r="F47">
            <v>11213503.640000001</v>
          </cell>
          <cell r="G47">
            <v>0</v>
          </cell>
          <cell r="H47">
            <v>7448281.6059999997</v>
          </cell>
          <cell r="M47">
            <v>7448281.6059999997</v>
          </cell>
          <cell r="N47">
            <v>11275373.84</v>
          </cell>
          <cell r="O47">
            <v>-3827092.2340000002</v>
          </cell>
          <cell r="P47">
            <v>0</v>
          </cell>
          <cell r="Q47">
            <v>-3827092.2340000002</v>
          </cell>
        </row>
        <row r="48">
          <cell r="A48" t="str">
            <v>BAALT AAltA HybridSnrSup</v>
          </cell>
          <cell r="B48" t="str">
            <v>ALT A</v>
          </cell>
          <cell r="C48" t="str">
            <v>BA</v>
          </cell>
          <cell r="D48" t="str">
            <v>AltA Hybrid</v>
          </cell>
          <cell r="E48" t="str">
            <v>SnrSup</v>
          </cell>
          <cell r="F48">
            <v>5547369.1299999999</v>
          </cell>
          <cell r="G48">
            <v>0</v>
          </cell>
          <cell r="H48">
            <v>1778520.4524999999</v>
          </cell>
          <cell r="M48">
            <v>1778520.4524999999</v>
          </cell>
          <cell r="N48">
            <v>5547369.1299999999</v>
          </cell>
          <cell r="O48">
            <v>-3768848.6775000002</v>
          </cell>
          <cell r="P48">
            <v>0</v>
          </cell>
          <cell r="Q48">
            <v>-3768848.6775000002</v>
          </cell>
        </row>
        <row r="49">
          <cell r="A49" t="str">
            <v>BAALT AAltA HybridSprSen</v>
          </cell>
          <cell r="B49" t="str">
            <v>ALT A</v>
          </cell>
          <cell r="C49" t="str">
            <v>BA</v>
          </cell>
          <cell r="D49" t="str">
            <v>AltA Hybrid</v>
          </cell>
          <cell r="E49" t="str">
            <v>SprSen</v>
          </cell>
          <cell r="F49">
            <v>12198052.449999999</v>
          </cell>
          <cell r="G49">
            <v>0</v>
          </cell>
          <cell r="H49">
            <v>6091407.3210000005</v>
          </cell>
          <cell r="M49">
            <v>6091407.3210000005</v>
          </cell>
          <cell r="N49">
            <v>5746009.4299999997</v>
          </cell>
          <cell r="O49">
            <v>345397.89140000002</v>
          </cell>
          <cell r="P49">
            <v>345397.89140000002</v>
          </cell>
          <cell r="Q49">
            <v>0</v>
          </cell>
        </row>
        <row r="50">
          <cell r="A50" t="str">
            <v>BAALT AAltA Hybrid Total</v>
          </cell>
          <cell r="B50" t="str">
            <v>ALT A</v>
          </cell>
          <cell r="C50" t="str">
            <v>BA</v>
          </cell>
          <cell r="D50" t="str">
            <v>AltA Hybrid Total</v>
          </cell>
          <cell r="F50">
            <v>28958925.219999999</v>
          </cell>
          <cell r="G50">
            <v>0</v>
          </cell>
          <cell r="H50">
            <v>15318209.3795</v>
          </cell>
          <cell r="M50">
            <v>15318209.3795</v>
          </cell>
          <cell r="N50">
            <v>22568752.399999999</v>
          </cell>
          <cell r="O50">
            <v>-7250543.0201000003</v>
          </cell>
          <cell r="P50">
            <v>345397.89140000002</v>
          </cell>
          <cell r="Q50">
            <v>-7595940.9115000004</v>
          </cell>
        </row>
        <row r="51">
          <cell r="A51" t="str">
            <v>BAALT AAltA OptionArmSnrSup</v>
          </cell>
          <cell r="B51" t="str">
            <v>ALT A</v>
          </cell>
          <cell r="C51" t="str">
            <v>BA</v>
          </cell>
          <cell r="D51" t="str">
            <v>AltA OptionArm</v>
          </cell>
          <cell r="E51" t="str">
            <v>SnrSup</v>
          </cell>
          <cell r="F51">
            <v>3220635.12</v>
          </cell>
          <cell r="G51">
            <v>493291.47676999995</v>
          </cell>
          <cell r="M51">
            <v>493291.47676999995</v>
          </cell>
          <cell r="N51">
            <v>3220635.12</v>
          </cell>
          <cell r="O51">
            <v>-2727343.6433000001</v>
          </cell>
          <cell r="P51">
            <v>0</v>
          </cell>
          <cell r="Q51">
            <v>-2727343.6433000001</v>
          </cell>
        </row>
        <row r="52">
          <cell r="A52" t="str">
            <v>BAALT AAltA OptionArmSprSen</v>
          </cell>
          <cell r="B52" t="str">
            <v>ALT A</v>
          </cell>
          <cell r="C52" t="str">
            <v>BA</v>
          </cell>
          <cell r="D52" t="str">
            <v>AltA OptionArm</v>
          </cell>
          <cell r="E52" t="str">
            <v>SprSen</v>
          </cell>
          <cell r="F52">
            <v>27219371.579999998</v>
          </cell>
          <cell r="G52">
            <v>0</v>
          </cell>
          <cell r="J52">
            <v>10887748.632000001</v>
          </cell>
          <cell r="M52">
            <v>10887748.632000001</v>
          </cell>
          <cell r="N52">
            <v>24417161.77</v>
          </cell>
          <cell r="O52">
            <v>-13529413.138</v>
          </cell>
          <cell r="P52">
            <v>0</v>
          </cell>
          <cell r="Q52">
            <v>-13529413.138</v>
          </cell>
        </row>
        <row r="53">
          <cell r="A53" t="str">
            <v>BAALT AAltA OptionArmSub</v>
          </cell>
          <cell r="B53" t="str">
            <v>ALT A</v>
          </cell>
          <cell r="C53" t="str">
            <v>BA</v>
          </cell>
          <cell r="D53" t="str">
            <v>AltA OptionArm</v>
          </cell>
          <cell r="E53" t="str">
            <v>Sub</v>
          </cell>
          <cell r="F53">
            <v>7842390.8399999999</v>
          </cell>
          <cell r="G53">
            <v>561457.42800000007</v>
          </cell>
          <cell r="M53">
            <v>561457.42800000007</v>
          </cell>
          <cell r="N53">
            <v>6763495.7000000002</v>
          </cell>
          <cell r="O53">
            <v>-6202038.2726999987</v>
          </cell>
          <cell r="P53">
            <v>0</v>
          </cell>
          <cell r="Q53">
            <v>-6202038.2726999987</v>
          </cell>
        </row>
        <row r="54">
          <cell r="A54" t="str">
            <v>BAALT AAltA OptionArm Total</v>
          </cell>
          <cell r="B54" t="str">
            <v>ALT A</v>
          </cell>
          <cell r="C54" t="str">
            <v>BA</v>
          </cell>
          <cell r="D54" t="str">
            <v>AltA OptionArm Total</v>
          </cell>
          <cell r="F54">
            <v>38282397.539999999</v>
          </cell>
          <cell r="G54">
            <v>1054748.9047699999</v>
          </cell>
          <cell r="J54">
            <v>10887748.632000001</v>
          </cell>
          <cell r="M54">
            <v>11942497.536770001</v>
          </cell>
          <cell r="N54">
            <v>34401292.590000004</v>
          </cell>
          <cell r="O54">
            <v>-22458795.053999998</v>
          </cell>
          <cell r="P54">
            <v>0</v>
          </cell>
          <cell r="Q54">
            <v>-22458795.053999998</v>
          </cell>
        </row>
        <row r="55">
          <cell r="A55" t="str">
            <v>BA TotalALT A</v>
          </cell>
          <cell r="B55" t="str">
            <v>ALT A</v>
          </cell>
          <cell r="C55" t="str">
            <v>BA Total</v>
          </cell>
          <cell r="F55">
            <v>119384754.91000001</v>
          </cell>
          <cell r="G55">
            <v>1054748.9047699999</v>
          </cell>
          <cell r="H55">
            <v>26423436.180500001</v>
          </cell>
          <cell r="I55">
            <v>4374801.7290000003</v>
          </cell>
          <cell r="J55">
            <v>28324741.232000001</v>
          </cell>
          <cell r="M55">
            <v>60177728.046270005</v>
          </cell>
          <cell r="N55">
            <v>101992018.53</v>
          </cell>
          <cell r="O55">
            <v>-41814290.488250002</v>
          </cell>
          <cell r="P55">
            <v>409927.25785000005</v>
          </cell>
          <cell r="Q55">
            <v>-42224217.746100001</v>
          </cell>
        </row>
        <row r="56">
          <cell r="A56" t="str">
            <v>BAAALT AAltA FixedSenior</v>
          </cell>
          <cell r="B56" t="str">
            <v>ALT A</v>
          </cell>
          <cell r="C56" t="str">
            <v>BAA</v>
          </cell>
          <cell r="D56" t="str">
            <v>AltA Fixed</v>
          </cell>
          <cell r="E56" t="str">
            <v>Senior</v>
          </cell>
          <cell r="F56">
            <v>98259110.5</v>
          </cell>
          <cell r="G56">
            <v>7146664</v>
          </cell>
          <cell r="H56">
            <v>33331513.380000003</v>
          </cell>
          <cell r="I56">
            <v>30740685.48</v>
          </cell>
          <cell r="M56">
            <v>71218862.859999999</v>
          </cell>
          <cell r="N56">
            <v>97480496.189999998</v>
          </cell>
          <cell r="O56">
            <v>-26261633.332000002</v>
          </cell>
          <cell r="P56">
            <v>0</v>
          </cell>
          <cell r="Q56">
            <v>-26261633.332000002</v>
          </cell>
        </row>
        <row r="57">
          <cell r="A57" t="str">
            <v>BAAALT AAltA FixedSnrSup</v>
          </cell>
          <cell r="B57" t="str">
            <v>ALT A</v>
          </cell>
          <cell r="C57" t="str">
            <v>BAA</v>
          </cell>
          <cell r="D57" t="str">
            <v>AltA Fixed</v>
          </cell>
          <cell r="E57" t="str">
            <v>SnrSup</v>
          </cell>
          <cell r="F57">
            <v>31970133.401999999</v>
          </cell>
          <cell r="G57">
            <v>0</v>
          </cell>
          <cell r="J57">
            <v>10598729.033899998</v>
          </cell>
          <cell r="M57">
            <v>10598729.033899998</v>
          </cell>
          <cell r="N57">
            <v>29352558.805</v>
          </cell>
          <cell r="O57">
            <v>-18753829.764999997</v>
          </cell>
          <cell r="P57">
            <v>0</v>
          </cell>
          <cell r="Q57">
            <v>-18753829.764999997</v>
          </cell>
        </row>
        <row r="58">
          <cell r="A58" t="str">
            <v>BAAALT AAltA FixedSprSen</v>
          </cell>
          <cell r="B58" t="str">
            <v>ALT A</v>
          </cell>
          <cell r="C58" t="str">
            <v>BAA</v>
          </cell>
          <cell r="D58" t="str">
            <v>AltA Fixed</v>
          </cell>
          <cell r="E58" t="str">
            <v>SprSen</v>
          </cell>
          <cell r="F58">
            <v>22633000</v>
          </cell>
          <cell r="G58">
            <v>0</v>
          </cell>
          <cell r="H58">
            <v>15474365.427000001</v>
          </cell>
          <cell r="M58">
            <v>15474365.427000001</v>
          </cell>
          <cell r="N58">
            <v>22633000</v>
          </cell>
          <cell r="O58">
            <v>-7158634.5729999999</v>
          </cell>
          <cell r="P58">
            <v>0</v>
          </cell>
          <cell r="Q58">
            <v>-7158634.5729999999</v>
          </cell>
        </row>
        <row r="59">
          <cell r="A59" t="str">
            <v>BAAALT AAltA Fixed Total</v>
          </cell>
          <cell r="B59" t="str">
            <v>ALT A</v>
          </cell>
          <cell r="C59" t="str">
            <v>BAA</v>
          </cell>
          <cell r="D59" t="str">
            <v>AltA Fixed Total</v>
          </cell>
          <cell r="F59">
            <v>152862243.90200001</v>
          </cell>
          <cell r="G59">
            <v>7146664</v>
          </cell>
          <cell r="H59">
            <v>48805878.807000004</v>
          </cell>
          <cell r="I59">
            <v>30740685.48</v>
          </cell>
          <cell r="J59">
            <v>10598729.033899998</v>
          </cell>
          <cell r="M59">
            <v>97291957.320899993</v>
          </cell>
          <cell r="N59">
            <v>149466054.995</v>
          </cell>
          <cell r="O59">
            <v>-52174097.670000002</v>
          </cell>
          <cell r="P59">
            <v>0</v>
          </cell>
          <cell r="Q59">
            <v>-52174097.670000002</v>
          </cell>
        </row>
        <row r="60">
          <cell r="A60" t="str">
            <v>BAAALT AAltA HybridSenior</v>
          </cell>
          <cell r="B60" t="str">
            <v>ALT A</v>
          </cell>
          <cell r="C60" t="str">
            <v>BAA</v>
          </cell>
          <cell r="D60" t="str">
            <v>AltA Hybrid</v>
          </cell>
          <cell r="E60" t="str">
            <v>Senior</v>
          </cell>
          <cell r="F60">
            <v>9740901.0199999996</v>
          </cell>
          <cell r="G60">
            <v>6704225.7800000003</v>
          </cell>
          <cell r="M60">
            <v>6704225.7800000003</v>
          </cell>
          <cell r="N60">
            <v>6805030.2800000003</v>
          </cell>
          <cell r="O60">
            <v>-100804.5003</v>
          </cell>
          <cell r="P60">
            <v>0</v>
          </cell>
          <cell r="Q60">
            <v>-100804.5003</v>
          </cell>
        </row>
        <row r="61">
          <cell r="A61" t="str">
            <v>BAAALT AAltA HybridSnrSup</v>
          </cell>
          <cell r="B61" t="str">
            <v>ALT A</v>
          </cell>
          <cell r="C61" t="str">
            <v>BAA</v>
          </cell>
          <cell r="D61" t="str">
            <v>AltA Hybrid</v>
          </cell>
          <cell r="E61" t="str">
            <v>SnrSup</v>
          </cell>
          <cell r="F61">
            <v>11803497.600000001</v>
          </cell>
          <cell r="G61">
            <v>1953008.38</v>
          </cell>
          <cell r="H61">
            <v>915254.00890000002</v>
          </cell>
          <cell r="M61">
            <v>2868262.3888999997</v>
          </cell>
          <cell r="N61">
            <v>11803497.600000001</v>
          </cell>
          <cell r="O61">
            <v>-8935235.2115000002</v>
          </cell>
          <cell r="P61">
            <v>0</v>
          </cell>
          <cell r="Q61">
            <v>-8935235.2115000002</v>
          </cell>
        </row>
        <row r="62">
          <cell r="A62" t="str">
            <v>BAAALT AAltA HybridSprSen</v>
          </cell>
          <cell r="B62" t="str">
            <v>ALT A</v>
          </cell>
          <cell r="C62" t="str">
            <v>BAA</v>
          </cell>
          <cell r="D62" t="str">
            <v>AltA Hybrid</v>
          </cell>
          <cell r="E62" t="str">
            <v>SprSen</v>
          </cell>
          <cell r="F62">
            <v>2559524.96</v>
          </cell>
          <cell r="G62">
            <v>0</v>
          </cell>
          <cell r="H62">
            <v>1125008.9939999999</v>
          </cell>
          <cell r="M62">
            <v>1125008.9939999999</v>
          </cell>
          <cell r="N62">
            <v>2561289</v>
          </cell>
          <cell r="O62">
            <v>-1436280.0060000001</v>
          </cell>
          <cell r="P62">
            <v>0</v>
          </cell>
          <cell r="Q62">
            <v>-1436280.0060000001</v>
          </cell>
        </row>
        <row r="63">
          <cell r="A63" t="str">
            <v>BAAALT AAltA Hybrid Total</v>
          </cell>
          <cell r="B63" t="str">
            <v>ALT A</v>
          </cell>
          <cell r="C63" t="str">
            <v>BAA</v>
          </cell>
          <cell r="D63" t="str">
            <v>AltA Hybrid Total</v>
          </cell>
          <cell r="F63">
            <v>24103923.580000002</v>
          </cell>
          <cell r="G63">
            <v>8657234.1600000001</v>
          </cell>
          <cell r="H63">
            <v>2040263.0029</v>
          </cell>
          <cell r="M63">
            <v>10697497.162900001</v>
          </cell>
          <cell r="N63">
            <v>21169816.880000003</v>
          </cell>
          <cell r="O63">
            <v>-10472319.717799999</v>
          </cell>
          <cell r="P63">
            <v>0</v>
          </cell>
          <cell r="Q63">
            <v>-10472319.717799999</v>
          </cell>
        </row>
        <row r="64">
          <cell r="A64" t="str">
            <v>BAAALT AAltA OptionArmSprSen</v>
          </cell>
          <cell r="B64" t="str">
            <v>ALT A</v>
          </cell>
          <cell r="C64" t="str">
            <v>BAA</v>
          </cell>
          <cell r="D64" t="str">
            <v>AltA OptionArm</v>
          </cell>
          <cell r="E64" t="str">
            <v>SprSen</v>
          </cell>
          <cell r="F64">
            <v>45612107.810000002</v>
          </cell>
          <cell r="G64">
            <v>0</v>
          </cell>
          <cell r="H64">
            <v>2096871.2239999999</v>
          </cell>
          <cell r="I64">
            <v>25297470.886</v>
          </cell>
          <cell r="M64">
            <v>27394342.109999999</v>
          </cell>
          <cell r="N64">
            <v>30321079.500000004</v>
          </cell>
          <cell r="O64">
            <v>-2926737.3891000003</v>
          </cell>
          <cell r="P64">
            <v>0</v>
          </cell>
          <cell r="Q64">
            <v>-2926737.3891000003</v>
          </cell>
        </row>
        <row r="65">
          <cell r="A65" t="str">
            <v>BAAALT AAltA OptionArmSub</v>
          </cell>
          <cell r="B65" t="str">
            <v>ALT A</v>
          </cell>
          <cell r="C65" t="str">
            <v>BAA</v>
          </cell>
          <cell r="D65" t="str">
            <v>AltA OptionArm</v>
          </cell>
          <cell r="E65" t="str">
            <v>Sub</v>
          </cell>
          <cell r="F65">
            <v>6743109.2800000003</v>
          </cell>
          <cell r="G65">
            <v>674310.92800000007</v>
          </cell>
          <cell r="M65">
            <v>674310.92800000007</v>
          </cell>
          <cell r="N65">
            <v>6074392.6200000001</v>
          </cell>
          <cell r="O65">
            <v>-5400081.6919</v>
          </cell>
          <cell r="P65">
            <v>0</v>
          </cell>
          <cell r="Q65">
            <v>-5400081.6919</v>
          </cell>
        </row>
        <row r="66">
          <cell r="A66" t="str">
            <v>BAAALT AAltA OptionArm Total</v>
          </cell>
          <cell r="B66" t="str">
            <v>ALT A</v>
          </cell>
          <cell r="C66" t="str">
            <v>BAA</v>
          </cell>
          <cell r="D66" t="str">
            <v>AltA OptionArm Total</v>
          </cell>
          <cell r="F66">
            <v>52355217.090000004</v>
          </cell>
          <cell r="G66">
            <v>674310.92800000007</v>
          </cell>
          <cell r="H66">
            <v>2096871.2239999999</v>
          </cell>
          <cell r="I66">
            <v>25297470.886</v>
          </cell>
          <cell r="M66">
            <v>28068653.037999999</v>
          </cell>
          <cell r="N66">
            <v>36395472.120000005</v>
          </cell>
          <cell r="O66">
            <v>-8326819.0810000002</v>
          </cell>
          <cell r="P66">
            <v>0</v>
          </cell>
          <cell r="Q66">
            <v>-8326819.0810000002</v>
          </cell>
        </row>
        <row r="67">
          <cell r="A67" t="str">
            <v>BAA TotalALT A</v>
          </cell>
          <cell r="B67" t="str">
            <v>ALT A</v>
          </cell>
          <cell r="C67" t="str">
            <v>BAA Total</v>
          </cell>
          <cell r="F67">
            <v>229321384.57200003</v>
          </cell>
          <cell r="G67">
            <v>16478209.088</v>
          </cell>
          <cell r="H67">
            <v>52943013.033900008</v>
          </cell>
          <cell r="I67">
            <v>56038156.365999997</v>
          </cell>
          <cell r="J67">
            <v>10598729.033899998</v>
          </cell>
          <cell r="M67">
            <v>136058107.52180001</v>
          </cell>
          <cell r="N67">
            <v>207031343.995</v>
          </cell>
          <cell r="O67">
            <v>-70973236.468799993</v>
          </cell>
          <cell r="P67">
            <v>0</v>
          </cell>
          <cell r="Q67">
            <v>-70973236.468799993</v>
          </cell>
        </row>
        <row r="68">
          <cell r="A68" t="str">
            <v>OtherALT AAltA FixedSenior</v>
          </cell>
          <cell r="B68" t="str">
            <v>ALT A</v>
          </cell>
          <cell r="C68" t="str">
            <v>Other</v>
          </cell>
          <cell r="D68" t="str">
            <v>AltA Fixed</v>
          </cell>
          <cell r="E68" t="str">
            <v>Senior</v>
          </cell>
          <cell r="F68">
            <v>88502330.939999998</v>
          </cell>
          <cell r="G68">
            <v>0</v>
          </cell>
          <cell r="H68">
            <v>19653395.478490002</v>
          </cell>
          <cell r="I68">
            <v>32243980.100999996</v>
          </cell>
          <cell r="M68">
            <v>51897375.579489999</v>
          </cell>
          <cell r="N68">
            <v>80854757.539999992</v>
          </cell>
          <cell r="O68">
            <v>-28957381.9595</v>
          </cell>
          <cell r="P68">
            <v>0</v>
          </cell>
          <cell r="Q68">
            <v>-28957381.9595</v>
          </cell>
        </row>
        <row r="69">
          <cell r="A69" t="str">
            <v>OtherALT AAltA FixedSnrSup</v>
          </cell>
          <cell r="B69" t="str">
            <v>ALT A</v>
          </cell>
          <cell r="C69" t="str">
            <v>Other</v>
          </cell>
          <cell r="D69" t="str">
            <v>AltA Fixed</v>
          </cell>
          <cell r="E69" t="str">
            <v>SnrSup</v>
          </cell>
          <cell r="F69">
            <v>17511164.039999999</v>
          </cell>
          <cell r="G69">
            <v>0</v>
          </cell>
          <cell r="H69">
            <v>2397129.625</v>
          </cell>
          <cell r="I69">
            <v>4621294.2</v>
          </cell>
          <cell r="M69">
            <v>7018423.8250000002</v>
          </cell>
          <cell r="N69">
            <v>8845381.8599999994</v>
          </cell>
          <cell r="O69">
            <v>-1826958.0346000001</v>
          </cell>
          <cell r="P69">
            <v>307410.16340000002</v>
          </cell>
          <cell r="Q69">
            <v>-2134368.1979999999</v>
          </cell>
        </row>
        <row r="70">
          <cell r="A70" t="str">
            <v>OtherALT AAltA FixedSprSen</v>
          </cell>
          <cell r="B70" t="str">
            <v>ALT A</v>
          </cell>
          <cell r="C70" t="str">
            <v>Other</v>
          </cell>
          <cell r="D70" t="str">
            <v>AltA Fixed</v>
          </cell>
          <cell r="E70" t="str">
            <v>SprSen</v>
          </cell>
          <cell r="F70">
            <v>71750231.060000002</v>
          </cell>
          <cell r="G70">
            <v>0</v>
          </cell>
          <cell r="I70">
            <v>33597499.234999999</v>
          </cell>
          <cell r="M70">
            <v>33597499.234999999</v>
          </cell>
          <cell r="N70">
            <v>52152917.700000003</v>
          </cell>
          <cell r="O70">
            <v>-18555418.461209998</v>
          </cell>
          <cell r="P70">
            <v>302689.43878999999</v>
          </cell>
          <cell r="Q70">
            <v>-18858107.899999999</v>
          </cell>
        </row>
        <row r="71">
          <cell r="A71" t="str">
            <v>OtherALT AAltA Fixed Total</v>
          </cell>
          <cell r="B71" t="str">
            <v>ALT A</v>
          </cell>
          <cell r="C71" t="str">
            <v>Other</v>
          </cell>
          <cell r="D71" t="str">
            <v>AltA Fixed Total</v>
          </cell>
          <cell r="F71">
            <v>177763726.03999999</v>
          </cell>
          <cell r="G71">
            <v>0</v>
          </cell>
          <cell r="H71">
            <v>22050525.103490002</v>
          </cell>
          <cell r="I71">
            <v>70462773.535999998</v>
          </cell>
          <cell r="M71">
            <v>92513298.639490008</v>
          </cell>
          <cell r="N71">
            <v>141853057.09999999</v>
          </cell>
          <cell r="O71">
            <v>-49339758.455310002</v>
          </cell>
          <cell r="P71">
            <v>610099.60219000001</v>
          </cell>
          <cell r="Q71">
            <v>-49949858.057499997</v>
          </cell>
        </row>
        <row r="72">
          <cell r="A72" t="str">
            <v>OtherALT AAltA HybridSenior</v>
          </cell>
          <cell r="B72" t="str">
            <v>ALT A</v>
          </cell>
          <cell r="C72" t="str">
            <v>Other</v>
          </cell>
          <cell r="D72" t="str">
            <v>AltA Hybrid</v>
          </cell>
          <cell r="E72" t="str">
            <v>Senior</v>
          </cell>
          <cell r="F72">
            <v>721445.57</v>
          </cell>
          <cell r="G72">
            <v>0</v>
          </cell>
          <cell r="H72">
            <v>238030.07199999999</v>
          </cell>
          <cell r="M72">
            <v>238030.07199999999</v>
          </cell>
          <cell r="N72">
            <v>627629.21</v>
          </cell>
          <cell r="O72">
            <v>-389599.13799999998</v>
          </cell>
          <cell r="P72">
            <v>0</v>
          </cell>
          <cell r="Q72">
            <v>-389599.13799999998</v>
          </cell>
        </row>
        <row r="73">
          <cell r="A73" t="str">
            <v>OtherALT AAltA HybridSnrSup</v>
          </cell>
          <cell r="B73" t="str">
            <v>ALT A</v>
          </cell>
          <cell r="C73" t="str">
            <v>Other</v>
          </cell>
          <cell r="D73" t="str">
            <v>AltA Hybrid</v>
          </cell>
          <cell r="E73" t="str">
            <v>SnrSup</v>
          </cell>
          <cell r="F73">
            <v>68198619.769999996</v>
          </cell>
          <cell r="G73">
            <v>0</v>
          </cell>
          <cell r="H73">
            <v>3621149.301</v>
          </cell>
          <cell r="I73">
            <v>3717427.9413000001</v>
          </cell>
          <cell r="J73">
            <v>3533204.0410000002</v>
          </cell>
          <cell r="M73">
            <v>10871781.283300001</v>
          </cell>
          <cell r="N73">
            <v>29740083.680000003</v>
          </cell>
          <cell r="O73">
            <v>-18868302.39725</v>
          </cell>
          <cell r="P73">
            <v>0</v>
          </cell>
          <cell r="Q73">
            <v>-18868302.39725</v>
          </cell>
        </row>
        <row r="74">
          <cell r="A74" t="str">
            <v>OtherALT AAltA Hybrid Total</v>
          </cell>
          <cell r="B74" t="str">
            <v>ALT A</v>
          </cell>
          <cell r="C74" t="str">
            <v>Other</v>
          </cell>
          <cell r="D74" t="str">
            <v>AltA Hybrid Total</v>
          </cell>
          <cell r="F74">
            <v>68920065.339999989</v>
          </cell>
          <cell r="G74">
            <v>0</v>
          </cell>
          <cell r="H74">
            <v>3859179.3730000001</v>
          </cell>
          <cell r="I74">
            <v>3717427.9413000001</v>
          </cell>
          <cell r="J74">
            <v>3533204.0410000002</v>
          </cell>
          <cell r="M74">
            <v>11109811.355300002</v>
          </cell>
          <cell r="N74">
            <v>30367712.890000004</v>
          </cell>
          <cell r="O74">
            <v>-19257901.535250001</v>
          </cell>
          <cell r="P74">
            <v>0</v>
          </cell>
          <cell r="Q74">
            <v>-19257901.535250001</v>
          </cell>
        </row>
        <row r="75">
          <cell r="A75" t="str">
            <v>OtherALT AAltA OptionArmSnrSup</v>
          </cell>
          <cell r="B75" t="str">
            <v>ALT A</v>
          </cell>
          <cell r="C75" t="str">
            <v>Other</v>
          </cell>
          <cell r="D75" t="str">
            <v>AltA OptionArm</v>
          </cell>
          <cell r="E75" t="str">
            <v>SnrSup</v>
          </cell>
          <cell r="F75">
            <v>136810426.47999999</v>
          </cell>
          <cell r="G75">
            <v>0</v>
          </cell>
          <cell r="H75">
            <v>941821.20739999996</v>
          </cell>
          <cell r="I75">
            <v>11353411.134</v>
          </cell>
          <cell r="J75">
            <v>12527509.91</v>
          </cell>
          <cell r="M75">
            <v>24822742.251400001</v>
          </cell>
          <cell r="N75">
            <v>88569184.359999999</v>
          </cell>
          <cell r="O75">
            <v>-63746442.108800001</v>
          </cell>
          <cell r="P75">
            <v>0</v>
          </cell>
          <cell r="Q75">
            <v>-63746442.108800001</v>
          </cell>
        </row>
        <row r="76">
          <cell r="A76" t="str">
            <v>OtherALT AAltA OptionArmSprSen-Mid</v>
          </cell>
          <cell r="B76" t="str">
            <v>ALT A</v>
          </cell>
          <cell r="C76" t="str">
            <v>Other</v>
          </cell>
          <cell r="D76" t="str">
            <v>AltA OptionArm</v>
          </cell>
          <cell r="E76" t="str">
            <v>SprSen-Mid</v>
          </cell>
          <cell r="F76">
            <v>43473305.369999997</v>
          </cell>
          <cell r="G76">
            <v>0</v>
          </cell>
          <cell r="I76">
            <v>6414371.9110000003</v>
          </cell>
          <cell r="J76">
            <v>5061541.8760000002</v>
          </cell>
          <cell r="M76">
            <v>11475913.787</v>
          </cell>
          <cell r="N76">
            <v>26191213.729999997</v>
          </cell>
          <cell r="O76">
            <v>-14715299.943</v>
          </cell>
          <cell r="P76">
            <v>0</v>
          </cell>
          <cell r="Q76">
            <v>-14715299.943</v>
          </cell>
        </row>
        <row r="77">
          <cell r="A77" t="str">
            <v>OtherALT AAltA OptionArmSub</v>
          </cell>
          <cell r="B77" t="str">
            <v>ALT A</v>
          </cell>
          <cell r="C77" t="str">
            <v>Other</v>
          </cell>
          <cell r="D77" t="str">
            <v>AltA OptionArm</v>
          </cell>
          <cell r="E77" t="str">
            <v>Sub</v>
          </cell>
          <cell r="F77">
            <v>13849590.84</v>
          </cell>
          <cell r="G77">
            <v>0</v>
          </cell>
          <cell r="H77">
            <v>681394.41844000004</v>
          </cell>
          <cell r="M77">
            <v>681394.41844000004</v>
          </cell>
          <cell r="N77">
            <v>769090.14</v>
          </cell>
          <cell r="O77">
            <v>-87695.721565999993</v>
          </cell>
          <cell r="P77">
            <v>9944.6830000000009</v>
          </cell>
          <cell r="Q77">
            <v>-97640.404565999997</v>
          </cell>
        </row>
        <row r="78">
          <cell r="A78" t="str">
            <v>OtherALT AAltA OptionArm Total</v>
          </cell>
          <cell r="B78" t="str">
            <v>ALT A</v>
          </cell>
          <cell r="C78" t="str">
            <v>Other</v>
          </cell>
          <cell r="D78" t="str">
            <v>AltA OptionArm Total</v>
          </cell>
          <cell r="F78">
            <v>194133322.69</v>
          </cell>
          <cell r="G78">
            <v>0</v>
          </cell>
          <cell r="H78">
            <v>1623215.6258399999</v>
          </cell>
          <cell r="I78">
            <v>17767783.045000002</v>
          </cell>
          <cell r="J78">
            <v>17589051.785999998</v>
          </cell>
          <cell r="M78">
            <v>36980050.456840001</v>
          </cell>
          <cell r="N78">
            <v>115529488.23</v>
          </cell>
          <cell r="O78">
            <v>-78549437.773366004</v>
          </cell>
          <cell r="P78">
            <v>9944.6830000000009</v>
          </cell>
          <cell r="Q78">
            <v>-78559382.456366003</v>
          </cell>
        </row>
        <row r="79">
          <cell r="A79" t="str">
            <v>Other TotalALT A</v>
          </cell>
          <cell r="B79" t="str">
            <v>ALT A</v>
          </cell>
          <cell r="C79" t="str">
            <v>Other Total</v>
          </cell>
          <cell r="F79">
            <v>440817114.06999999</v>
          </cell>
          <cell r="G79">
            <v>0</v>
          </cell>
          <cell r="H79">
            <v>27532920.102330003</v>
          </cell>
          <cell r="I79">
            <v>91947984.522300005</v>
          </cell>
          <cell r="J79">
            <v>21122255.827</v>
          </cell>
          <cell r="M79">
            <v>140603160.45163003</v>
          </cell>
          <cell r="N79">
            <v>287750258.22000003</v>
          </cell>
          <cell r="O79">
            <v>-147147097.76392597</v>
          </cell>
          <cell r="P79">
            <v>620044.28518999997</v>
          </cell>
          <cell r="Q79">
            <v>-147767142.04911599</v>
          </cell>
        </row>
        <row r="80">
          <cell r="A80" t="str">
            <v>ALT A Total</v>
          </cell>
          <cell r="B80" t="str">
            <v>ALT A Total</v>
          </cell>
          <cell r="F80">
            <v>1182990498.9919996</v>
          </cell>
          <cell r="G80">
            <v>168814964.664958</v>
          </cell>
          <cell r="H80">
            <v>140739993.86165002</v>
          </cell>
          <cell r="I80">
            <v>171270067.95180002</v>
          </cell>
          <cell r="J80">
            <v>118916398.16309997</v>
          </cell>
          <cell r="M80">
            <v>599741424.64150798</v>
          </cell>
          <cell r="N80">
            <v>955564670.2529999</v>
          </cell>
          <cell r="O80">
            <v>-355823245.6101014</v>
          </cell>
          <cell r="P80">
            <v>1584879.48914</v>
          </cell>
          <cell r="Q80">
            <v>-357408125.09924144</v>
          </cell>
        </row>
        <row r="81">
          <cell r="A81" t="str">
            <v>AAOtherOtherNA</v>
          </cell>
          <cell r="B81" t="str">
            <v>Other</v>
          </cell>
          <cell r="C81" t="str">
            <v>AA</v>
          </cell>
          <cell r="D81" t="str">
            <v>Other</v>
          </cell>
          <cell r="E81" t="str">
            <v>NA</v>
          </cell>
          <cell r="F81">
            <v>4340575.59</v>
          </cell>
          <cell r="G81">
            <v>4340575.59</v>
          </cell>
          <cell r="M81">
            <v>4340575.59</v>
          </cell>
          <cell r="N81">
            <v>4340575.59</v>
          </cell>
          <cell r="O81">
            <v>0</v>
          </cell>
          <cell r="P81">
            <v>0</v>
          </cell>
          <cell r="Q81">
            <v>0</v>
          </cell>
        </row>
        <row r="82">
          <cell r="A82" t="str">
            <v>AAOtherOther Total</v>
          </cell>
          <cell r="B82" t="str">
            <v>Other</v>
          </cell>
          <cell r="C82" t="str">
            <v>AA</v>
          </cell>
          <cell r="D82" t="str">
            <v>Other Total</v>
          </cell>
          <cell r="F82">
            <v>4340575.59</v>
          </cell>
          <cell r="G82">
            <v>4340575.59</v>
          </cell>
          <cell r="M82">
            <v>4340575.59</v>
          </cell>
          <cell r="N82">
            <v>4340575.59</v>
          </cell>
          <cell r="O82">
            <v>0</v>
          </cell>
          <cell r="P82">
            <v>0</v>
          </cell>
          <cell r="Q82">
            <v>0</v>
          </cell>
        </row>
        <row r="83">
          <cell r="A83" t="str">
            <v>AA TotalOther</v>
          </cell>
          <cell r="B83" t="str">
            <v>Other</v>
          </cell>
          <cell r="C83" t="str">
            <v>AA Total</v>
          </cell>
          <cell r="F83">
            <v>4340575.59</v>
          </cell>
          <cell r="G83">
            <v>4340575.59</v>
          </cell>
          <cell r="M83">
            <v>4340575.59</v>
          </cell>
          <cell r="N83">
            <v>4340575.59</v>
          </cell>
          <cell r="O83">
            <v>0</v>
          </cell>
          <cell r="P83">
            <v>0</v>
          </cell>
          <cell r="Q83">
            <v>0</v>
          </cell>
        </row>
        <row r="84">
          <cell r="A84" t="str">
            <v>Other Total</v>
          </cell>
          <cell r="B84" t="str">
            <v>Other Total</v>
          </cell>
          <cell r="F84">
            <v>4340575.59</v>
          </cell>
          <cell r="G84">
            <v>4340575.59</v>
          </cell>
          <cell r="M84">
            <v>4340575.59</v>
          </cell>
          <cell r="N84">
            <v>4340575.59</v>
          </cell>
          <cell r="O84">
            <v>0</v>
          </cell>
          <cell r="P84">
            <v>0</v>
          </cell>
          <cell r="Q84">
            <v>0</v>
          </cell>
        </row>
        <row r="85">
          <cell r="A85" t="str">
            <v>APrimePrime HybridSenior</v>
          </cell>
          <cell r="B85" t="str">
            <v>Prime</v>
          </cell>
          <cell r="C85" t="str">
            <v>A</v>
          </cell>
          <cell r="D85" t="str">
            <v>Prime Hybrid</v>
          </cell>
          <cell r="E85" t="str">
            <v>Senior</v>
          </cell>
          <cell r="F85">
            <v>51491427.920000009</v>
          </cell>
          <cell r="G85">
            <v>28704458.529399998</v>
          </cell>
          <cell r="H85">
            <v>4893854.8370000003</v>
          </cell>
          <cell r="M85">
            <v>33598313.366399996</v>
          </cell>
          <cell r="N85">
            <v>50549995.740000002</v>
          </cell>
          <cell r="O85">
            <v>-16951682.378589999</v>
          </cell>
          <cell r="P85">
            <v>0</v>
          </cell>
          <cell r="Q85">
            <v>-16951682.378589999</v>
          </cell>
        </row>
        <row r="86">
          <cell r="A86" t="str">
            <v>APrimePrime HybridSnrSup</v>
          </cell>
          <cell r="B86" t="str">
            <v>Prime</v>
          </cell>
          <cell r="C86" t="str">
            <v>A</v>
          </cell>
          <cell r="D86" t="str">
            <v>Prime Hybrid</v>
          </cell>
          <cell r="E86" t="str">
            <v>SnrSup</v>
          </cell>
          <cell r="F86">
            <v>6473757.1900000004</v>
          </cell>
          <cell r="G86">
            <v>0</v>
          </cell>
          <cell r="H86">
            <v>3410759.1809999999</v>
          </cell>
          <cell r="M86">
            <v>3410759.1809999999</v>
          </cell>
          <cell r="N86">
            <v>3519739.84</v>
          </cell>
          <cell r="O86">
            <v>-108980.65850000001</v>
          </cell>
          <cell r="P86">
            <v>0</v>
          </cell>
          <cell r="Q86">
            <v>-108980.65850000001</v>
          </cell>
        </row>
        <row r="87">
          <cell r="A87" t="str">
            <v>APrimePrime HybridSprSen</v>
          </cell>
          <cell r="B87" t="str">
            <v>Prime</v>
          </cell>
          <cell r="C87" t="str">
            <v>A</v>
          </cell>
          <cell r="D87" t="str">
            <v>Prime Hybrid</v>
          </cell>
          <cell r="E87" t="str">
            <v>SprSen</v>
          </cell>
          <cell r="F87">
            <v>11760275.970000001</v>
          </cell>
          <cell r="G87">
            <v>0</v>
          </cell>
          <cell r="H87">
            <v>9522222.5390000008</v>
          </cell>
          <cell r="M87">
            <v>9522222.5390000008</v>
          </cell>
          <cell r="N87">
            <v>11743324.24</v>
          </cell>
          <cell r="O87">
            <v>-2221101.7009999999</v>
          </cell>
          <cell r="P87">
            <v>0</v>
          </cell>
          <cell r="Q87">
            <v>-2221101.7009999999</v>
          </cell>
        </row>
        <row r="88">
          <cell r="A88" t="str">
            <v>APrimePrime Hybrid Total</v>
          </cell>
          <cell r="B88" t="str">
            <v>Prime</v>
          </cell>
          <cell r="C88" t="str">
            <v>A</v>
          </cell>
          <cell r="D88" t="str">
            <v>Prime Hybrid Total</v>
          </cell>
          <cell r="F88">
            <v>69725461.080000013</v>
          </cell>
          <cell r="G88">
            <v>28704458.529399998</v>
          </cell>
          <cell r="H88">
            <v>17826836.557</v>
          </cell>
          <cell r="M88">
            <v>46531295.086400002</v>
          </cell>
          <cell r="N88">
            <v>65813059.82</v>
          </cell>
          <cell r="O88">
            <v>-19281764.738090001</v>
          </cell>
          <cell r="P88">
            <v>0</v>
          </cell>
          <cell r="Q88">
            <v>-19281764.738090001</v>
          </cell>
        </row>
        <row r="89">
          <cell r="A89" t="str">
            <v>A TotalPrime</v>
          </cell>
          <cell r="B89" t="str">
            <v>Prime</v>
          </cell>
          <cell r="C89" t="str">
            <v>A Total</v>
          </cell>
          <cell r="F89">
            <v>69725461.080000013</v>
          </cell>
          <cell r="G89">
            <v>28704458.529399998</v>
          </cell>
          <cell r="H89">
            <v>17826836.557</v>
          </cell>
          <cell r="M89">
            <v>46531295.086400002</v>
          </cell>
          <cell r="N89">
            <v>65813059.82</v>
          </cell>
          <cell r="O89">
            <v>-19281764.738090001</v>
          </cell>
          <cell r="P89">
            <v>0</v>
          </cell>
          <cell r="Q89">
            <v>-19281764.738090001</v>
          </cell>
        </row>
        <row r="90">
          <cell r="A90" t="str">
            <v>AAPrimePrime FixedSnrSup</v>
          </cell>
          <cell r="B90" t="str">
            <v>Prime</v>
          </cell>
          <cell r="C90" t="str">
            <v>AA</v>
          </cell>
          <cell r="D90" t="str">
            <v>Prime Fixed</v>
          </cell>
          <cell r="E90" t="str">
            <v>SnrSup</v>
          </cell>
          <cell r="F90">
            <v>7539286.8300000001</v>
          </cell>
          <cell r="G90">
            <v>6532400.6209999993</v>
          </cell>
          <cell r="M90">
            <v>6532400.6209999993</v>
          </cell>
          <cell r="N90">
            <v>7350376.29</v>
          </cell>
          <cell r="O90">
            <v>-817975.66929999995</v>
          </cell>
          <cell r="P90">
            <v>0</v>
          </cell>
          <cell r="Q90">
            <v>-817975.66929999995</v>
          </cell>
        </row>
        <row r="91">
          <cell r="A91" t="str">
            <v>AAPrimePrime Fixed Total</v>
          </cell>
          <cell r="B91" t="str">
            <v>Prime</v>
          </cell>
          <cell r="C91" t="str">
            <v>AA</v>
          </cell>
          <cell r="D91" t="str">
            <v>Prime Fixed Total</v>
          </cell>
          <cell r="F91">
            <v>7539286.8300000001</v>
          </cell>
          <cell r="G91">
            <v>6532400.6209999993</v>
          </cell>
          <cell r="M91">
            <v>6532400.6209999993</v>
          </cell>
          <cell r="N91">
            <v>7350376.29</v>
          </cell>
          <cell r="O91">
            <v>-817975.66929999995</v>
          </cell>
          <cell r="P91">
            <v>0</v>
          </cell>
          <cell r="Q91">
            <v>-817975.66929999995</v>
          </cell>
        </row>
        <row r="92">
          <cell r="A92" t="str">
            <v>AAPrimePrime HybridSnrSup</v>
          </cell>
          <cell r="B92" t="str">
            <v>Prime</v>
          </cell>
          <cell r="C92" t="str">
            <v>AA</v>
          </cell>
          <cell r="D92" t="str">
            <v>Prime Hybrid</v>
          </cell>
          <cell r="E92" t="str">
            <v>SnrSup</v>
          </cell>
          <cell r="F92">
            <v>2753388.46</v>
          </cell>
          <cell r="G92">
            <v>0</v>
          </cell>
          <cell r="H92">
            <v>787167.32819999999</v>
          </cell>
          <cell r="M92">
            <v>787167.32819999999</v>
          </cell>
          <cell r="N92">
            <v>2753385.6</v>
          </cell>
          <cell r="O92">
            <v>-1966218.2720000001</v>
          </cell>
          <cell r="P92">
            <v>0</v>
          </cell>
          <cell r="Q92">
            <v>-1966218.2720000001</v>
          </cell>
        </row>
        <row r="93">
          <cell r="A93" t="str">
            <v>AAPrimePrime HybridSprSen</v>
          </cell>
          <cell r="B93" t="str">
            <v>Prime</v>
          </cell>
          <cell r="C93" t="str">
            <v>AA</v>
          </cell>
          <cell r="D93" t="str">
            <v>Prime Hybrid</v>
          </cell>
          <cell r="E93" t="str">
            <v>SprSen</v>
          </cell>
          <cell r="F93">
            <v>28902257.150000002</v>
          </cell>
          <cell r="G93">
            <v>5775003.2865999993</v>
          </cell>
          <cell r="H93">
            <v>10834278.6415</v>
          </cell>
          <cell r="M93">
            <v>16609281.928099999</v>
          </cell>
          <cell r="N93">
            <v>28496120.18</v>
          </cell>
          <cell r="O93">
            <v>-11886838.25491</v>
          </cell>
          <cell r="P93">
            <v>0</v>
          </cell>
          <cell r="Q93">
            <v>-11886838.25491</v>
          </cell>
        </row>
        <row r="94">
          <cell r="A94" t="str">
            <v>AAPrimePrime Hybrid Total</v>
          </cell>
          <cell r="B94" t="str">
            <v>Prime</v>
          </cell>
          <cell r="C94" t="str">
            <v>AA</v>
          </cell>
          <cell r="D94" t="str">
            <v>Prime Hybrid Total</v>
          </cell>
          <cell r="F94">
            <v>31655645.610000003</v>
          </cell>
          <cell r="G94">
            <v>5775003.2865999993</v>
          </cell>
          <cell r="H94">
            <v>11621445.969699999</v>
          </cell>
          <cell r="M94">
            <v>17396449.256299999</v>
          </cell>
          <cell r="N94">
            <v>31249505.780000001</v>
          </cell>
          <cell r="O94">
            <v>-13853056.52691</v>
          </cell>
          <cell r="P94">
            <v>0</v>
          </cell>
          <cell r="Q94">
            <v>-13853056.52691</v>
          </cell>
        </row>
        <row r="95">
          <cell r="A95" t="str">
            <v>AA TotalPrime</v>
          </cell>
          <cell r="B95" t="str">
            <v>Prime</v>
          </cell>
          <cell r="C95" t="str">
            <v>AA Total</v>
          </cell>
          <cell r="F95">
            <v>39194932.439999998</v>
          </cell>
          <cell r="G95">
            <v>12307403.907599999</v>
          </cell>
          <cell r="H95">
            <v>11621445.969699999</v>
          </cell>
          <cell r="M95">
            <v>23928849.877299998</v>
          </cell>
          <cell r="N95">
            <v>38599882.07</v>
          </cell>
          <cell r="O95">
            <v>-14671032.196210001</v>
          </cell>
          <cell r="P95">
            <v>0</v>
          </cell>
          <cell r="Q95">
            <v>-14671032.196210001</v>
          </cell>
        </row>
        <row r="96">
          <cell r="A96" t="str">
            <v>AAAPrimePrime FixedSenior</v>
          </cell>
          <cell r="B96" t="str">
            <v>Prime</v>
          </cell>
          <cell r="C96" t="str">
            <v>AAA</v>
          </cell>
          <cell r="D96" t="str">
            <v>Prime Fixed</v>
          </cell>
          <cell r="E96" t="str">
            <v>Senior</v>
          </cell>
          <cell r="F96">
            <v>426619658.42000008</v>
          </cell>
          <cell r="G96">
            <v>213813335.17230001</v>
          </cell>
          <cell r="H96">
            <v>70227135.488999993</v>
          </cell>
          <cell r="I96">
            <v>12233306.16</v>
          </cell>
          <cell r="J96">
            <v>88628640.148000002</v>
          </cell>
          <cell r="M96">
            <v>384902416.96930003</v>
          </cell>
          <cell r="N96">
            <v>425410796.28000003</v>
          </cell>
          <cell r="O96">
            <v>-40508379.296705991</v>
          </cell>
          <cell r="P96">
            <v>685668.20089400001</v>
          </cell>
          <cell r="Q96">
            <v>-41194047.497599997</v>
          </cell>
        </row>
        <row r="97">
          <cell r="A97" t="str">
            <v>AAAPrimePrime FixedSprSen</v>
          </cell>
          <cell r="B97" t="str">
            <v>Prime</v>
          </cell>
          <cell r="C97" t="str">
            <v>AAA</v>
          </cell>
          <cell r="D97" t="str">
            <v>Prime Fixed</v>
          </cell>
          <cell r="E97" t="str">
            <v>SprSen</v>
          </cell>
          <cell r="F97">
            <v>48441822.329999998</v>
          </cell>
          <cell r="G97">
            <v>43546082.251000002</v>
          </cell>
          <cell r="M97">
            <v>43546082.251000002</v>
          </cell>
          <cell r="N97">
            <v>47879888.450000003</v>
          </cell>
          <cell r="O97">
            <v>-4333806.2008999996</v>
          </cell>
          <cell r="P97">
            <v>0</v>
          </cell>
          <cell r="Q97">
            <v>-4333806.2008999996</v>
          </cell>
        </row>
        <row r="98">
          <cell r="A98" t="str">
            <v>AAAPrimePrime Fixed Total</v>
          </cell>
          <cell r="B98" t="str">
            <v>Prime</v>
          </cell>
          <cell r="C98" t="str">
            <v>AAA</v>
          </cell>
          <cell r="D98" t="str">
            <v>Prime Fixed Total</v>
          </cell>
          <cell r="F98">
            <v>475061480.75000006</v>
          </cell>
          <cell r="G98">
            <v>257359417.42329997</v>
          </cell>
          <cell r="H98">
            <v>70227135.488999993</v>
          </cell>
          <cell r="I98">
            <v>12233306.16</v>
          </cell>
          <cell r="J98">
            <v>88628640.148000002</v>
          </cell>
          <cell r="M98">
            <v>428448499.22030002</v>
          </cell>
          <cell r="N98">
            <v>473290684.73000002</v>
          </cell>
          <cell r="O98">
            <v>-44842185.497605994</v>
          </cell>
          <cell r="P98">
            <v>685668.20089400001</v>
          </cell>
          <cell r="Q98">
            <v>-45527853.698499992</v>
          </cell>
        </row>
        <row r="99">
          <cell r="A99" t="str">
            <v>AAAPrimePrime HybridSenior</v>
          </cell>
          <cell r="B99" t="str">
            <v>Prime</v>
          </cell>
          <cell r="C99" t="str">
            <v>AAA</v>
          </cell>
          <cell r="D99" t="str">
            <v>Prime Hybrid</v>
          </cell>
          <cell r="E99" t="str">
            <v>Senior</v>
          </cell>
          <cell r="F99">
            <v>54958960.340000004</v>
          </cell>
          <cell r="G99">
            <v>24573856.9571</v>
          </cell>
          <cell r="L99">
            <v>27303342.5</v>
          </cell>
          <cell r="M99">
            <v>51877199.457100004</v>
          </cell>
          <cell r="N99">
            <v>53933765.909999996</v>
          </cell>
          <cell r="O99">
            <v>-2056566.4486400001</v>
          </cell>
          <cell r="P99">
            <v>0</v>
          </cell>
          <cell r="Q99">
            <v>-2056566.4486400001</v>
          </cell>
        </row>
        <row r="100">
          <cell r="A100" t="str">
            <v>AAAPrimePrime HybridSnrSup</v>
          </cell>
          <cell r="B100" t="str">
            <v>Prime</v>
          </cell>
          <cell r="C100" t="str">
            <v>AAA</v>
          </cell>
          <cell r="D100" t="str">
            <v>Prime Hybrid</v>
          </cell>
          <cell r="E100" t="str">
            <v>SnrSup</v>
          </cell>
          <cell r="F100">
            <v>6883471.1399999997</v>
          </cell>
          <cell r="G100">
            <v>0</v>
          </cell>
          <cell r="H100">
            <v>1548841.581</v>
          </cell>
          <cell r="M100">
            <v>1548841.581</v>
          </cell>
          <cell r="N100">
            <v>6883468.8499999996</v>
          </cell>
          <cell r="O100">
            <v>-5334627.2690000003</v>
          </cell>
          <cell r="P100">
            <v>0</v>
          </cell>
          <cell r="Q100">
            <v>-5334627.2690000003</v>
          </cell>
        </row>
        <row r="101">
          <cell r="A101" t="str">
            <v>AAAPrimePrime HybridSprSen</v>
          </cell>
          <cell r="B101" t="str">
            <v>Prime</v>
          </cell>
          <cell r="C101" t="str">
            <v>AAA</v>
          </cell>
          <cell r="D101" t="str">
            <v>Prime Hybrid</v>
          </cell>
          <cell r="E101" t="str">
            <v>SprSen</v>
          </cell>
          <cell r="F101">
            <v>25224852.960000001</v>
          </cell>
          <cell r="G101">
            <v>1263076.473</v>
          </cell>
          <cell r="H101">
            <v>19428963.539999999</v>
          </cell>
          <cell r="M101">
            <v>20692040.013</v>
          </cell>
          <cell r="N101">
            <v>24671567.460000001</v>
          </cell>
          <cell r="O101">
            <v>-3979527.4463</v>
          </cell>
          <cell r="P101">
            <v>0</v>
          </cell>
          <cell r="Q101">
            <v>-3979527.4463</v>
          </cell>
        </row>
        <row r="102">
          <cell r="A102" t="str">
            <v>AAAPrimePrime Hybrid Total</v>
          </cell>
          <cell r="B102" t="str">
            <v>Prime</v>
          </cell>
          <cell r="C102" t="str">
            <v>AAA</v>
          </cell>
          <cell r="D102" t="str">
            <v>Prime Hybrid Total</v>
          </cell>
          <cell r="F102">
            <v>87067284.439999998</v>
          </cell>
          <cell r="G102">
            <v>25836933.430100001</v>
          </cell>
          <cell r="H102">
            <v>20977805.120999999</v>
          </cell>
          <cell r="L102">
            <v>27303342.5</v>
          </cell>
          <cell r="M102">
            <v>74118081.051100001</v>
          </cell>
          <cell r="N102">
            <v>85488802.219999999</v>
          </cell>
          <cell r="O102">
            <v>-11370721.163940001</v>
          </cell>
          <cell r="P102">
            <v>0</v>
          </cell>
          <cell r="Q102">
            <v>-11370721.163940001</v>
          </cell>
        </row>
        <row r="103">
          <cell r="A103" t="str">
            <v>AAA TotalPrime</v>
          </cell>
          <cell r="B103" t="str">
            <v>Prime</v>
          </cell>
          <cell r="C103" t="str">
            <v>AAA Total</v>
          </cell>
          <cell r="F103">
            <v>562128765.19000006</v>
          </cell>
          <cell r="G103">
            <v>283196350.85339999</v>
          </cell>
          <cell r="H103">
            <v>91204940.609999985</v>
          </cell>
          <cell r="I103">
            <v>12233306.16</v>
          </cell>
          <cell r="J103">
            <v>88628640.148000002</v>
          </cell>
          <cell r="L103">
            <v>27303342.5</v>
          </cell>
          <cell r="M103">
            <v>502566580.27139997</v>
          </cell>
          <cell r="N103">
            <v>558779486.95000005</v>
          </cell>
          <cell r="O103">
            <v>-56212906.661545999</v>
          </cell>
          <cell r="P103">
            <v>685668.20089400001</v>
          </cell>
          <cell r="Q103">
            <v>-56898574.862439997</v>
          </cell>
        </row>
        <row r="104">
          <cell r="A104" t="str">
            <v>BPrimePrime FixedSenior</v>
          </cell>
          <cell r="B104" t="str">
            <v>Prime</v>
          </cell>
          <cell r="C104" t="str">
            <v>B</v>
          </cell>
          <cell r="D104" t="str">
            <v>Prime Fixed</v>
          </cell>
          <cell r="E104" t="str">
            <v>Senior</v>
          </cell>
          <cell r="F104">
            <v>13601706.720000001</v>
          </cell>
          <cell r="G104">
            <v>0</v>
          </cell>
          <cell r="I104">
            <v>5947958.3399999999</v>
          </cell>
          <cell r="M104">
            <v>5947958.3399999999</v>
          </cell>
          <cell r="N104">
            <v>13621788.369999999</v>
          </cell>
          <cell r="O104">
            <v>-7673830.0300000003</v>
          </cell>
          <cell r="P104">
            <v>0</v>
          </cell>
          <cell r="Q104">
            <v>-7673830.0300000003</v>
          </cell>
        </row>
        <row r="105">
          <cell r="A105" t="str">
            <v>BPrimePrime Fixed Total</v>
          </cell>
          <cell r="B105" t="str">
            <v>Prime</v>
          </cell>
          <cell r="C105" t="str">
            <v>B</v>
          </cell>
          <cell r="D105" t="str">
            <v>Prime Fixed Total</v>
          </cell>
          <cell r="F105">
            <v>13601706.720000001</v>
          </cell>
          <cell r="G105">
            <v>0</v>
          </cell>
          <cell r="I105">
            <v>5947958.3399999999</v>
          </cell>
          <cell r="M105">
            <v>5947958.3399999999</v>
          </cell>
          <cell r="N105">
            <v>13621788.369999999</v>
          </cell>
          <cell r="O105">
            <v>-7673830.0300000003</v>
          </cell>
          <cell r="P105">
            <v>0</v>
          </cell>
          <cell r="Q105">
            <v>-7673830.0300000003</v>
          </cell>
        </row>
        <row r="106">
          <cell r="A106" t="str">
            <v>B TotalPrime</v>
          </cell>
          <cell r="B106" t="str">
            <v>Prime</v>
          </cell>
          <cell r="C106" t="str">
            <v>B Total</v>
          </cell>
          <cell r="F106">
            <v>13601706.720000001</v>
          </cell>
          <cell r="G106">
            <v>0</v>
          </cell>
          <cell r="I106">
            <v>5947958.3399999999</v>
          </cell>
          <cell r="M106">
            <v>5947958.3399999999</v>
          </cell>
          <cell r="N106">
            <v>13621788.369999999</v>
          </cell>
          <cell r="O106">
            <v>-7673830.0300000003</v>
          </cell>
          <cell r="P106">
            <v>0</v>
          </cell>
          <cell r="Q106">
            <v>-7673830.0300000003</v>
          </cell>
        </row>
        <row r="107">
          <cell r="A107" t="str">
            <v>BAPrimePrime FixedSenior</v>
          </cell>
          <cell r="B107" t="str">
            <v>Prime</v>
          </cell>
          <cell r="C107" t="str">
            <v>BA</v>
          </cell>
          <cell r="D107" t="str">
            <v>Prime Fixed</v>
          </cell>
          <cell r="E107" t="str">
            <v>Senior</v>
          </cell>
          <cell r="F107">
            <v>10500000</v>
          </cell>
          <cell r="G107">
            <v>0</v>
          </cell>
          <cell r="H107">
            <v>6469452.1500000004</v>
          </cell>
          <cell r="M107">
            <v>6469452.1500000004</v>
          </cell>
          <cell r="N107">
            <v>10253078.529999999</v>
          </cell>
          <cell r="O107">
            <v>-3783626.38</v>
          </cell>
          <cell r="P107">
            <v>0</v>
          </cell>
          <cell r="Q107">
            <v>-3783626.38</v>
          </cell>
        </row>
        <row r="108">
          <cell r="A108" t="str">
            <v>BAPrimePrime FixedSprSen</v>
          </cell>
          <cell r="B108" t="str">
            <v>Prime</v>
          </cell>
          <cell r="C108" t="str">
            <v>BA</v>
          </cell>
          <cell r="D108" t="str">
            <v>Prime Fixed</v>
          </cell>
          <cell r="E108" t="str">
            <v>SprSen</v>
          </cell>
          <cell r="F108">
            <v>17065562.309999999</v>
          </cell>
          <cell r="G108">
            <v>0</v>
          </cell>
          <cell r="I108">
            <v>14979640.34</v>
          </cell>
          <cell r="M108">
            <v>14979640.34</v>
          </cell>
          <cell r="N108">
            <v>17081011.739999998</v>
          </cell>
          <cell r="O108">
            <v>-2101371.4049999998</v>
          </cell>
          <cell r="P108">
            <v>0</v>
          </cell>
          <cell r="Q108">
            <v>-2101371.4049999998</v>
          </cell>
        </row>
        <row r="109">
          <cell r="A109" t="str">
            <v>BAPrimePrime Fixed Total</v>
          </cell>
          <cell r="B109" t="str">
            <v>Prime</v>
          </cell>
          <cell r="C109" t="str">
            <v>BA</v>
          </cell>
          <cell r="D109" t="str">
            <v>Prime Fixed Total</v>
          </cell>
          <cell r="F109">
            <v>27565562.309999999</v>
          </cell>
          <cell r="G109">
            <v>0</v>
          </cell>
          <cell r="H109">
            <v>6469452.1500000004</v>
          </cell>
          <cell r="I109">
            <v>14979640.34</v>
          </cell>
          <cell r="M109">
            <v>21449092.490000002</v>
          </cell>
          <cell r="N109">
            <v>27334090.269999996</v>
          </cell>
          <cell r="O109">
            <v>-5884997.7850000001</v>
          </cell>
          <cell r="P109">
            <v>0</v>
          </cell>
          <cell r="Q109">
            <v>-5884997.7850000001</v>
          </cell>
        </row>
        <row r="110">
          <cell r="A110" t="str">
            <v>BAPrimePrime HybridSenior</v>
          </cell>
          <cell r="B110" t="str">
            <v>Prime</v>
          </cell>
          <cell r="C110" t="str">
            <v>BA</v>
          </cell>
          <cell r="D110" t="str">
            <v>Prime Hybrid</v>
          </cell>
          <cell r="E110" t="str">
            <v>Senior</v>
          </cell>
          <cell r="F110">
            <v>5068685.03</v>
          </cell>
          <cell r="G110">
            <v>3262072.8859999999</v>
          </cell>
          <cell r="M110">
            <v>3262072.8859999999</v>
          </cell>
          <cell r="N110">
            <v>4957333.3099999996</v>
          </cell>
          <cell r="O110">
            <v>-1695260.4240000001</v>
          </cell>
          <cell r="P110">
            <v>0</v>
          </cell>
          <cell r="Q110">
            <v>-1695260.4240000001</v>
          </cell>
        </row>
        <row r="111">
          <cell r="A111" t="str">
            <v>BAPrimePrime Hybrid Total</v>
          </cell>
          <cell r="B111" t="str">
            <v>Prime</v>
          </cell>
          <cell r="C111" t="str">
            <v>BA</v>
          </cell>
          <cell r="D111" t="str">
            <v>Prime Hybrid Total</v>
          </cell>
          <cell r="F111">
            <v>5068685.03</v>
          </cell>
          <cell r="G111">
            <v>3262072.8859999999</v>
          </cell>
          <cell r="M111">
            <v>3262072.8859999999</v>
          </cell>
          <cell r="N111">
            <v>4957333.3099999996</v>
          </cell>
          <cell r="O111">
            <v>-1695260.4240000001</v>
          </cell>
          <cell r="P111">
            <v>0</v>
          </cell>
          <cell r="Q111">
            <v>-1695260.4240000001</v>
          </cell>
        </row>
        <row r="112">
          <cell r="A112" t="str">
            <v>BA TotalPrime</v>
          </cell>
          <cell r="B112" t="str">
            <v>Prime</v>
          </cell>
          <cell r="C112" t="str">
            <v>BA Total</v>
          </cell>
          <cell r="F112">
            <v>32634247.34</v>
          </cell>
          <cell r="G112">
            <v>3262072.8859999999</v>
          </cell>
          <cell r="H112">
            <v>6469452.1500000004</v>
          </cell>
          <cell r="I112">
            <v>14979640.34</v>
          </cell>
          <cell r="M112">
            <v>24711165.376000002</v>
          </cell>
          <cell r="N112">
            <v>32291423.579999994</v>
          </cell>
          <cell r="O112">
            <v>-7580258.2090000007</v>
          </cell>
          <cell r="P112">
            <v>0</v>
          </cell>
          <cell r="Q112">
            <v>-7580258.2090000007</v>
          </cell>
        </row>
        <row r="113">
          <cell r="A113" t="str">
            <v>BAAPrimePrime FixedSenior</v>
          </cell>
          <cell r="B113" t="str">
            <v>Prime</v>
          </cell>
          <cell r="C113" t="str">
            <v>BAA</v>
          </cell>
          <cell r="D113" t="str">
            <v>Prime Fixed</v>
          </cell>
          <cell r="E113" t="str">
            <v>Senior</v>
          </cell>
          <cell r="F113">
            <v>8909.4699999999993</v>
          </cell>
          <cell r="G113">
            <v>8882.0225960000007</v>
          </cell>
          <cell r="M113">
            <v>8882.0225960000007</v>
          </cell>
          <cell r="N113">
            <v>8945.83</v>
          </cell>
          <cell r="O113">
            <v>-63.807404230000003</v>
          </cell>
          <cell r="P113">
            <v>0</v>
          </cell>
          <cell r="Q113">
            <v>-63.807404230000003</v>
          </cell>
        </row>
        <row r="114">
          <cell r="A114" t="str">
            <v>BAAPrimePrime Fixed Total</v>
          </cell>
          <cell r="B114" t="str">
            <v>Prime</v>
          </cell>
          <cell r="C114" t="str">
            <v>BAA</v>
          </cell>
          <cell r="D114" t="str">
            <v>Prime Fixed Total</v>
          </cell>
          <cell r="F114">
            <v>8909.4699999999993</v>
          </cell>
          <cell r="G114">
            <v>8882.0225960000007</v>
          </cell>
          <cell r="M114">
            <v>8882.0225960000007</v>
          </cell>
          <cell r="N114">
            <v>8945.83</v>
          </cell>
          <cell r="O114">
            <v>-63.807404230000003</v>
          </cell>
          <cell r="P114">
            <v>0</v>
          </cell>
          <cell r="Q114">
            <v>-63.807404230000003</v>
          </cell>
        </row>
        <row r="115">
          <cell r="A115" t="str">
            <v>BAAPrimePrime HybridSnrSup</v>
          </cell>
          <cell r="B115" t="str">
            <v>Prime</v>
          </cell>
          <cell r="C115" t="str">
            <v>BAA</v>
          </cell>
          <cell r="D115" t="str">
            <v>Prime Hybrid</v>
          </cell>
          <cell r="E115" t="str">
            <v>SnrSup</v>
          </cell>
          <cell r="F115">
            <v>3534054.35</v>
          </cell>
          <cell r="G115">
            <v>0</v>
          </cell>
          <cell r="H115">
            <v>1217693.767</v>
          </cell>
          <cell r="M115">
            <v>1217693.767</v>
          </cell>
          <cell r="N115">
            <v>3534053.95</v>
          </cell>
          <cell r="O115">
            <v>-2316360.1830000002</v>
          </cell>
          <cell r="P115">
            <v>0</v>
          </cell>
          <cell r="Q115">
            <v>-2316360.1830000002</v>
          </cell>
        </row>
        <row r="116">
          <cell r="A116" t="str">
            <v>BAAPrimePrime HybridSprSen</v>
          </cell>
          <cell r="B116" t="str">
            <v>Prime</v>
          </cell>
          <cell r="C116" t="str">
            <v>BAA</v>
          </cell>
          <cell r="D116" t="str">
            <v>Prime Hybrid</v>
          </cell>
          <cell r="E116" t="str">
            <v>SprSen</v>
          </cell>
          <cell r="F116">
            <v>15839530.98</v>
          </cell>
          <cell r="G116">
            <v>0</v>
          </cell>
          <cell r="H116">
            <v>7786578.7939999998</v>
          </cell>
          <cell r="M116">
            <v>7786578.7939999998</v>
          </cell>
          <cell r="N116">
            <v>15848107.58</v>
          </cell>
          <cell r="O116">
            <v>-8061528.7860000003</v>
          </cell>
          <cell r="P116">
            <v>0</v>
          </cell>
          <cell r="Q116">
            <v>-8061528.7860000003</v>
          </cell>
        </row>
        <row r="117">
          <cell r="A117" t="str">
            <v>BAAPrimePrime Hybrid Total</v>
          </cell>
          <cell r="B117" t="str">
            <v>Prime</v>
          </cell>
          <cell r="C117" t="str">
            <v>BAA</v>
          </cell>
          <cell r="D117" t="str">
            <v>Prime Hybrid Total</v>
          </cell>
          <cell r="F117">
            <v>19373585.330000002</v>
          </cell>
          <cell r="G117">
            <v>0</v>
          </cell>
          <cell r="H117">
            <v>9004272.5610000007</v>
          </cell>
          <cell r="M117">
            <v>9004272.5610000007</v>
          </cell>
          <cell r="N117">
            <v>19382161.530000001</v>
          </cell>
          <cell r="O117">
            <v>-10377888.969000001</v>
          </cell>
          <cell r="P117">
            <v>0</v>
          </cell>
          <cell r="Q117">
            <v>-10377888.969000001</v>
          </cell>
        </row>
        <row r="118">
          <cell r="A118" t="str">
            <v>BAA TotalPrime</v>
          </cell>
          <cell r="B118" t="str">
            <v>Prime</v>
          </cell>
          <cell r="C118" t="str">
            <v>BAA Total</v>
          </cell>
          <cell r="F118">
            <v>19382494.800000001</v>
          </cell>
          <cell r="G118">
            <v>8882.0225960000007</v>
          </cell>
          <cell r="H118">
            <v>9004272.5610000007</v>
          </cell>
          <cell r="M118">
            <v>9013154.5835960004</v>
          </cell>
          <cell r="N118">
            <v>19391107.359999999</v>
          </cell>
          <cell r="O118">
            <v>-10377952.77640423</v>
          </cell>
          <cell r="P118">
            <v>0</v>
          </cell>
          <cell r="Q118">
            <v>-10377952.77640423</v>
          </cell>
        </row>
        <row r="119">
          <cell r="A119" t="str">
            <v>OtherPrimePrime FixedSenior</v>
          </cell>
          <cell r="B119" t="str">
            <v>Prime</v>
          </cell>
          <cell r="C119" t="str">
            <v>Other</v>
          </cell>
          <cell r="D119" t="str">
            <v>Prime Fixed</v>
          </cell>
          <cell r="E119" t="str">
            <v>Senior</v>
          </cell>
          <cell r="F119">
            <v>44062863.410000004</v>
          </cell>
          <cell r="G119">
            <v>0</v>
          </cell>
          <cell r="H119">
            <v>7211728.0379999997</v>
          </cell>
          <cell r="I119">
            <v>20286866.870999999</v>
          </cell>
          <cell r="M119">
            <v>27498594.908999998</v>
          </cell>
          <cell r="N119">
            <v>43372741.390000001</v>
          </cell>
          <cell r="O119">
            <v>-15874146.484999999</v>
          </cell>
          <cell r="P119">
            <v>0</v>
          </cell>
          <cell r="Q119">
            <v>-15874146.484999999</v>
          </cell>
        </row>
        <row r="120">
          <cell r="A120" t="str">
            <v>OtherPrimePrime Fixed Total</v>
          </cell>
          <cell r="B120" t="str">
            <v>Prime</v>
          </cell>
          <cell r="C120" t="str">
            <v>Other</v>
          </cell>
          <cell r="D120" t="str">
            <v>Prime Fixed Total</v>
          </cell>
          <cell r="F120">
            <v>44062863.410000004</v>
          </cell>
          <cell r="G120">
            <v>0</v>
          </cell>
          <cell r="H120">
            <v>7211728.0379999997</v>
          </cell>
          <cell r="I120">
            <v>20286866.870999999</v>
          </cell>
          <cell r="M120">
            <v>27498594.908999998</v>
          </cell>
          <cell r="N120">
            <v>43372741.390000001</v>
          </cell>
          <cell r="O120">
            <v>-15874146.484999999</v>
          </cell>
          <cell r="P120">
            <v>0</v>
          </cell>
          <cell r="Q120">
            <v>-15874146.484999999</v>
          </cell>
        </row>
        <row r="121">
          <cell r="A121" t="str">
            <v>OtherPrimePrime HybridSprSen</v>
          </cell>
          <cell r="B121" t="str">
            <v>Prime</v>
          </cell>
          <cell r="C121" t="str">
            <v>Other</v>
          </cell>
          <cell r="D121" t="str">
            <v>Prime Hybrid</v>
          </cell>
          <cell r="E121" t="str">
            <v>SprSen</v>
          </cell>
          <cell r="F121">
            <v>20550912.439999998</v>
          </cell>
          <cell r="G121">
            <v>0</v>
          </cell>
          <cell r="I121">
            <v>1972097.442</v>
          </cell>
          <cell r="J121">
            <v>9192579.5690000001</v>
          </cell>
          <cell r="M121">
            <v>11164677.011</v>
          </cell>
          <cell r="N121">
            <v>20630751.530000001</v>
          </cell>
          <cell r="O121">
            <v>-9466074.5189999994</v>
          </cell>
          <cell r="P121">
            <v>0</v>
          </cell>
          <cell r="Q121">
            <v>-9466074.5189999994</v>
          </cell>
        </row>
        <row r="122">
          <cell r="A122" t="str">
            <v>OtherPrimePrime Hybrid Total</v>
          </cell>
          <cell r="B122" t="str">
            <v>Prime</v>
          </cell>
          <cell r="C122" t="str">
            <v>Other</v>
          </cell>
          <cell r="D122" t="str">
            <v>Prime Hybrid Total</v>
          </cell>
          <cell r="F122">
            <v>20550912.439999998</v>
          </cell>
          <cell r="G122">
            <v>0</v>
          </cell>
          <cell r="I122">
            <v>1972097.442</v>
          </cell>
          <cell r="J122">
            <v>9192579.5690000001</v>
          </cell>
          <cell r="M122">
            <v>11164677.011</v>
          </cell>
          <cell r="N122">
            <v>20630751.530000001</v>
          </cell>
          <cell r="O122">
            <v>-9466074.5189999994</v>
          </cell>
          <cell r="P122">
            <v>0</v>
          </cell>
          <cell r="Q122">
            <v>-9466074.5189999994</v>
          </cell>
        </row>
        <row r="123">
          <cell r="A123" t="str">
            <v>Other TotalPrime</v>
          </cell>
          <cell r="B123" t="str">
            <v>Prime</v>
          </cell>
          <cell r="C123" t="str">
            <v>Other Total</v>
          </cell>
          <cell r="F123">
            <v>64613775.850000001</v>
          </cell>
          <cell r="G123">
            <v>0</v>
          </cell>
          <cell r="H123">
            <v>7211728.0379999997</v>
          </cell>
          <cell r="I123">
            <v>22258964.313000001</v>
          </cell>
          <cell r="J123">
            <v>9192579.5690000001</v>
          </cell>
          <cell r="M123">
            <v>38663271.920000002</v>
          </cell>
          <cell r="N123">
            <v>64003492.920000002</v>
          </cell>
          <cell r="O123">
            <v>-25340221.004000001</v>
          </cell>
          <cell r="P123">
            <v>0</v>
          </cell>
          <cell r="Q123">
            <v>-25340221.004000001</v>
          </cell>
        </row>
        <row r="124">
          <cell r="A124" t="str">
            <v>Prime Total</v>
          </cell>
          <cell r="B124" t="str">
            <v>Prime Total</v>
          </cell>
          <cell r="F124">
            <v>801281383.42000008</v>
          </cell>
          <cell r="G124">
            <v>327479168.19899601</v>
          </cell>
          <cell r="H124">
            <v>143338675.88569999</v>
          </cell>
          <cell r="I124">
            <v>55419869.152999997</v>
          </cell>
          <cell r="J124">
            <v>97821219.717000008</v>
          </cell>
          <cell r="L124">
            <v>27303342.5</v>
          </cell>
          <cell r="M124">
            <v>651362275.45469618</v>
          </cell>
          <cell r="N124">
            <v>792500241.07000005</v>
          </cell>
          <cell r="O124">
            <v>-141137965.61525023</v>
          </cell>
          <cell r="P124">
            <v>685668.20089400001</v>
          </cell>
          <cell r="Q124">
            <v>-141823633.81614423</v>
          </cell>
        </row>
        <row r="125">
          <cell r="A125" t="str">
            <v>Grand Total</v>
          </cell>
          <cell r="B125" t="str">
            <v>Grand Total</v>
          </cell>
          <cell r="F125">
            <v>6502525124.7899923</v>
          </cell>
          <cell r="G125">
            <v>2215335647.0717411</v>
          </cell>
          <cell r="H125">
            <v>842966798.64688659</v>
          </cell>
          <cell r="I125">
            <v>537135246.88720691</v>
          </cell>
          <cell r="J125">
            <v>656787725.46430194</v>
          </cell>
          <cell r="K125">
            <v>1023706051.3584613</v>
          </cell>
          <cell r="L125">
            <v>645325153.48801053</v>
          </cell>
          <cell r="M125">
            <v>5921256622.9166088</v>
          </cell>
          <cell r="N125">
            <v>6329264360.0379887</v>
          </cell>
          <cell r="O125">
            <v>-408007737.08446628</v>
          </cell>
          <cell r="P125">
            <v>101311906.71274365</v>
          </cell>
          <cell r="Q125">
            <v>-509319643.79721004</v>
          </cell>
        </row>
        <row r="126">
          <cell r="A126" t="str">
            <v>ABS RMBS</v>
          </cell>
          <cell r="B126" t="str">
            <v>ABS RMBS</v>
          </cell>
          <cell r="F126">
            <v>3513497497725.9102</v>
          </cell>
          <cell r="M126">
            <v>1578043118.4200001</v>
          </cell>
          <cell r="N126">
            <v>3320008519.6300001</v>
          </cell>
          <cell r="O126">
            <v>-1741965401.21</v>
          </cell>
          <cell r="P126">
            <v>924752.28</v>
          </cell>
          <cell r="Q126">
            <v>-1742890153.48</v>
          </cell>
        </row>
        <row r="127">
          <cell r="A127" t="str">
            <v>TOTAL RMBS</v>
          </cell>
          <cell r="B127" t="str">
            <v>TOTAL RMBS</v>
          </cell>
          <cell r="F127">
            <v>3520000022850.7002</v>
          </cell>
          <cell r="M127">
            <v>7499299741.3366089</v>
          </cell>
          <cell r="N127">
            <v>9649272879.6679878</v>
          </cell>
          <cell r="O127">
            <v>-2149973138.2944665</v>
          </cell>
          <cell r="P127">
            <v>102236658.99274366</v>
          </cell>
          <cell r="Q127">
            <v>-2252209797.2772102</v>
          </cell>
        </row>
        <row r="128">
          <cell r="A128" t="str">
            <v>Dbase</v>
          </cell>
          <cell r="E128" t="str">
            <v>Dbase</v>
          </cell>
          <cell r="F128">
            <v>6502525124.7899876</v>
          </cell>
          <cell r="M128">
            <v>5921256622.9166117</v>
          </cell>
          <cell r="N128">
            <v>6329264360.0379944</v>
          </cell>
          <cell r="O128">
            <v>-408007737.08446693</v>
          </cell>
          <cell r="P128">
            <v>101311906.71274364</v>
          </cell>
          <cell r="Q128">
            <v>-509319643.79720986</v>
          </cell>
        </row>
        <row r="129">
          <cell r="A129"/>
          <cell r="F129">
            <v>0</v>
          </cell>
          <cell r="M129">
            <v>0</v>
          </cell>
          <cell r="N129">
            <v>0</v>
          </cell>
          <cell r="O129">
            <v>-6.5565109252929688E-7</v>
          </cell>
          <cell r="P129">
            <v>0</v>
          </cell>
          <cell r="Q129">
            <v>0</v>
          </cell>
        </row>
        <row r="130">
          <cell r="A130" t="str">
            <v>Agency &amp; Other</v>
          </cell>
          <cell r="B130" t="str">
            <v>Agency &amp; Other</v>
          </cell>
          <cell r="F130">
            <v>4518253242.3779888</v>
          </cell>
          <cell r="G130">
            <v>1719041514.2077868</v>
          </cell>
          <cell r="H130">
            <v>558888128.89953697</v>
          </cell>
          <cell r="I130">
            <v>310445309.78240699</v>
          </cell>
          <cell r="J130">
            <v>440050107.58420187</v>
          </cell>
          <cell r="K130">
            <v>1023706051.3584613</v>
          </cell>
          <cell r="L130">
            <v>618021810.98801053</v>
          </cell>
          <cell r="M130">
            <v>4670152922.820405</v>
          </cell>
          <cell r="N130">
            <v>4581199448.7149897</v>
          </cell>
          <cell r="O130">
            <v>88953474.140885338</v>
          </cell>
          <cell r="P130">
            <v>99041359.022709683</v>
          </cell>
          <cell r="Q130">
            <v>-10087884.881824402</v>
          </cell>
        </row>
        <row r="131">
          <cell r="A131"/>
        </row>
        <row r="132">
          <cell r="A132"/>
        </row>
        <row r="133">
          <cell r="A133"/>
        </row>
        <row r="134">
          <cell r="A134"/>
        </row>
        <row r="135">
          <cell r="A135"/>
        </row>
        <row r="136">
          <cell r="A136"/>
        </row>
        <row r="137">
          <cell r="A137"/>
        </row>
        <row r="138">
          <cell r="A138"/>
        </row>
        <row r="139">
          <cell r="A139"/>
        </row>
        <row r="140">
          <cell r="A140"/>
        </row>
        <row r="141">
          <cell r="A141"/>
        </row>
        <row r="142">
          <cell r="A142"/>
        </row>
        <row r="143">
          <cell r="A143"/>
        </row>
        <row r="144">
          <cell r="A144"/>
        </row>
        <row r="145">
          <cell r="A145"/>
        </row>
        <row r="146">
          <cell r="A146"/>
        </row>
        <row r="147">
          <cell r="A147"/>
        </row>
        <row r="148">
          <cell r="A148"/>
        </row>
        <row r="149">
          <cell r="A149"/>
        </row>
        <row r="150">
          <cell r="A150"/>
        </row>
        <row r="151">
          <cell r="A151"/>
        </row>
        <row r="152">
          <cell r="A152"/>
        </row>
        <row r="153">
          <cell r="A153"/>
        </row>
        <row r="154">
          <cell r="A154"/>
        </row>
        <row r="155">
          <cell r="A155"/>
        </row>
        <row r="156">
          <cell r="A156"/>
        </row>
        <row r="157">
          <cell r="A157"/>
        </row>
        <row r="158">
          <cell r="A158"/>
        </row>
        <row r="159">
          <cell r="A159"/>
        </row>
        <row r="160">
          <cell r="A160"/>
        </row>
        <row r="161">
          <cell r="A161"/>
        </row>
        <row r="162">
          <cell r="A162"/>
        </row>
        <row r="163">
          <cell r="A163"/>
        </row>
        <row r="164">
          <cell r="A164"/>
        </row>
        <row r="165">
          <cell r="A165"/>
        </row>
        <row r="166">
          <cell r="A166"/>
        </row>
        <row r="167">
          <cell r="A167"/>
        </row>
        <row r="168">
          <cell r="A168"/>
        </row>
        <row r="169">
          <cell r="A169"/>
        </row>
        <row r="170">
          <cell r="A170"/>
        </row>
        <row r="171">
          <cell r="A171"/>
        </row>
        <row r="172">
          <cell r="A172"/>
        </row>
        <row r="173">
          <cell r="A173"/>
        </row>
        <row r="174">
          <cell r="A174"/>
        </row>
        <row r="175">
          <cell r="A175"/>
        </row>
        <row r="176">
          <cell r="A176"/>
        </row>
        <row r="177">
          <cell r="A177"/>
        </row>
        <row r="178">
          <cell r="A178"/>
        </row>
        <row r="179">
          <cell r="A179"/>
        </row>
        <row r="180">
          <cell r="A180"/>
        </row>
        <row r="181">
          <cell r="A181"/>
        </row>
        <row r="182">
          <cell r="A182"/>
        </row>
        <row r="183">
          <cell r="A183"/>
        </row>
        <row r="184">
          <cell r="A184"/>
        </row>
        <row r="185">
          <cell r="A185"/>
        </row>
        <row r="186">
          <cell r="A186"/>
        </row>
        <row r="187">
          <cell r="A187"/>
        </row>
        <row r="188">
          <cell r="A188"/>
        </row>
        <row r="189">
          <cell r="A189"/>
        </row>
        <row r="190">
          <cell r="A190"/>
        </row>
        <row r="191">
          <cell r="A191"/>
        </row>
        <row r="192">
          <cell r="A192"/>
        </row>
        <row r="193">
          <cell r="A193"/>
        </row>
      </sheetData>
      <sheetData sheetId="3"/>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Checklist"/>
      <sheetName val="ALLCORP_YE"/>
      <sheetName val="ALLCORP_Qtrs"/>
      <sheetName val="3Q Trending"/>
      <sheetName val="Review"/>
      <sheetName val="ALICCONS_YE"/>
      <sheetName val="ALICCONS_Qtrs"/>
      <sheetName val="ALICNY_YE"/>
      <sheetName val="LBL_YE"/>
      <sheetName val="CNL_YE"/>
      <sheetName val="INTRA_YE"/>
      <sheetName val="AFSB_YE"/>
      <sheetName val="AMC_YE"/>
      <sheetName val="LOOKUP Revised"/>
      <sheetName val="Input---&gt;"/>
      <sheetName val="P&amp;C Segment Input"/>
      <sheetName val="A3 - GNLS"/>
      <sheetName val="DATA --&gt;"/>
      <sheetName val="Pivot Calls &amp; Sales"/>
      <sheetName val="Sec Lend Sales all ytd"/>
      <sheetName val="Sec Lend Sales called"/>
      <sheetName val="Micro Strategy Reports&gt;"/>
      <sheetName val="SALES"/>
      <sheetName val="CALLED"/>
      <sheetName val="CALLED GG"/>
      <sheetName val="CALLED GL"/>
      <sheetName val="Sec Lending"/>
      <sheetName val="Sec Lending CALLED"/>
      <sheetName val="Canada Paydown Support&gt;"/>
      <sheetName val="AICC"/>
      <sheetName val="PEMB"/>
      <sheetName val="PAFCO"/>
      <sheetName val="Exchange Rates -&gt;"/>
      <sheetName val="Canadian"/>
      <sheetName val="Corp Sales all"/>
      <sheetName val="Calls - All"/>
    </sheetNames>
    <sheetDataSet>
      <sheetData sheetId="0">
        <row r="22">
          <cell r="F22">
            <v>1000000</v>
          </cell>
        </row>
      </sheetData>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ow r="6">
          <cell r="A6" t="str">
            <v>GNLS:</v>
          </cell>
        </row>
        <row r="7">
          <cell r="A7" t="str">
            <v>TRADING GAIN- 3rd step</v>
          </cell>
          <cell r="B7">
            <v>394823292.52999997</v>
          </cell>
          <cell r="C7">
            <v>922936725.68999982</v>
          </cell>
          <cell r="D7">
            <v>29667107.969999999</v>
          </cell>
          <cell r="E7">
            <v>1347427126.1899998</v>
          </cell>
          <cell r="G7">
            <v>905101102.1099999</v>
          </cell>
          <cell r="H7">
            <v>0</v>
          </cell>
          <cell r="I7">
            <v>0</v>
          </cell>
          <cell r="J7">
            <v>0</v>
          </cell>
          <cell r="K7">
            <v>0</v>
          </cell>
          <cell r="L7">
            <v>3803185.17</v>
          </cell>
          <cell r="M7">
            <v>14032438.409999998</v>
          </cell>
        </row>
        <row r="8">
          <cell r="A8" t="str">
            <v>TRADING LOSS</v>
          </cell>
          <cell r="B8">
            <v>-112444661.04000001</v>
          </cell>
          <cell r="C8">
            <v>-128742918.71999998</v>
          </cell>
          <cell r="D8">
            <v>-168891.89</v>
          </cell>
          <cell r="E8">
            <v>-241356471.64999998</v>
          </cell>
          <cell r="G8">
            <v>-125131469.55999999</v>
          </cell>
          <cell r="H8">
            <v>0</v>
          </cell>
          <cell r="I8">
            <v>0</v>
          </cell>
          <cell r="J8">
            <v>0</v>
          </cell>
          <cell r="K8">
            <v>0</v>
          </cell>
          <cell r="L8">
            <v>-182357.39</v>
          </cell>
          <cell r="M8">
            <v>-3429091.7699999996</v>
          </cell>
        </row>
        <row r="9">
          <cell r="A9" t="str">
            <v>OTTI WRITEDOWNS</v>
          </cell>
          <cell r="B9">
            <v>-87345226.969999999</v>
          </cell>
          <cell r="C9">
            <v>-177766437.53</v>
          </cell>
          <cell r="D9">
            <v>0</v>
          </cell>
          <cell r="E9">
            <v>-265111664.5</v>
          </cell>
          <cell r="G9">
            <v>-173090562.78999999</v>
          </cell>
          <cell r="H9">
            <v>0</v>
          </cell>
          <cell r="I9">
            <v>0</v>
          </cell>
          <cell r="J9">
            <v>0</v>
          </cell>
          <cell r="K9">
            <v>0</v>
          </cell>
          <cell r="L9">
            <v>-254584.95</v>
          </cell>
          <cell r="M9">
            <v>-1480619.8100000005</v>
          </cell>
        </row>
        <row r="10">
          <cell r="A10" t="str">
            <v>Portion of loss recogmized in OCI</v>
          </cell>
          <cell r="B10">
            <v>-22067034.190000001</v>
          </cell>
          <cell r="C10">
            <v>-14774672.91</v>
          </cell>
          <cell r="D10">
            <v>0</v>
          </cell>
          <cell r="E10">
            <v>-36841707.100000001</v>
          </cell>
          <cell r="G10">
            <v>-16764875.199999999</v>
          </cell>
          <cell r="H10">
            <v>0</v>
          </cell>
          <cell r="I10">
            <v>0</v>
          </cell>
          <cell r="J10">
            <v>0</v>
          </cell>
          <cell r="K10">
            <v>0</v>
          </cell>
          <cell r="L10">
            <v>-366947.07</v>
          </cell>
          <cell r="M10">
            <v>-583520.62</v>
          </cell>
        </row>
        <row r="11">
          <cell r="A11" t="str">
            <v>Change in Intent Write-Downs</v>
          </cell>
          <cell r="B11">
            <v>-40658036.770000003</v>
          </cell>
          <cell r="C11">
            <v>-51474187.069999993</v>
          </cell>
          <cell r="D11">
            <v>0</v>
          </cell>
          <cell r="E11">
            <v>-92132223.840000004</v>
          </cell>
          <cell r="G11">
            <v>-51474187.07</v>
          </cell>
          <cell r="H11">
            <v>0</v>
          </cell>
          <cell r="I11">
            <v>0</v>
          </cell>
          <cell r="J11">
            <v>0</v>
          </cell>
          <cell r="K11">
            <v>0</v>
          </cell>
          <cell r="L11">
            <v>0</v>
          </cell>
          <cell r="M11">
            <v>-8.7311491370201111E-11</v>
          </cell>
        </row>
        <row r="12">
          <cell r="A12" t="str">
            <v>FIXED INCOME</v>
          </cell>
          <cell r="B12">
            <v>132308333.55999994</v>
          </cell>
          <cell r="C12">
            <v>550178509.4599998</v>
          </cell>
          <cell r="D12">
            <v>29498216.079999998</v>
          </cell>
          <cell r="E12">
            <v>711985059.0999999</v>
          </cell>
          <cell r="G12">
            <v>538640007.48999989</v>
          </cell>
          <cell r="H12">
            <v>0</v>
          </cell>
          <cell r="I12">
            <v>0</v>
          </cell>
          <cell r="J12">
            <v>0</v>
          </cell>
          <cell r="K12">
            <v>0</v>
          </cell>
          <cell r="L12">
            <v>2999295.76</v>
          </cell>
          <cell r="M12">
            <v>8539206.209999999</v>
          </cell>
        </row>
        <row r="14">
          <cell r="A14" t="str">
            <v>TRADING GAIN- 3rd step</v>
          </cell>
          <cell r="B14">
            <v>300995043.13999999</v>
          </cell>
          <cell r="C14">
            <v>20490995.419999998</v>
          </cell>
          <cell r="D14">
            <v>0</v>
          </cell>
          <cell r="E14">
            <v>321486038.56</v>
          </cell>
          <cell r="G14">
            <v>19874048.739999998</v>
          </cell>
          <cell r="H14">
            <v>0</v>
          </cell>
          <cell r="I14">
            <v>0</v>
          </cell>
          <cell r="J14">
            <v>0</v>
          </cell>
          <cell r="K14">
            <v>0</v>
          </cell>
          <cell r="L14">
            <v>616946.68000000005</v>
          </cell>
          <cell r="M14">
            <v>0</v>
          </cell>
        </row>
        <row r="15">
          <cell r="A15" t="str">
            <v>TRADING LOSS</v>
          </cell>
          <cell r="B15">
            <v>-118698866.38</v>
          </cell>
          <cell r="C15">
            <v>-486318.58</v>
          </cell>
          <cell r="D15">
            <v>0</v>
          </cell>
          <cell r="E15">
            <v>-119185184.95999999</v>
          </cell>
          <cell r="G15">
            <v>-487511.08</v>
          </cell>
          <cell r="H15">
            <v>0</v>
          </cell>
          <cell r="I15">
            <v>0</v>
          </cell>
          <cell r="J15">
            <v>0</v>
          </cell>
          <cell r="K15">
            <v>0</v>
          </cell>
          <cell r="L15">
            <v>1192.5</v>
          </cell>
          <cell r="M15">
            <v>0</v>
          </cell>
        </row>
        <row r="16">
          <cell r="A16" t="str">
            <v>VALUATION</v>
          </cell>
          <cell r="B16">
            <v>0</v>
          </cell>
          <cell r="C16">
            <v>0</v>
          </cell>
          <cell r="D16">
            <v>0</v>
          </cell>
          <cell r="E16">
            <v>0</v>
          </cell>
          <cell r="G16">
            <v>0</v>
          </cell>
          <cell r="H16">
            <v>0</v>
          </cell>
          <cell r="I16">
            <v>0</v>
          </cell>
          <cell r="J16">
            <v>0</v>
          </cell>
          <cell r="K16">
            <v>0</v>
          </cell>
          <cell r="L16">
            <v>0</v>
          </cell>
          <cell r="M16">
            <v>0</v>
          </cell>
        </row>
        <row r="17">
          <cell r="A17" t="str">
            <v>OTTI WRITEDOWNS</v>
          </cell>
          <cell r="B17">
            <v>-126197695.13</v>
          </cell>
          <cell r="C17">
            <v>-4412066.5199999996</v>
          </cell>
          <cell r="D17">
            <v>0</v>
          </cell>
          <cell r="E17">
            <v>-130609761.64999999</v>
          </cell>
          <cell r="G17">
            <v>-4412066.5199999996</v>
          </cell>
          <cell r="H17">
            <v>0</v>
          </cell>
          <cell r="I17">
            <v>0</v>
          </cell>
          <cell r="J17">
            <v>0</v>
          </cell>
          <cell r="K17">
            <v>0</v>
          </cell>
          <cell r="L17">
            <v>0</v>
          </cell>
          <cell r="M17">
            <v>0</v>
          </cell>
        </row>
        <row r="18">
          <cell r="A18" t="str">
            <v>Change in Intent Write-Downs</v>
          </cell>
          <cell r="B18">
            <v>-8346887.2199999997</v>
          </cell>
          <cell r="C18">
            <v>0</v>
          </cell>
          <cell r="D18">
            <v>0</v>
          </cell>
          <cell r="E18">
            <v>-8346887.2199999997</v>
          </cell>
          <cell r="G18">
            <v>0</v>
          </cell>
          <cell r="H18">
            <v>0</v>
          </cell>
          <cell r="I18">
            <v>0</v>
          </cell>
          <cell r="J18">
            <v>0</v>
          </cell>
          <cell r="K18">
            <v>0</v>
          </cell>
          <cell r="L18">
            <v>0</v>
          </cell>
          <cell r="M18">
            <v>0</v>
          </cell>
        </row>
        <row r="19">
          <cell r="A19" t="str">
            <v xml:space="preserve">EQUITY </v>
          </cell>
          <cell r="B19">
            <v>47751594.409999996</v>
          </cell>
          <cell r="C19">
            <v>15592610.32</v>
          </cell>
          <cell r="D19">
            <v>0</v>
          </cell>
          <cell r="E19">
            <v>63344204.730000034</v>
          </cell>
          <cell r="G19">
            <v>14974471.140000001</v>
          </cell>
          <cell r="H19">
            <v>0</v>
          </cell>
          <cell r="I19">
            <v>0</v>
          </cell>
          <cell r="J19">
            <v>0</v>
          </cell>
          <cell r="K19">
            <v>0</v>
          </cell>
          <cell r="L19">
            <v>618139.18000000005</v>
          </cell>
          <cell r="M19">
            <v>0</v>
          </cell>
        </row>
        <row r="21">
          <cell r="A21" t="str">
            <v>TRADING GAIN- 3rd step</v>
          </cell>
          <cell r="B21">
            <v>11991484.589999992</v>
          </cell>
          <cell r="C21">
            <v>6536096.5999999996</v>
          </cell>
          <cell r="D21">
            <v>0</v>
          </cell>
          <cell r="E21">
            <v>18527581.18999999</v>
          </cell>
          <cell r="G21">
            <v>6525699.3300000001</v>
          </cell>
          <cell r="H21">
            <v>0</v>
          </cell>
          <cell r="I21">
            <v>0</v>
          </cell>
          <cell r="J21">
            <v>0</v>
          </cell>
          <cell r="K21">
            <v>0</v>
          </cell>
          <cell r="L21">
            <v>0</v>
          </cell>
          <cell r="M21">
            <v>10397.27</v>
          </cell>
        </row>
        <row r="22">
          <cell r="A22" t="str">
            <v>TRADING LOSS</v>
          </cell>
          <cell r="B22">
            <v>-9305742.2399999984</v>
          </cell>
          <cell r="C22">
            <v>-3621614.03</v>
          </cell>
          <cell r="D22">
            <v>0</v>
          </cell>
          <cell r="E22">
            <v>-12927356.269999998</v>
          </cell>
          <cell r="G22">
            <v>-3621614.03</v>
          </cell>
          <cell r="H22">
            <v>0</v>
          </cell>
          <cell r="I22">
            <v>0</v>
          </cell>
          <cell r="J22">
            <v>0</v>
          </cell>
          <cell r="K22">
            <v>0</v>
          </cell>
          <cell r="L22">
            <v>0</v>
          </cell>
          <cell r="M22">
            <v>0</v>
          </cell>
        </row>
        <row r="23">
          <cell r="A23" t="str">
            <v>VALUATION OF LIMITED PARTNERSHIPS</v>
          </cell>
          <cell r="B23">
            <v>96337909.390000001</v>
          </cell>
          <cell r="C23">
            <v>62484356.890000001</v>
          </cell>
          <cell r="D23">
            <v>1154250.8799999999</v>
          </cell>
          <cell r="E23">
            <v>159976517.16</v>
          </cell>
          <cell r="G23">
            <v>62504191.969999999</v>
          </cell>
          <cell r="H23">
            <v>0</v>
          </cell>
          <cell r="I23">
            <v>0</v>
          </cell>
          <cell r="J23">
            <v>0</v>
          </cell>
          <cell r="K23">
            <v>0</v>
          </cell>
          <cell r="L23">
            <v>0</v>
          </cell>
          <cell r="M23">
            <v>-19835.080000000002</v>
          </cell>
        </row>
        <row r="24">
          <cell r="A24" t="str">
            <v>OTTI WRITEDOWNS</v>
          </cell>
          <cell r="B24">
            <v>-2235714.61</v>
          </cell>
          <cell r="C24">
            <v>-3221373.8199999994</v>
          </cell>
          <cell r="D24">
            <v>-273901</v>
          </cell>
          <cell r="E24">
            <v>-5730989.4299999997</v>
          </cell>
          <cell r="G24">
            <v>-2708409.8199999994</v>
          </cell>
          <cell r="H24">
            <v>0</v>
          </cell>
          <cell r="I24">
            <v>0</v>
          </cell>
          <cell r="J24">
            <v>0</v>
          </cell>
          <cell r="K24">
            <v>0</v>
          </cell>
          <cell r="L24">
            <v>0</v>
          </cell>
          <cell r="M24">
            <v>-512964</v>
          </cell>
        </row>
        <row r="25">
          <cell r="A25" t="str">
            <v>Change in Intent Write-Downs</v>
          </cell>
          <cell r="B25">
            <v>0</v>
          </cell>
          <cell r="C25">
            <v>0</v>
          </cell>
          <cell r="D25">
            <v>0</v>
          </cell>
          <cell r="E25">
            <v>0</v>
          </cell>
          <cell r="G25">
            <v>0</v>
          </cell>
          <cell r="H25">
            <v>0</v>
          </cell>
          <cell r="I25">
            <v>0</v>
          </cell>
          <cell r="J25">
            <v>0</v>
          </cell>
          <cell r="K25">
            <v>0</v>
          </cell>
          <cell r="L25">
            <v>0</v>
          </cell>
          <cell r="M25">
            <v>0</v>
          </cell>
        </row>
        <row r="26">
          <cell r="A26" t="str">
            <v>LIMITED PARTNERSHIPS</v>
          </cell>
          <cell r="B26">
            <v>96787937.129999995</v>
          </cell>
          <cell r="C26">
            <v>62177465.640000001</v>
          </cell>
          <cell r="D26">
            <v>880349.87999999989</v>
          </cell>
          <cell r="E26">
            <v>159845752.64999998</v>
          </cell>
          <cell r="G26">
            <v>62699867.449999996</v>
          </cell>
          <cell r="H26">
            <v>0</v>
          </cell>
          <cell r="I26">
            <v>0</v>
          </cell>
          <cell r="J26">
            <v>0</v>
          </cell>
          <cell r="K26">
            <v>0</v>
          </cell>
          <cell r="L26">
            <v>0</v>
          </cell>
          <cell r="M26">
            <v>-522401.81</v>
          </cell>
        </row>
        <row r="28">
          <cell r="A28" t="str">
            <v>TRADING GAIN</v>
          </cell>
          <cell r="B28">
            <v>420898.16</v>
          </cell>
          <cell r="C28">
            <v>13330.03</v>
          </cell>
          <cell r="D28">
            <v>28103.93</v>
          </cell>
          <cell r="E28">
            <v>462332.12</v>
          </cell>
          <cell r="G28">
            <v>12219.29</v>
          </cell>
          <cell r="H28">
            <v>0</v>
          </cell>
          <cell r="I28">
            <v>0</v>
          </cell>
          <cell r="J28">
            <v>0</v>
          </cell>
          <cell r="K28">
            <v>0</v>
          </cell>
          <cell r="L28">
            <v>1110.74</v>
          </cell>
          <cell r="M28">
            <v>0</v>
          </cell>
        </row>
        <row r="29">
          <cell r="A29" t="str">
            <v>TRADING LOSS</v>
          </cell>
          <cell r="B29">
            <v>-58340.28</v>
          </cell>
          <cell r="C29">
            <v>-9547.2599999999984</v>
          </cell>
          <cell r="D29">
            <v>-1241.3900000000001</v>
          </cell>
          <cell r="E29">
            <v>-69128.929999999993</v>
          </cell>
          <cell r="G29">
            <v>-9442.4</v>
          </cell>
          <cell r="H29">
            <v>0</v>
          </cell>
          <cell r="I29">
            <v>0</v>
          </cell>
          <cell r="J29">
            <v>0</v>
          </cell>
          <cell r="K29">
            <v>0</v>
          </cell>
          <cell r="L29">
            <v>-104.86</v>
          </cell>
          <cell r="M29">
            <v>0</v>
          </cell>
        </row>
        <row r="30">
          <cell r="A30" t="str">
            <v>VALUATION</v>
          </cell>
          <cell r="B30">
            <v>0</v>
          </cell>
          <cell r="C30">
            <v>0</v>
          </cell>
          <cell r="D30">
            <v>0</v>
          </cell>
          <cell r="E30">
            <v>0</v>
          </cell>
          <cell r="G30">
            <v>0</v>
          </cell>
          <cell r="H30">
            <v>0</v>
          </cell>
          <cell r="I30">
            <v>0</v>
          </cell>
          <cell r="J30">
            <v>0</v>
          </cell>
          <cell r="K30">
            <v>0</v>
          </cell>
          <cell r="L30">
            <v>0</v>
          </cell>
          <cell r="M30">
            <v>0</v>
          </cell>
        </row>
        <row r="31">
          <cell r="A31" t="str">
            <v>OTTI WRITEDOWNS</v>
          </cell>
          <cell r="B31">
            <v>0</v>
          </cell>
          <cell r="C31">
            <v>0</v>
          </cell>
          <cell r="D31">
            <v>0</v>
          </cell>
          <cell r="E31">
            <v>0</v>
          </cell>
          <cell r="G31">
            <v>0</v>
          </cell>
          <cell r="H31">
            <v>0</v>
          </cell>
          <cell r="I31">
            <v>0</v>
          </cell>
          <cell r="J31">
            <v>0</v>
          </cell>
          <cell r="K31">
            <v>0</v>
          </cell>
          <cell r="L31">
            <v>0</v>
          </cell>
          <cell r="M31">
            <v>0</v>
          </cell>
        </row>
        <row r="32">
          <cell r="A32" t="str">
            <v>Change in Intent Write-Downs</v>
          </cell>
          <cell r="B32">
            <v>0</v>
          </cell>
          <cell r="C32">
            <v>0</v>
          </cell>
          <cell r="D32">
            <v>0</v>
          </cell>
          <cell r="E32">
            <v>0</v>
          </cell>
          <cell r="G32">
            <v>0</v>
          </cell>
          <cell r="H32">
            <v>0</v>
          </cell>
          <cell r="I32">
            <v>0</v>
          </cell>
          <cell r="J32">
            <v>0</v>
          </cell>
          <cell r="K32">
            <v>0</v>
          </cell>
          <cell r="L32">
            <v>0</v>
          </cell>
          <cell r="M32">
            <v>0</v>
          </cell>
        </row>
        <row r="33">
          <cell r="A33" t="str">
            <v>SHORT-TERM</v>
          </cell>
          <cell r="B33">
            <v>362557.88</v>
          </cell>
          <cell r="C33">
            <v>3782.7700000000023</v>
          </cell>
          <cell r="D33">
            <v>26862.54</v>
          </cell>
          <cell r="E33">
            <v>393203.19</v>
          </cell>
          <cell r="G33">
            <v>2776.8900000000012</v>
          </cell>
          <cell r="H33">
            <v>0</v>
          </cell>
          <cell r="I33">
            <v>0</v>
          </cell>
          <cell r="J33">
            <v>0</v>
          </cell>
          <cell r="K33">
            <v>0</v>
          </cell>
          <cell r="L33">
            <v>1005.88</v>
          </cell>
          <cell r="M33">
            <v>0</v>
          </cell>
        </row>
        <row r="35">
          <cell r="A35" t="str">
            <v>SETTLEMENT GAIN - Termination</v>
          </cell>
          <cell r="B35">
            <v>0</v>
          </cell>
          <cell r="C35">
            <v>-735574.81</v>
          </cell>
          <cell r="D35">
            <v>0</v>
          </cell>
          <cell r="E35">
            <v>-735574.81</v>
          </cell>
          <cell r="G35">
            <v>-735574.81</v>
          </cell>
          <cell r="H35">
            <v>0</v>
          </cell>
          <cell r="I35">
            <v>0</v>
          </cell>
          <cell r="J35">
            <v>0</v>
          </cell>
          <cell r="K35">
            <v>0</v>
          </cell>
          <cell r="L35">
            <v>0</v>
          </cell>
          <cell r="M35">
            <v>0</v>
          </cell>
        </row>
        <row r="36">
          <cell r="A36" t="str">
            <v>SETTLEMENT LOSS - Termination</v>
          </cell>
          <cell r="B36">
            <v>61033725.719999999</v>
          </cell>
          <cell r="C36">
            <v>20188466.410000004</v>
          </cell>
          <cell r="D36">
            <v>0</v>
          </cell>
          <cell r="E36">
            <v>81222192.129999995</v>
          </cell>
          <cell r="G36">
            <v>20188466.410000004</v>
          </cell>
          <cell r="H36">
            <v>0</v>
          </cell>
          <cell r="I36">
            <v>0</v>
          </cell>
          <cell r="J36">
            <v>0</v>
          </cell>
          <cell r="K36">
            <v>0</v>
          </cell>
          <cell r="L36">
            <v>0</v>
          </cell>
          <cell r="M36">
            <v>0</v>
          </cell>
        </row>
        <row r="37">
          <cell r="A37" t="str">
            <v>VALUATION OF DERIVATIVES</v>
          </cell>
          <cell r="B37">
            <v>-172787560.04999998</v>
          </cell>
          <cell r="C37">
            <v>-68499067.400000051</v>
          </cell>
          <cell r="D37">
            <v>0</v>
          </cell>
          <cell r="E37">
            <v>-241286627.45000005</v>
          </cell>
          <cell r="G37">
            <v>-68144621.220000044</v>
          </cell>
          <cell r="H37">
            <v>0</v>
          </cell>
          <cell r="I37">
            <v>0</v>
          </cell>
          <cell r="J37">
            <v>0</v>
          </cell>
          <cell r="K37">
            <v>0</v>
          </cell>
          <cell r="L37">
            <v>0</v>
          </cell>
          <cell r="M37">
            <v>0</v>
          </cell>
        </row>
        <row r="38">
          <cell r="A38" t="str">
            <v>VALUATION OF FIXED INCOME</v>
          </cell>
          <cell r="B38">
            <v>-61909203.350000009</v>
          </cell>
          <cell r="C38">
            <v>-175235119.61999997</v>
          </cell>
          <cell r="D38">
            <v>0</v>
          </cell>
          <cell r="E38">
            <v>-237144322.96999997</v>
          </cell>
          <cell r="G38">
            <v>-162242552.74999997</v>
          </cell>
          <cell r="H38">
            <v>0</v>
          </cell>
          <cell r="I38">
            <v>0</v>
          </cell>
          <cell r="J38">
            <v>0</v>
          </cell>
          <cell r="K38">
            <v>0</v>
          </cell>
          <cell r="L38">
            <v>0</v>
          </cell>
          <cell r="M38">
            <v>0</v>
          </cell>
        </row>
        <row r="39">
          <cell r="A39" t="str">
            <v>VALUATION OF MORTGAGE LOANS</v>
          </cell>
          <cell r="B39">
            <v>8158071.9299999978</v>
          </cell>
          <cell r="C39">
            <v>-55692434.850000024</v>
          </cell>
          <cell r="D39">
            <v>0</v>
          </cell>
          <cell r="E39">
            <v>-47534362.920000024</v>
          </cell>
          <cell r="G39">
            <v>-55692434.850000024</v>
          </cell>
          <cell r="H39">
            <v>0</v>
          </cell>
          <cell r="I39">
            <v>0</v>
          </cell>
          <cell r="J39">
            <v>0</v>
          </cell>
          <cell r="K39">
            <v>0</v>
          </cell>
          <cell r="L39">
            <v>0</v>
          </cell>
          <cell r="M39">
            <v>0</v>
          </cell>
        </row>
        <row r="40">
          <cell r="A40" t="str">
            <v>OTTI WRITEDOWNS</v>
          </cell>
          <cell r="B40">
            <v>0</v>
          </cell>
          <cell r="C40">
            <v>-6017651.21</v>
          </cell>
          <cell r="D40">
            <v>0</v>
          </cell>
          <cell r="E40">
            <v>-6017651.21</v>
          </cell>
          <cell r="G40">
            <v>-6017651.21</v>
          </cell>
          <cell r="H40">
            <v>0</v>
          </cell>
          <cell r="I40">
            <v>0</v>
          </cell>
          <cell r="J40">
            <v>0</v>
          </cell>
          <cell r="K40">
            <v>0</v>
          </cell>
          <cell r="L40">
            <v>0</v>
          </cell>
          <cell r="M40">
            <v>0</v>
          </cell>
        </row>
        <row r="41">
          <cell r="A41" t="str">
            <v>Sales (reclass of terminations)</v>
          </cell>
          <cell r="B41">
            <v>0</v>
          </cell>
          <cell r="C41">
            <v>0</v>
          </cell>
          <cell r="D41">
            <v>0</v>
          </cell>
          <cell r="E41">
            <v>0</v>
          </cell>
          <cell r="G41">
            <v>0</v>
          </cell>
          <cell r="H41">
            <v>0</v>
          </cell>
          <cell r="I41">
            <v>0</v>
          </cell>
          <cell r="J41">
            <v>0</v>
          </cell>
          <cell r="K41">
            <v>0</v>
          </cell>
          <cell r="L41">
            <v>0</v>
          </cell>
          <cell r="M41">
            <v>0</v>
          </cell>
        </row>
        <row r="42">
          <cell r="A42" t="str">
            <v>PERIODIC SETTLEMENTS</v>
          </cell>
          <cell r="B42">
            <v>-15356367.719999999</v>
          </cell>
          <cell r="C42">
            <v>70284506.780000001</v>
          </cell>
          <cell r="D42">
            <v>0</v>
          </cell>
          <cell r="E42">
            <v>54928139.060000002</v>
          </cell>
          <cell r="G42">
            <v>70284506.780000001</v>
          </cell>
          <cell r="H42">
            <v>0</v>
          </cell>
          <cell r="I42">
            <v>0</v>
          </cell>
          <cell r="J42">
            <v>0</v>
          </cell>
          <cell r="K42">
            <v>0</v>
          </cell>
          <cell r="L42">
            <v>0</v>
          </cell>
          <cell r="M42">
            <v>0</v>
          </cell>
        </row>
        <row r="43">
          <cell r="A43" t="str">
            <v>DERIVATIVES</v>
          </cell>
          <cell r="B43">
            <v>-180861333.47</v>
          </cell>
          <cell r="C43">
            <v>-215706874.70000002</v>
          </cell>
          <cell r="D43">
            <v>0</v>
          </cell>
          <cell r="E43">
            <v>-396568208.17000002</v>
          </cell>
          <cell r="G43">
            <v>-202359861.65000001</v>
          </cell>
          <cell r="H43">
            <v>0</v>
          </cell>
          <cell r="I43">
            <v>0</v>
          </cell>
          <cell r="J43">
            <v>0</v>
          </cell>
          <cell r="K43">
            <v>0</v>
          </cell>
          <cell r="L43">
            <v>0</v>
          </cell>
          <cell r="M43">
            <v>0</v>
          </cell>
        </row>
        <row r="45">
          <cell r="A45" t="str">
            <v>TRADING GAIN</v>
          </cell>
          <cell r="B45">
            <v>0</v>
          </cell>
          <cell r="C45">
            <v>16640368.950000007</v>
          </cell>
          <cell r="D45">
            <v>0</v>
          </cell>
          <cell r="E45">
            <v>16640368.950000007</v>
          </cell>
          <cell r="G45">
            <v>16357754.140000004</v>
          </cell>
          <cell r="H45">
            <v>0</v>
          </cell>
          <cell r="I45">
            <v>0</v>
          </cell>
          <cell r="J45">
            <v>0</v>
          </cell>
          <cell r="K45">
            <v>0</v>
          </cell>
          <cell r="L45">
            <v>282614.81</v>
          </cell>
          <cell r="M45">
            <v>0</v>
          </cell>
        </row>
        <row r="46">
          <cell r="A46" t="str">
            <v>TRADING LOSS</v>
          </cell>
          <cell r="B46">
            <v>0</v>
          </cell>
          <cell r="C46">
            <v>-6773450.8100000033</v>
          </cell>
          <cell r="D46">
            <v>0</v>
          </cell>
          <cell r="E46">
            <v>-6773450.8100000033</v>
          </cell>
          <cell r="G46">
            <v>-6756287.7800000021</v>
          </cell>
          <cell r="H46">
            <v>0</v>
          </cell>
          <cell r="I46">
            <v>0</v>
          </cell>
          <cell r="J46">
            <v>0</v>
          </cell>
          <cell r="K46">
            <v>0</v>
          </cell>
          <cell r="L46">
            <v>-17163.03</v>
          </cell>
          <cell r="M46">
            <v>0</v>
          </cell>
        </row>
        <row r="47">
          <cell r="A47" t="str">
            <v>OTTI WRITEDOWNS</v>
          </cell>
          <cell r="B47">
            <v>-1852664.72</v>
          </cell>
          <cell r="C47">
            <v>-36480124.359999999</v>
          </cell>
          <cell r="D47">
            <v>0</v>
          </cell>
          <cell r="E47">
            <v>-38332789.079999998</v>
          </cell>
          <cell r="G47">
            <v>-34480477.810000002</v>
          </cell>
          <cell r="H47">
            <v>0</v>
          </cell>
          <cell r="I47">
            <v>0</v>
          </cell>
          <cell r="J47">
            <v>0</v>
          </cell>
          <cell r="K47">
            <v>0</v>
          </cell>
          <cell r="L47">
            <v>-1999646.55</v>
          </cell>
          <cell r="M47">
            <v>0</v>
          </cell>
        </row>
        <row r="48">
          <cell r="A48" t="str">
            <v>Change in Intent Write-Downs</v>
          </cell>
          <cell r="B48">
            <v>0</v>
          </cell>
          <cell r="C48">
            <v>0</v>
          </cell>
          <cell r="D48">
            <v>0</v>
          </cell>
          <cell r="E48">
            <v>0</v>
          </cell>
          <cell r="G48">
            <v>0</v>
          </cell>
          <cell r="H48">
            <v>0</v>
          </cell>
          <cell r="I48">
            <v>0</v>
          </cell>
          <cell r="J48">
            <v>0</v>
          </cell>
          <cell r="K48">
            <v>0</v>
          </cell>
          <cell r="L48">
            <v>0</v>
          </cell>
          <cell r="M48">
            <v>0</v>
          </cell>
        </row>
        <row r="49">
          <cell r="A49" t="str">
            <v>MORTGAGE LOANS</v>
          </cell>
          <cell r="B49">
            <v>-1852664.72</v>
          </cell>
          <cell r="C49">
            <v>-26613206.219999995</v>
          </cell>
          <cell r="D49">
            <v>0</v>
          </cell>
          <cell r="E49">
            <v>-28465870.939999994</v>
          </cell>
          <cell r="G49">
            <v>-24879011.449999999</v>
          </cell>
          <cell r="H49">
            <v>0</v>
          </cell>
          <cell r="I49">
            <v>0</v>
          </cell>
          <cell r="J49">
            <v>0</v>
          </cell>
          <cell r="K49">
            <v>0</v>
          </cell>
          <cell r="L49">
            <v>-1734194.77</v>
          </cell>
          <cell r="M49">
            <v>0</v>
          </cell>
        </row>
        <row r="51">
          <cell r="A51" t="str">
            <v>TRADING GAIN</v>
          </cell>
          <cell r="B51">
            <v>0</v>
          </cell>
          <cell r="C51">
            <v>9384327.2999999989</v>
          </cell>
          <cell r="D51">
            <v>0</v>
          </cell>
          <cell r="E51">
            <v>9384327.2999999989</v>
          </cell>
          <cell r="G51">
            <v>9384327.2999999989</v>
          </cell>
          <cell r="H51">
            <v>0</v>
          </cell>
          <cell r="I51">
            <v>0</v>
          </cell>
          <cell r="J51">
            <v>0</v>
          </cell>
          <cell r="K51">
            <v>0</v>
          </cell>
          <cell r="L51">
            <v>0</v>
          </cell>
          <cell r="M51">
            <v>0</v>
          </cell>
        </row>
        <row r="52">
          <cell r="A52" t="str">
            <v>TRADING LOSS</v>
          </cell>
          <cell r="B52">
            <v>0</v>
          </cell>
          <cell r="C52">
            <v>-169713.52999999997</v>
          </cell>
          <cell r="D52">
            <v>0</v>
          </cell>
          <cell r="E52">
            <v>-169713.52999999997</v>
          </cell>
          <cell r="G52">
            <v>-169713.52999999997</v>
          </cell>
          <cell r="H52">
            <v>0</v>
          </cell>
          <cell r="I52">
            <v>0</v>
          </cell>
          <cell r="J52">
            <v>0</v>
          </cell>
          <cell r="K52">
            <v>0</v>
          </cell>
          <cell r="L52">
            <v>0</v>
          </cell>
          <cell r="M52">
            <v>0</v>
          </cell>
        </row>
        <row r="53">
          <cell r="A53" t="str">
            <v>VALUATION</v>
          </cell>
          <cell r="B53">
            <v>0</v>
          </cell>
          <cell r="C53">
            <v>0</v>
          </cell>
          <cell r="D53">
            <v>0</v>
          </cell>
          <cell r="E53">
            <v>0</v>
          </cell>
          <cell r="G53">
            <v>0</v>
          </cell>
          <cell r="H53">
            <v>0</v>
          </cell>
          <cell r="I53">
            <v>0</v>
          </cell>
          <cell r="J53">
            <v>0</v>
          </cell>
          <cell r="K53">
            <v>0</v>
          </cell>
          <cell r="L53">
            <v>0</v>
          </cell>
          <cell r="M53">
            <v>0</v>
          </cell>
        </row>
        <row r="54">
          <cell r="A54" t="str">
            <v>OTTI WRITEDOWNS</v>
          </cell>
          <cell r="B54">
            <v>-10028785.640000001</v>
          </cell>
          <cell r="C54">
            <v>-5764587.71</v>
          </cell>
          <cell r="D54">
            <v>0</v>
          </cell>
          <cell r="E54">
            <v>-15793373.350000001</v>
          </cell>
          <cell r="G54">
            <v>-5764587.71</v>
          </cell>
          <cell r="H54">
            <v>0</v>
          </cell>
          <cell r="I54">
            <v>0</v>
          </cell>
          <cell r="J54">
            <v>0</v>
          </cell>
          <cell r="K54">
            <v>0</v>
          </cell>
          <cell r="L54">
            <v>0</v>
          </cell>
          <cell r="M54">
            <v>0</v>
          </cell>
        </row>
        <row r="55">
          <cell r="A55" t="str">
            <v>Change in Intent Write-Downs</v>
          </cell>
          <cell r="B55">
            <v>0</v>
          </cell>
          <cell r="C55">
            <v>0</v>
          </cell>
          <cell r="D55">
            <v>0</v>
          </cell>
          <cell r="E55">
            <v>0</v>
          </cell>
          <cell r="G55">
            <v>0</v>
          </cell>
          <cell r="H55">
            <v>0</v>
          </cell>
          <cell r="I55">
            <v>0</v>
          </cell>
          <cell r="J55">
            <v>0</v>
          </cell>
          <cell r="K55">
            <v>0</v>
          </cell>
          <cell r="L55">
            <v>0</v>
          </cell>
          <cell r="M55">
            <v>0</v>
          </cell>
        </row>
        <row r="56">
          <cell r="A56" t="str">
            <v>REAL ESTATE</v>
          </cell>
          <cell r="B56">
            <v>-10028785.640000001</v>
          </cell>
          <cell r="C56">
            <v>3450026.0599999996</v>
          </cell>
          <cell r="D56">
            <v>0</v>
          </cell>
          <cell r="E56">
            <v>-6578759.5800000019</v>
          </cell>
          <cell r="G56">
            <v>3450026.0599999996</v>
          </cell>
          <cell r="H56">
            <v>0</v>
          </cell>
          <cell r="I56">
            <v>0</v>
          </cell>
          <cell r="J56">
            <v>0</v>
          </cell>
          <cell r="K56">
            <v>0</v>
          </cell>
          <cell r="L56">
            <v>0</v>
          </cell>
          <cell r="M56">
            <v>0</v>
          </cell>
        </row>
        <row r="58">
          <cell r="A58" t="str">
            <v>TRADING GAIN</v>
          </cell>
          <cell r="B58">
            <v>1958597.19</v>
          </cell>
          <cell r="C58">
            <v>14980911.450000001</v>
          </cell>
          <cell r="D58">
            <v>8615.94</v>
          </cell>
          <cell r="E58">
            <v>16948124.580000002</v>
          </cell>
          <cell r="G58">
            <v>14788025.77</v>
          </cell>
          <cell r="H58">
            <v>0</v>
          </cell>
          <cell r="I58">
            <v>0</v>
          </cell>
          <cell r="J58">
            <v>0</v>
          </cell>
          <cell r="K58">
            <v>0</v>
          </cell>
          <cell r="L58">
            <v>0</v>
          </cell>
          <cell r="M58">
            <v>192885.68</v>
          </cell>
        </row>
        <row r="59">
          <cell r="A59" t="str">
            <v>TRADING LOSS</v>
          </cell>
          <cell r="B59">
            <v>-1555112.22</v>
          </cell>
          <cell r="C59">
            <v>-12549598.09</v>
          </cell>
          <cell r="D59">
            <v>0</v>
          </cell>
          <cell r="E59">
            <v>-14104710.310000001</v>
          </cell>
          <cell r="G59">
            <v>-12549598.09</v>
          </cell>
          <cell r="H59">
            <v>0</v>
          </cell>
          <cell r="I59">
            <v>0</v>
          </cell>
          <cell r="J59">
            <v>0</v>
          </cell>
          <cell r="K59">
            <v>0</v>
          </cell>
          <cell r="L59">
            <v>0</v>
          </cell>
          <cell r="M59">
            <v>0</v>
          </cell>
        </row>
        <row r="60">
          <cell r="A60" t="str">
            <v>VALUATION</v>
          </cell>
          <cell r="B60">
            <v>0</v>
          </cell>
          <cell r="C60">
            <v>0</v>
          </cell>
          <cell r="D60">
            <v>0</v>
          </cell>
          <cell r="E60">
            <v>0</v>
          </cell>
          <cell r="G60">
            <v>0</v>
          </cell>
          <cell r="H60">
            <v>0</v>
          </cell>
          <cell r="I60">
            <v>0</v>
          </cell>
          <cell r="J60">
            <v>0</v>
          </cell>
          <cell r="K60">
            <v>0</v>
          </cell>
          <cell r="L60">
            <v>0</v>
          </cell>
          <cell r="M60">
            <v>0</v>
          </cell>
        </row>
        <row r="61">
          <cell r="A61" t="str">
            <v>OTTI WRITEDOWNS</v>
          </cell>
          <cell r="B61">
            <v>0</v>
          </cell>
          <cell r="C61">
            <v>-3791067.5100000007</v>
          </cell>
          <cell r="D61">
            <v>0</v>
          </cell>
          <cell r="E61">
            <v>-3791067.5100000007</v>
          </cell>
          <cell r="G61">
            <v>-3791067.5100000002</v>
          </cell>
          <cell r="H61">
            <v>0</v>
          </cell>
          <cell r="I61">
            <v>0</v>
          </cell>
          <cell r="J61">
            <v>0</v>
          </cell>
          <cell r="K61">
            <v>0</v>
          </cell>
          <cell r="L61">
            <v>0</v>
          </cell>
          <cell r="M61">
            <v>0</v>
          </cell>
        </row>
        <row r="62">
          <cell r="A62" t="str">
            <v>Change in Intent Write-Downs</v>
          </cell>
          <cell r="B62">
            <v>0</v>
          </cell>
          <cell r="C62">
            <v>-299837.91000000003</v>
          </cell>
          <cell r="D62">
            <v>0</v>
          </cell>
          <cell r="E62">
            <v>-299837.91000000003</v>
          </cell>
          <cell r="G62">
            <v>-299837.91000000003</v>
          </cell>
          <cell r="H62">
            <v>0</v>
          </cell>
          <cell r="I62">
            <v>0</v>
          </cell>
          <cell r="J62">
            <v>0</v>
          </cell>
          <cell r="K62">
            <v>0</v>
          </cell>
          <cell r="L62">
            <v>0</v>
          </cell>
          <cell r="M62">
            <v>0</v>
          </cell>
        </row>
        <row r="63">
          <cell r="A63" t="str">
            <v>OTHER INVESTMENT</v>
          </cell>
          <cell r="B63">
            <v>403484.97</v>
          </cell>
          <cell r="C63">
            <v>-1659592.0599999996</v>
          </cell>
          <cell r="D63">
            <v>8615.94</v>
          </cell>
          <cell r="E63">
            <v>-1247491.1499999994</v>
          </cell>
          <cell r="G63">
            <v>-1852477.7400000007</v>
          </cell>
          <cell r="H63">
            <v>0</v>
          </cell>
          <cell r="I63">
            <v>0</v>
          </cell>
          <cell r="J63">
            <v>0</v>
          </cell>
          <cell r="K63">
            <v>0</v>
          </cell>
          <cell r="L63">
            <v>0</v>
          </cell>
          <cell r="M63">
            <v>192885.68</v>
          </cell>
        </row>
        <row r="66">
          <cell r="A66" t="str">
            <v>TOTAL CAPITAL GAINS</v>
          </cell>
          <cell r="B66">
            <v>84871124.119999915</v>
          </cell>
          <cell r="C66">
            <v>387422721.2699998</v>
          </cell>
          <cell r="D66">
            <v>30414044.439999998</v>
          </cell>
          <cell r="E66">
            <v>502707889.82999992</v>
          </cell>
          <cell r="G66">
            <v>390675798.18999982</v>
          </cell>
          <cell r="H66">
            <v>0</v>
          </cell>
          <cell r="I66">
            <v>0</v>
          </cell>
          <cell r="J66">
            <v>0</v>
          </cell>
          <cell r="K66">
            <v>0</v>
          </cell>
          <cell r="L66">
            <v>1884246.0499999998</v>
          </cell>
          <cell r="M66">
            <v>8209690.0799999991</v>
          </cell>
        </row>
        <row r="68">
          <cell r="A68" t="str">
            <v>TRADING GAIN</v>
          </cell>
          <cell r="B68">
            <v>710189315.61000001</v>
          </cell>
          <cell r="C68">
            <v>990982755.43999982</v>
          </cell>
          <cell r="D68">
            <v>29703827.84</v>
          </cell>
          <cell r="E68">
            <v>1730875898.8899996</v>
          </cell>
          <cell r="G68">
            <v>972043176.67999983</v>
          </cell>
          <cell r="H68">
            <v>0</v>
          </cell>
          <cell r="I68">
            <v>0</v>
          </cell>
          <cell r="J68">
            <v>0</v>
          </cell>
          <cell r="K68">
            <v>0</v>
          </cell>
          <cell r="L68">
            <v>4703857.3999999994</v>
          </cell>
          <cell r="M68">
            <v>14235721.359999998</v>
          </cell>
        </row>
        <row r="69">
          <cell r="A69" t="str">
            <v>TRADING LOSS</v>
          </cell>
          <cell r="B69">
            <v>-242062722.16000003</v>
          </cell>
          <cell r="C69">
            <v>-152353161.02000001</v>
          </cell>
          <cell r="D69">
            <v>-170133.28000000003</v>
          </cell>
          <cell r="E69">
            <v>-394586016.45999992</v>
          </cell>
          <cell r="G69">
            <v>-148725636.47</v>
          </cell>
          <cell r="H69">
            <v>0</v>
          </cell>
          <cell r="I69">
            <v>0</v>
          </cell>
          <cell r="J69">
            <v>0</v>
          </cell>
          <cell r="K69">
            <v>0</v>
          </cell>
          <cell r="L69">
            <v>-198432.78</v>
          </cell>
          <cell r="M69">
            <v>-3429091.7699999996</v>
          </cell>
        </row>
        <row r="70">
          <cell r="A70" t="str">
            <v>VALUATION OF LIMITED PARTNERSHIPS</v>
          </cell>
          <cell r="B70">
            <v>96337909.390000001</v>
          </cell>
          <cell r="C70">
            <v>62484356.890000001</v>
          </cell>
          <cell r="D70">
            <v>1154250.8799999999</v>
          </cell>
          <cell r="E70">
            <v>159976517.16</v>
          </cell>
          <cell r="G70">
            <v>62504191.969999999</v>
          </cell>
          <cell r="H70">
            <v>0</v>
          </cell>
          <cell r="I70">
            <v>0</v>
          </cell>
          <cell r="J70">
            <v>0</v>
          </cell>
          <cell r="K70">
            <v>0</v>
          </cell>
          <cell r="L70">
            <v>0</v>
          </cell>
          <cell r="M70">
            <v>-19835.080000000002</v>
          </cell>
        </row>
        <row r="71">
          <cell r="A71" t="str">
            <v>VALUATION OF DERIVATIVE INSTRUMENTS</v>
          </cell>
          <cell r="B71">
            <v>-53751131.420000009</v>
          </cell>
          <cell r="C71">
            <v>-236945205.68000001</v>
          </cell>
          <cell r="D71">
            <v>0</v>
          </cell>
          <cell r="E71">
            <v>-290696337.09999996</v>
          </cell>
          <cell r="G71">
            <v>-223952638.81</v>
          </cell>
          <cell r="H71">
            <v>0</v>
          </cell>
          <cell r="I71">
            <v>0</v>
          </cell>
          <cell r="J71">
            <v>0</v>
          </cell>
          <cell r="K71">
            <v>0</v>
          </cell>
          <cell r="L71">
            <v>0</v>
          </cell>
          <cell r="M71">
            <v>0</v>
          </cell>
        </row>
        <row r="72">
          <cell r="A72" t="str">
            <v>OTTI WRITEDOWNS</v>
          </cell>
          <cell r="B72">
            <v>-227660087.06999999</v>
          </cell>
          <cell r="C72">
            <v>-231435657.45000002</v>
          </cell>
          <cell r="D72">
            <v>-273901</v>
          </cell>
          <cell r="E72">
            <v>-459369645.51999998</v>
          </cell>
          <cell r="G72">
            <v>-224247172.16</v>
          </cell>
          <cell r="H72">
            <v>0</v>
          </cell>
          <cell r="I72">
            <v>0</v>
          </cell>
          <cell r="J72">
            <v>0</v>
          </cell>
          <cell r="K72">
            <v>0</v>
          </cell>
          <cell r="L72">
            <v>-2254231.5</v>
          </cell>
          <cell r="M72">
            <v>-1993583.8100000005</v>
          </cell>
        </row>
        <row r="73">
          <cell r="A73" t="str">
            <v>Portion of loss recogmized in OCI</v>
          </cell>
          <cell r="B73">
            <v>-22067034.190000001</v>
          </cell>
          <cell r="C73">
            <v>-14774672.91</v>
          </cell>
          <cell r="D73">
            <v>0</v>
          </cell>
          <cell r="E73">
            <v>-36841707.100000001</v>
          </cell>
          <cell r="G73">
            <v>-16764875.199999999</v>
          </cell>
          <cell r="H73">
            <v>0</v>
          </cell>
          <cell r="I73">
            <v>0</v>
          </cell>
          <cell r="J73">
            <v>0</v>
          </cell>
          <cell r="K73">
            <v>0</v>
          </cell>
          <cell r="L73">
            <v>-366947.07</v>
          </cell>
          <cell r="M73">
            <v>-583520.62</v>
          </cell>
        </row>
        <row r="74">
          <cell r="A74" t="str">
            <v>SETTLEMENT GAIN</v>
          </cell>
          <cell r="B74">
            <v>61033725.719999999</v>
          </cell>
          <cell r="C74">
            <v>20188466.410000004</v>
          </cell>
          <cell r="D74">
            <v>0</v>
          </cell>
          <cell r="E74">
            <v>81222192.129999995</v>
          </cell>
          <cell r="G74">
            <v>20188466.410000004</v>
          </cell>
          <cell r="H74">
            <v>0</v>
          </cell>
          <cell r="I74">
            <v>0</v>
          </cell>
          <cell r="J74">
            <v>0</v>
          </cell>
          <cell r="K74">
            <v>0</v>
          </cell>
          <cell r="L74">
            <v>0</v>
          </cell>
          <cell r="M74">
            <v>0</v>
          </cell>
        </row>
        <row r="75">
          <cell r="A75" t="str">
            <v>SETTLEMENT LOSS</v>
          </cell>
          <cell r="B75">
            <v>-172787560.04999998</v>
          </cell>
          <cell r="C75">
            <v>-68499067.400000051</v>
          </cell>
          <cell r="D75">
            <v>0</v>
          </cell>
          <cell r="E75">
            <v>-241286627.45000005</v>
          </cell>
          <cell r="G75">
            <v>-68144621.220000044</v>
          </cell>
          <cell r="H75">
            <v>0</v>
          </cell>
          <cell r="I75">
            <v>0</v>
          </cell>
          <cell r="J75">
            <v>0</v>
          </cell>
          <cell r="K75">
            <v>0</v>
          </cell>
          <cell r="L75">
            <v>0</v>
          </cell>
          <cell r="M75">
            <v>0</v>
          </cell>
        </row>
        <row r="76">
          <cell r="A76" t="str">
            <v>DERIVATIVES SALES (reclass of terminations)</v>
          </cell>
          <cell r="B76">
            <v>0</v>
          </cell>
          <cell r="C76">
            <v>-735574.81</v>
          </cell>
          <cell r="D76">
            <v>0</v>
          </cell>
          <cell r="E76">
            <v>-735574.81</v>
          </cell>
          <cell r="G76">
            <v>-735574.81</v>
          </cell>
          <cell r="H76">
            <v>0</v>
          </cell>
          <cell r="I76">
            <v>0</v>
          </cell>
          <cell r="J76">
            <v>0</v>
          </cell>
          <cell r="K76">
            <v>0</v>
          </cell>
          <cell r="L76">
            <v>0</v>
          </cell>
          <cell r="M76">
            <v>0</v>
          </cell>
        </row>
        <row r="77">
          <cell r="A77" t="str">
            <v>Change in Intent Write-Downs</v>
          </cell>
          <cell r="B77">
            <v>-49004923.990000002</v>
          </cell>
          <cell r="C77">
            <v>-51774024.979999989</v>
          </cell>
          <cell r="D77">
            <v>0</v>
          </cell>
          <cell r="E77">
            <v>-100778948.97</v>
          </cell>
          <cell r="G77">
            <v>-51774024.979999997</v>
          </cell>
          <cell r="H77">
            <v>0</v>
          </cell>
          <cell r="I77">
            <v>0</v>
          </cell>
          <cell r="J77">
            <v>0</v>
          </cell>
          <cell r="K77">
            <v>0</v>
          </cell>
          <cell r="L77">
            <v>0</v>
          </cell>
          <cell r="M77">
            <v>-8.7311491370201111E-11</v>
          </cell>
        </row>
        <row r="78">
          <cell r="A78" t="str">
            <v>PERIODIC SETTLEMENTS</v>
          </cell>
          <cell r="B78">
            <v>-15356367.719999999</v>
          </cell>
          <cell r="C78">
            <v>70284506.780000001</v>
          </cell>
          <cell r="D78">
            <v>0</v>
          </cell>
          <cell r="E78">
            <v>54928139.060000002</v>
          </cell>
          <cell r="G78">
            <v>70284506.780000001</v>
          </cell>
          <cell r="H78">
            <v>0</v>
          </cell>
          <cell r="I78">
            <v>0</v>
          </cell>
          <cell r="J78">
            <v>0</v>
          </cell>
          <cell r="K78">
            <v>0</v>
          </cell>
          <cell r="L78">
            <v>0</v>
          </cell>
          <cell r="M78">
            <v>0</v>
          </cell>
        </row>
        <row r="79">
          <cell r="A79" t="str">
            <v>TOTAL CAPITAL GAINS</v>
          </cell>
          <cell r="B79">
            <v>84871124.120000005</v>
          </cell>
          <cell r="C79">
            <v>387422721.26999974</v>
          </cell>
          <cell r="D79">
            <v>30414044.439999998</v>
          </cell>
          <cell r="E79">
            <v>502707889.82999998</v>
          </cell>
          <cell r="G79">
            <v>390675798.18999994</v>
          </cell>
          <cell r="H79">
            <v>0</v>
          </cell>
          <cell r="I79">
            <v>0</v>
          </cell>
          <cell r="J79">
            <v>0</v>
          </cell>
          <cell r="K79">
            <v>0</v>
          </cell>
          <cell r="L79">
            <v>1884246.0499999991</v>
          </cell>
          <cell r="M79">
            <v>8209690.0799999973</v>
          </cell>
        </row>
        <row r="80">
          <cell r="A80" t="str">
            <v>Difference</v>
          </cell>
          <cell r="B80">
            <v>0</v>
          </cell>
          <cell r="C80">
            <v>0</v>
          </cell>
          <cell r="D80">
            <v>0</v>
          </cell>
          <cell r="E80">
            <v>0</v>
          </cell>
          <cell r="G80">
            <v>0</v>
          </cell>
          <cell r="H80">
            <v>0</v>
          </cell>
          <cell r="I80">
            <v>0</v>
          </cell>
          <cell r="J80">
            <v>0</v>
          </cell>
          <cell r="K80">
            <v>0</v>
          </cell>
          <cell r="L80">
            <v>0</v>
          </cell>
          <cell r="M80">
            <v>0</v>
          </cell>
        </row>
        <row r="83">
          <cell r="A83" t="str">
            <v>Total Sales/Calls</v>
          </cell>
        </row>
        <row r="84">
          <cell r="A84" t="str">
            <v>Fixed Income</v>
          </cell>
          <cell r="B84">
            <v>282378631.48999995</v>
          </cell>
          <cell r="C84">
            <v>794193806.96999979</v>
          </cell>
          <cell r="D84">
            <v>29498216.079999998</v>
          </cell>
          <cell r="E84">
            <v>1106070654.54</v>
          </cell>
          <cell r="G84">
            <v>779969632.54999995</v>
          </cell>
          <cell r="H84">
            <v>0</v>
          </cell>
          <cell r="I84">
            <v>0</v>
          </cell>
          <cell r="J84">
            <v>0</v>
          </cell>
          <cell r="K84">
            <v>0</v>
          </cell>
          <cell r="L84">
            <v>3620827.78</v>
          </cell>
          <cell r="M84">
            <v>10603346.639999999</v>
          </cell>
        </row>
        <row r="85">
          <cell r="A85" t="str">
            <v>Equity</v>
          </cell>
          <cell r="B85">
            <v>182296176.75999999</v>
          </cell>
          <cell r="C85">
            <v>20004676.84</v>
          </cell>
          <cell r="D85">
            <v>0</v>
          </cell>
          <cell r="E85">
            <v>202300853.60000002</v>
          </cell>
          <cell r="G85">
            <v>19386537.66</v>
          </cell>
          <cell r="H85">
            <v>0</v>
          </cell>
          <cell r="I85">
            <v>0</v>
          </cell>
          <cell r="J85">
            <v>0</v>
          </cell>
          <cell r="K85">
            <v>0</v>
          </cell>
          <cell r="L85">
            <v>618139.18000000005</v>
          </cell>
          <cell r="M85">
            <v>0</v>
          </cell>
        </row>
        <row r="86">
          <cell r="A86" t="str">
            <v>Limited Partnerships</v>
          </cell>
          <cell r="B86">
            <v>2685742.349999994</v>
          </cell>
          <cell r="C86">
            <v>2914482.57</v>
          </cell>
          <cell r="D86">
            <v>0</v>
          </cell>
          <cell r="E86">
            <v>5600224.9199999925</v>
          </cell>
          <cell r="G86">
            <v>2904085.3000000003</v>
          </cell>
          <cell r="H86">
            <v>0</v>
          </cell>
          <cell r="I86">
            <v>0</v>
          </cell>
          <cell r="J86">
            <v>0</v>
          </cell>
          <cell r="K86">
            <v>0</v>
          </cell>
          <cell r="L86">
            <v>0</v>
          </cell>
          <cell r="M86">
            <v>10397.27</v>
          </cell>
        </row>
        <row r="87">
          <cell r="A87" t="str">
            <v>Short term</v>
          </cell>
          <cell r="B87">
            <v>362557.88</v>
          </cell>
          <cell r="C87">
            <v>3782.7700000000023</v>
          </cell>
          <cell r="D87">
            <v>26862.54</v>
          </cell>
          <cell r="E87">
            <v>393203.19</v>
          </cell>
          <cell r="G87">
            <v>2776.8900000000012</v>
          </cell>
          <cell r="H87">
            <v>0</v>
          </cell>
          <cell r="I87">
            <v>0</v>
          </cell>
          <cell r="J87">
            <v>0</v>
          </cell>
          <cell r="K87">
            <v>0</v>
          </cell>
          <cell r="L87">
            <v>1005.88</v>
          </cell>
          <cell r="M87">
            <v>0</v>
          </cell>
        </row>
        <row r="88">
          <cell r="A88" t="str">
            <v>Mortgages</v>
          </cell>
          <cell r="B88">
            <v>0</v>
          </cell>
          <cell r="C88">
            <v>9866918.1400000043</v>
          </cell>
          <cell r="D88">
            <v>0</v>
          </cell>
          <cell r="E88">
            <v>9866918.1400000043</v>
          </cell>
          <cell r="G88">
            <v>9601466.3600000031</v>
          </cell>
          <cell r="H88">
            <v>0</v>
          </cell>
          <cell r="I88">
            <v>0</v>
          </cell>
          <cell r="J88">
            <v>0</v>
          </cell>
          <cell r="K88">
            <v>0</v>
          </cell>
          <cell r="L88">
            <v>265451.78000000003</v>
          </cell>
          <cell r="M88">
            <v>0</v>
          </cell>
        </row>
        <row r="89">
          <cell r="A89" t="str">
            <v>Derivatives</v>
          </cell>
          <cell r="B89">
            <v>0</v>
          </cell>
          <cell r="C89">
            <v>-735574.81</v>
          </cell>
          <cell r="D89">
            <v>0</v>
          </cell>
          <cell r="E89">
            <v>-735574.81</v>
          </cell>
          <cell r="G89">
            <v>-735574.81</v>
          </cell>
          <cell r="H89">
            <v>0</v>
          </cell>
          <cell r="I89">
            <v>0</v>
          </cell>
          <cell r="J89">
            <v>0</v>
          </cell>
          <cell r="K89">
            <v>0</v>
          </cell>
          <cell r="L89">
            <v>0</v>
          </cell>
          <cell r="M89">
            <v>0</v>
          </cell>
        </row>
        <row r="90">
          <cell r="A90" t="str">
            <v>Real Estate</v>
          </cell>
          <cell r="B90">
            <v>0</v>
          </cell>
          <cell r="C90">
            <v>9214613.7699999996</v>
          </cell>
          <cell r="D90">
            <v>0</v>
          </cell>
          <cell r="E90">
            <v>9214613.7699999996</v>
          </cell>
          <cell r="G90">
            <v>9214613.7699999996</v>
          </cell>
          <cell r="H90">
            <v>0</v>
          </cell>
          <cell r="I90">
            <v>0</v>
          </cell>
          <cell r="J90">
            <v>0</v>
          </cell>
          <cell r="K90">
            <v>0</v>
          </cell>
          <cell r="L90">
            <v>0</v>
          </cell>
          <cell r="M90">
            <v>0</v>
          </cell>
        </row>
        <row r="91">
          <cell r="A91" t="str">
            <v>Other Investments</v>
          </cell>
          <cell r="B91">
            <v>403484.97</v>
          </cell>
          <cell r="C91">
            <v>2431313.3600000013</v>
          </cell>
          <cell r="D91">
            <v>8615.94</v>
          </cell>
          <cell r="E91">
            <v>2843414.2700000014</v>
          </cell>
          <cell r="G91">
            <v>2238427.6799999997</v>
          </cell>
          <cell r="H91">
            <v>0</v>
          </cell>
          <cell r="I91">
            <v>0</v>
          </cell>
          <cell r="J91">
            <v>0</v>
          </cell>
          <cell r="K91">
            <v>0</v>
          </cell>
          <cell r="L91">
            <v>0</v>
          </cell>
          <cell r="M91">
            <v>192885.68</v>
          </cell>
        </row>
        <row r="92">
          <cell r="A92" t="str">
            <v>As per asset types</v>
          </cell>
          <cell r="B92">
            <v>468126593.44999993</v>
          </cell>
          <cell r="C92">
            <v>837894019.6099999</v>
          </cell>
          <cell r="D92">
            <v>29533694.559999999</v>
          </cell>
          <cell r="E92">
            <v>1335554307.6200001</v>
          </cell>
          <cell r="G92">
            <v>822581965.39999986</v>
          </cell>
          <cell r="H92">
            <v>0</v>
          </cell>
          <cell r="I92">
            <v>0</v>
          </cell>
          <cell r="J92">
            <v>0</v>
          </cell>
          <cell r="K92">
            <v>0</v>
          </cell>
          <cell r="L92">
            <v>4505424.62</v>
          </cell>
          <cell r="M92">
            <v>10806629.589999998</v>
          </cell>
        </row>
        <row r="93">
          <cell r="B93">
            <v>5.9604644775390625E-8</v>
          </cell>
          <cell r="C93">
            <v>-5.7276338338851929E-8</v>
          </cell>
          <cell r="D93">
            <v>0</v>
          </cell>
          <cell r="E93">
            <v>-2.9569491744041443E-7</v>
          </cell>
          <cell r="G93">
            <v>-5.7276338338851929E-8</v>
          </cell>
          <cell r="H93">
            <v>0</v>
          </cell>
          <cell r="I93">
            <v>0</v>
          </cell>
          <cell r="J93">
            <v>0</v>
          </cell>
          <cell r="K93">
            <v>0</v>
          </cell>
          <cell r="L93">
            <v>-9.3132257461547852E-10</v>
          </cell>
          <cell r="M93">
            <v>0</v>
          </cell>
        </row>
        <row r="94">
          <cell r="A94" t="str">
            <v>Derivatives (Settlement Gain/Loss)</v>
          </cell>
          <cell r="B94">
            <v>-111753834.32999998</v>
          </cell>
          <cell r="C94">
            <v>-48310600.990000047</v>
          </cell>
          <cell r="D94">
            <v>0</v>
          </cell>
          <cell r="E94">
            <v>-160064435.32000005</v>
          </cell>
          <cell r="G94">
            <v>-47956154.81000004</v>
          </cell>
          <cell r="H94">
            <v>0</v>
          </cell>
          <cell r="I94">
            <v>0</v>
          </cell>
          <cell r="J94">
            <v>0</v>
          </cell>
          <cell r="K94">
            <v>0</v>
          </cell>
          <cell r="L94">
            <v>0</v>
          </cell>
          <cell r="M94">
            <v>0</v>
          </cell>
        </row>
        <row r="97">
          <cell r="A97" t="str">
            <v>Total Gain loss by asset type</v>
          </cell>
          <cell r="B97" t="str">
            <v>PROPLIAB</v>
          </cell>
          <cell r="C97" t="str">
            <v>AF</v>
          </cell>
          <cell r="D97" t="str">
            <v>COB</v>
          </cell>
          <cell r="E97" t="str">
            <v>ALLCORP</v>
          </cell>
          <cell r="G97" t="str">
            <v>ALIC CONS</v>
          </cell>
          <cell r="H97" t="str">
            <v>ALICNY</v>
          </cell>
          <cell r="I97" t="str">
            <v>LBL</v>
          </cell>
          <cell r="J97" t="str">
            <v>CHARTER</v>
          </cell>
          <cell r="K97" t="str">
            <v>INTRAMERIC</v>
          </cell>
          <cell r="L97" t="str">
            <v>AHL</v>
          </cell>
          <cell r="M97" t="str">
            <v>AFSB</v>
          </cell>
        </row>
        <row r="100">
          <cell r="A100" t="str">
            <v>Fixed Income</v>
          </cell>
          <cell r="B100">
            <v>132308333.55999994</v>
          </cell>
          <cell r="C100">
            <v>550178509.4599998</v>
          </cell>
          <cell r="D100">
            <v>29498216.079999998</v>
          </cell>
          <cell r="E100">
            <v>711985059.0999999</v>
          </cell>
          <cell r="G100">
            <v>538640007.48999989</v>
          </cell>
          <cell r="H100">
            <v>0</v>
          </cell>
          <cell r="I100">
            <v>0</v>
          </cell>
          <cell r="J100">
            <v>0</v>
          </cell>
          <cell r="K100">
            <v>0</v>
          </cell>
          <cell r="L100">
            <v>2999295.76</v>
          </cell>
          <cell r="M100">
            <v>8539206.209999999</v>
          </cell>
        </row>
        <row r="101">
          <cell r="A101" t="str">
            <v>Equity</v>
          </cell>
          <cell r="B101">
            <v>47751594.409999996</v>
          </cell>
          <cell r="C101">
            <v>15592610.32</v>
          </cell>
          <cell r="D101">
            <v>0</v>
          </cell>
          <cell r="E101">
            <v>63344204.730000034</v>
          </cell>
          <cell r="G101">
            <v>14974471.140000001</v>
          </cell>
          <cell r="H101">
            <v>0</v>
          </cell>
          <cell r="I101">
            <v>0</v>
          </cell>
          <cell r="J101">
            <v>0</v>
          </cell>
          <cell r="K101">
            <v>0</v>
          </cell>
          <cell r="L101">
            <v>618139.18000000005</v>
          </cell>
          <cell r="M101">
            <v>0</v>
          </cell>
        </row>
        <row r="102">
          <cell r="A102" t="str">
            <v>Limited Partnerships</v>
          </cell>
          <cell r="B102">
            <v>96787937.129999995</v>
          </cell>
          <cell r="C102">
            <v>62177465.640000001</v>
          </cell>
          <cell r="D102">
            <v>880349.87999999989</v>
          </cell>
          <cell r="E102">
            <v>159845752.64999998</v>
          </cell>
          <cell r="G102">
            <v>62699867.449999996</v>
          </cell>
          <cell r="H102">
            <v>0</v>
          </cell>
          <cell r="I102">
            <v>0</v>
          </cell>
          <cell r="J102">
            <v>0</v>
          </cell>
          <cell r="K102">
            <v>0</v>
          </cell>
          <cell r="L102">
            <v>0</v>
          </cell>
          <cell r="M102">
            <v>-522401.81</v>
          </cell>
        </row>
        <row r="103">
          <cell r="A103" t="str">
            <v>Short term</v>
          </cell>
          <cell r="B103">
            <v>362557.88</v>
          </cell>
          <cell r="C103">
            <v>3782.7700000000023</v>
          </cell>
          <cell r="D103">
            <v>26862.54</v>
          </cell>
          <cell r="E103">
            <v>393203.19</v>
          </cell>
          <cell r="G103">
            <v>2776.8900000000012</v>
          </cell>
          <cell r="H103">
            <v>0</v>
          </cell>
          <cell r="I103">
            <v>0</v>
          </cell>
          <cell r="J103">
            <v>0</v>
          </cell>
          <cell r="K103">
            <v>0</v>
          </cell>
          <cell r="L103">
            <v>1005.88</v>
          </cell>
          <cell r="M103">
            <v>0</v>
          </cell>
        </row>
        <row r="104">
          <cell r="A104" t="str">
            <v>Mortgages</v>
          </cell>
          <cell r="B104">
            <v>-1852664.72</v>
          </cell>
          <cell r="C104">
            <v>-26613206.219999995</v>
          </cell>
          <cell r="D104">
            <v>0</v>
          </cell>
          <cell r="E104">
            <v>-28465870.939999994</v>
          </cell>
          <cell r="G104">
            <v>-24879011.449999999</v>
          </cell>
          <cell r="H104">
            <v>0</v>
          </cell>
          <cell r="I104">
            <v>0</v>
          </cell>
          <cell r="J104">
            <v>0</v>
          </cell>
          <cell r="K104">
            <v>0</v>
          </cell>
          <cell r="L104">
            <v>-1734194.77</v>
          </cell>
          <cell r="M104">
            <v>0</v>
          </cell>
        </row>
        <row r="105">
          <cell r="A105" t="str">
            <v>Real Estate</v>
          </cell>
          <cell r="B105">
            <v>-10028785.640000001</v>
          </cell>
          <cell r="C105">
            <v>3450026.0599999996</v>
          </cell>
          <cell r="D105">
            <v>0</v>
          </cell>
          <cell r="E105">
            <v>-6578759.5800000019</v>
          </cell>
          <cell r="G105">
            <v>3450026.0599999996</v>
          </cell>
          <cell r="H105">
            <v>0</v>
          </cell>
          <cell r="I105">
            <v>0</v>
          </cell>
          <cell r="J105">
            <v>0</v>
          </cell>
          <cell r="K105">
            <v>0</v>
          </cell>
          <cell r="L105">
            <v>0</v>
          </cell>
          <cell r="M105">
            <v>0</v>
          </cell>
        </row>
        <row r="106">
          <cell r="A106" t="str">
            <v>Other investments</v>
          </cell>
          <cell r="B106">
            <v>403484.97</v>
          </cell>
          <cell r="C106">
            <v>-1659592.0599999996</v>
          </cell>
          <cell r="D106">
            <v>8615.94</v>
          </cell>
          <cell r="E106">
            <v>-1247491.1499999994</v>
          </cell>
          <cell r="G106">
            <v>-1852477.7400000007</v>
          </cell>
          <cell r="H106">
            <v>0</v>
          </cell>
          <cell r="I106">
            <v>0</v>
          </cell>
          <cell r="J106">
            <v>0</v>
          </cell>
          <cell r="K106">
            <v>0</v>
          </cell>
          <cell r="L106">
            <v>0</v>
          </cell>
          <cell r="M106">
            <v>192885.68</v>
          </cell>
        </row>
        <row r="107">
          <cell r="A107" t="str">
            <v>Total excluding derivatives</v>
          </cell>
          <cell r="B107">
            <v>265732457.58999988</v>
          </cell>
          <cell r="C107">
            <v>603129595.96999979</v>
          </cell>
          <cell r="D107">
            <v>30414044.439999998</v>
          </cell>
          <cell r="E107">
            <v>899276098</v>
          </cell>
          <cell r="G107">
            <v>593035659.83999979</v>
          </cell>
          <cell r="H107">
            <v>0</v>
          </cell>
          <cell r="I107">
            <v>0</v>
          </cell>
          <cell r="J107">
            <v>0</v>
          </cell>
          <cell r="K107">
            <v>0</v>
          </cell>
          <cell r="L107">
            <v>1884246.0499999998</v>
          </cell>
          <cell r="M107">
            <v>8209690.0799999991</v>
          </cell>
        </row>
        <row r="109">
          <cell r="A109" t="str">
            <v>Derivatives</v>
          </cell>
          <cell r="B109">
            <v>-180861333.47</v>
          </cell>
          <cell r="C109">
            <v>-215706874.70000002</v>
          </cell>
          <cell r="D109">
            <v>0</v>
          </cell>
          <cell r="E109">
            <v>-396568208.17000002</v>
          </cell>
          <cell r="G109">
            <v>-202359861.65000001</v>
          </cell>
          <cell r="H109">
            <v>0</v>
          </cell>
          <cell r="I109">
            <v>0</v>
          </cell>
          <cell r="J109">
            <v>0</v>
          </cell>
          <cell r="K109">
            <v>0</v>
          </cell>
          <cell r="L109">
            <v>0</v>
          </cell>
          <cell r="M109">
            <v>0</v>
          </cell>
        </row>
        <row r="110">
          <cell r="B110">
            <v>0</v>
          </cell>
          <cell r="C110">
            <v>0</v>
          </cell>
          <cell r="D110">
            <v>0</v>
          </cell>
          <cell r="E110">
            <v>0</v>
          </cell>
          <cell r="G110">
            <v>0</v>
          </cell>
        </row>
        <row r="111">
          <cell r="A111" t="str">
            <v xml:space="preserve">Total </v>
          </cell>
          <cell r="B111">
            <v>84871124.119999886</v>
          </cell>
          <cell r="C111">
            <v>387422721.26999974</v>
          </cell>
          <cell r="D111">
            <v>30414044.439999998</v>
          </cell>
          <cell r="E111">
            <v>502707889.82999998</v>
          </cell>
          <cell r="G111">
            <v>390675798.18999982</v>
          </cell>
          <cell r="H111">
            <v>0</v>
          </cell>
          <cell r="I111">
            <v>0</v>
          </cell>
          <cell r="J111">
            <v>0</v>
          </cell>
          <cell r="K111">
            <v>0</v>
          </cell>
          <cell r="L111">
            <v>1884246.0499999998</v>
          </cell>
          <cell r="M111">
            <v>8209690.0799999991</v>
          </cell>
        </row>
        <row r="113">
          <cell r="A113" t="str">
            <v>As per SAP(Manual input)</v>
          </cell>
          <cell r="B113">
            <v>84871124.120000005</v>
          </cell>
          <cell r="C113">
            <v>387422721.25999999</v>
          </cell>
          <cell r="D113">
            <v>30414044.440000001</v>
          </cell>
          <cell r="E113">
            <v>502707889.81999999</v>
          </cell>
          <cell r="G113">
            <v>390675798.18000001</v>
          </cell>
          <cell r="H113">
            <v>0</v>
          </cell>
          <cell r="I113">
            <v>0</v>
          </cell>
          <cell r="J113">
            <v>0</v>
          </cell>
          <cell r="K113">
            <v>0</v>
          </cell>
          <cell r="L113">
            <v>1884246.05</v>
          </cell>
          <cell r="M113">
            <v>8209690.0800000001</v>
          </cell>
        </row>
        <row r="115">
          <cell r="A115" t="str">
            <v>Difference</v>
          </cell>
          <cell r="B115">
            <v>0</v>
          </cell>
          <cell r="C115">
            <v>1.000000536441803E-2</v>
          </cell>
          <cell r="D115">
            <v>0</v>
          </cell>
          <cell r="E115">
            <v>9.9999010562896729E-3</v>
          </cell>
          <cell r="G115">
            <v>9.9999904632568359E-3</v>
          </cell>
          <cell r="H115">
            <v>0</v>
          </cell>
          <cell r="I115">
            <v>0</v>
          </cell>
          <cell r="J115">
            <v>0</v>
          </cell>
          <cell r="K115">
            <v>0</v>
          </cell>
          <cell r="L115">
            <v>0</v>
          </cell>
          <cell r="M115">
            <v>0</v>
          </cell>
        </row>
      </sheetData>
      <sheetData sheetId="18" refreshError="1"/>
      <sheetData sheetId="19" refreshError="1"/>
      <sheetData sheetId="20">
        <row r="8">
          <cell r="A8">
            <v>0</v>
          </cell>
        </row>
        <row r="9">
          <cell r="A9">
            <v>0</v>
          </cell>
        </row>
        <row r="10">
          <cell r="A10">
            <v>0</v>
          </cell>
        </row>
        <row r="11">
          <cell r="A11">
            <v>0</v>
          </cell>
        </row>
        <row r="12">
          <cell r="A12">
            <v>0</v>
          </cell>
        </row>
        <row r="13">
          <cell r="A13">
            <v>0</v>
          </cell>
        </row>
        <row r="14">
          <cell r="A14">
            <v>0</v>
          </cell>
        </row>
        <row r="15">
          <cell r="A15">
            <v>0</v>
          </cell>
        </row>
        <row r="16">
          <cell r="A16">
            <v>0</v>
          </cell>
        </row>
        <row r="17">
          <cell r="A17">
            <v>0</v>
          </cell>
        </row>
        <row r="18">
          <cell r="A18">
            <v>0</v>
          </cell>
        </row>
        <row r="19">
          <cell r="A19">
            <v>0</v>
          </cell>
        </row>
        <row r="20">
          <cell r="A20">
            <v>0</v>
          </cell>
        </row>
        <row r="21">
          <cell r="A21">
            <v>0</v>
          </cell>
        </row>
        <row r="22">
          <cell r="A22">
            <v>0</v>
          </cell>
        </row>
        <row r="23">
          <cell r="A23">
            <v>0</v>
          </cell>
        </row>
        <row r="24">
          <cell r="A24">
            <v>0</v>
          </cell>
        </row>
        <row r="25">
          <cell r="A25">
            <v>0</v>
          </cell>
        </row>
        <row r="26">
          <cell r="A26">
            <v>0</v>
          </cell>
        </row>
        <row r="27">
          <cell r="A27">
            <v>0</v>
          </cell>
        </row>
        <row r="28">
          <cell r="A28">
            <v>0</v>
          </cell>
        </row>
        <row r="29">
          <cell r="A29">
            <v>0</v>
          </cell>
        </row>
        <row r="30">
          <cell r="A30">
            <v>0</v>
          </cell>
        </row>
        <row r="31">
          <cell r="A31">
            <v>0</v>
          </cell>
        </row>
        <row r="32">
          <cell r="A32">
            <v>0</v>
          </cell>
        </row>
        <row r="33">
          <cell r="A33">
            <v>0</v>
          </cell>
        </row>
        <row r="34">
          <cell r="A34">
            <v>0</v>
          </cell>
        </row>
        <row r="35">
          <cell r="A35">
            <v>0</v>
          </cell>
        </row>
        <row r="36">
          <cell r="A36">
            <v>0</v>
          </cell>
        </row>
        <row r="37">
          <cell r="A37">
            <v>0</v>
          </cell>
        </row>
        <row r="38">
          <cell r="A38">
            <v>0</v>
          </cell>
        </row>
        <row r="39">
          <cell r="A39">
            <v>0</v>
          </cell>
        </row>
        <row r="40">
          <cell r="A40">
            <v>0</v>
          </cell>
        </row>
        <row r="41">
          <cell r="A41">
            <v>0</v>
          </cell>
        </row>
        <row r="42">
          <cell r="A42">
            <v>0</v>
          </cell>
        </row>
        <row r="43">
          <cell r="A43">
            <v>0</v>
          </cell>
        </row>
        <row r="44">
          <cell r="A44">
            <v>0</v>
          </cell>
        </row>
        <row r="45">
          <cell r="A45">
            <v>0</v>
          </cell>
        </row>
        <row r="46">
          <cell r="A46">
            <v>0</v>
          </cell>
        </row>
        <row r="47">
          <cell r="A47">
            <v>0</v>
          </cell>
        </row>
        <row r="48">
          <cell r="A48">
            <v>0</v>
          </cell>
        </row>
        <row r="49">
          <cell r="A49">
            <v>0</v>
          </cell>
        </row>
        <row r="50">
          <cell r="A50">
            <v>0</v>
          </cell>
        </row>
        <row r="51">
          <cell r="A51">
            <v>0</v>
          </cell>
        </row>
        <row r="52">
          <cell r="A52">
            <v>0</v>
          </cell>
        </row>
        <row r="53">
          <cell r="A53">
            <v>0</v>
          </cell>
        </row>
        <row r="54">
          <cell r="A54">
            <v>0</v>
          </cell>
        </row>
        <row r="55">
          <cell r="A55">
            <v>0</v>
          </cell>
        </row>
        <row r="56">
          <cell r="A56">
            <v>0</v>
          </cell>
        </row>
        <row r="57">
          <cell r="A57">
            <v>0</v>
          </cell>
        </row>
        <row r="58">
          <cell r="A58">
            <v>0</v>
          </cell>
        </row>
        <row r="59">
          <cell r="A59">
            <v>0</v>
          </cell>
        </row>
        <row r="60">
          <cell r="A60">
            <v>0</v>
          </cell>
        </row>
        <row r="61">
          <cell r="A61">
            <v>0</v>
          </cell>
        </row>
        <row r="62">
          <cell r="A62">
            <v>0</v>
          </cell>
        </row>
        <row r="63">
          <cell r="A63">
            <v>0</v>
          </cell>
        </row>
        <row r="64">
          <cell r="A64">
            <v>0</v>
          </cell>
        </row>
        <row r="65">
          <cell r="A65">
            <v>0</v>
          </cell>
        </row>
        <row r="66">
          <cell r="A66">
            <v>0</v>
          </cell>
        </row>
        <row r="67">
          <cell r="A67">
            <v>0</v>
          </cell>
        </row>
        <row r="68">
          <cell r="A68">
            <v>0</v>
          </cell>
        </row>
        <row r="69">
          <cell r="A69">
            <v>0</v>
          </cell>
        </row>
        <row r="70">
          <cell r="A70">
            <v>0</v>
          </cell>
        </row>
        <row r="71">
          <cell r="A71">
            <v>0</v>
          </cell>
        </row>
        <row r="72">
          <cell r="A72">
            <v>0</v>
          </cell>
        </row>
        <row r="73">
          <cell r="A73">
            <v>0</v>
          </cell>
        </row>
        <row r="74">
          <cell r="A74">
            <v>0</v>
          </cell>
        </row>
        <row r="75">
          <cell r="A75">
            <v>0</v>
          </cell>
        </row>
        <row r="76">
          <cell r="A76">
            <v>0</v>
          </cell>
        </row>
        <row r="77">
          <cell r="A77">
            <v>0</v>
          </cell>
        </row>
        <row r="78">
          <cell r="A78">
            <v>0</v>
          </cell>
        </row>
        <row r="79">
          <cell r="A79">
            <v>0</v>
          </cell>
        </row>
        <row r="80">
          <cell r="A80">
            <v>0</v>
          </cell>
        </row>
        <row r="81">
          <cell r="A81">
            <v>0</v>
          </cell>
        </row>
        <row r="82">
          <cell r="A82">
            <v>0</v>
          </cell>
        </row>
        <row r="83">
          <cell r="A83">
            <v>0</v>
          </cell>
        </row>
        <row r="84">
          <cell r="A84">
            <v>0</v>
          </cell>
        </row>
        <row r="85">
          <cell r="A85">
            <v>0</v>
          </cell>
        </row>
        <row r="86">
          <cell r="A86">
            <v>0</v>
          </cell>
        </row>
        <row r="87">
          <cell r="A87">
            <v>0</v>
          </cell>
        </row>
        <row r="88">
          <cell r="A88">
            <v>0</v>
          </cell>
        </row>
        <row r="89">
          <cell r="A89">
            <v>0</v>
          </cell>
        </row>
        <row r="90">
          <cell r="A90">
            <v>0</v>
          </cell>
        </row>
        <row r="91">
          <cell r="A91">
            <v>0</v>
          </cell>
        </row>
        <row r="92">
          <cell r="A92">
            <v>0</v>
          </cell>
        </row>
        <row r="93">
          <cell r="A93">
            <v>0</v>
          </cell>
        </row>
        <row r="94">
          <cell r="A94">
            <v>0</v>
          </cell>
        </row>
        <row r="95">
          <cell r="A95">
            <v>0</v>
          </cell>
        </row>
        <row r="96">
          <cell r="A96">
            <v>0</v>
          </cell>
        </row>
        <row r="97">
          <cell r="A97">
            <v>0</v>
          </cell>
        </row>
        <row r="98">
          <cell r="A98">
            <v>0</v>
          </cell>
        </row>
        <row r="99">
          <cell r="A99">
            <v>0</v>
          </cell>
        </row>
        <row r="100">
          <cell r="A100">
            <v>0</v>
          </cell>
        </row>
        <row r="101">
          <cell r="A101">
            <v>0</v>
          </cell>
        </row>
        <row r="102">
          <cell r="A102">
            <v>0</v>
          </cell>
        </row>
        <row r="103">
          <cell r="A103">
            <v>0</v>
          </cell>
        </row>
        <row r="104">
          <cell r="A104">
            <v>0</v>
          </cell>
        </row>
        <row r="105">
          <cell r="A105">
            <v>0</v>
          </cell>
        </row>
        <row r="106">
          <cell r="A106">
            <v>0</v>
          </cell>
        </row>
        <row r="107">
          <cell r="A107">
            <v>0</v>
          </cell>
        </row>
        <row r="108">
          <cell r="A108">
            <v>0</v>
          </cell>
        </row>
        <row r="109">
          <cell r="A109">
            <v>0</v>
          </cell>
        </row>
        <row r="110">
          <cell r="A110">
            <v>0</v>
          </cell>
        </row>
        <row r="111">
          <cell r="A111">
            <v>0</v>
          </cell>
        </row>
        <row r="112">
          <cell r="A112">
            <v>0</v>
          </cell>
        </row>
        <row r="113">
          <cell r="A113">
            <v>0</v>
          </cell>
        </row>
        <row r="114">
          <cell r="A114">
            <v>0</v>
          </cell>
        </row>
        <row r="115">
          <cell r="A115">
            <v>0</v>
          </cell>
        </row>
        <row r="116">
          <cell r="A116">
            <v>0</v>
          </cell>
        </row>
        <row r="117">
          <cell r="A117">
            <v>0</v>
          </cell>
        </row>
        <row r="118">
          <cell r="A118">
            <v>0</v>
          </cell>
        </row>
        <row r="119">
          <cell r="A119">
            <v>0</v>
          </cell>
        </row>
        <row r="120">
          <cell r="A120">
            <v>0</v>
          </cell>
        </row>
        <row r="121">
          <cell r="A121">
            <v>0</v>
          </cell>
        </row>
        <row r="122">
          <cell r="A122">
            <v>0</v>
          </cell>
        </row>
        <row r="123">
          <cell r="A123">
            <v>0</v>
          </cell>
        </row>
        <row r="124">
          <cell r="A124">
            <v>0</v>
          </cell>
        </row>
        <row r="125">
          <cell r="A125">
            <v>0</v>
          </cell>
        </row>
        <row r="126">
          <cell r="A126">
            <v>0</v>
          </cell>
        </row>
        <row r="127">
          <cell r="A127">
            <v>0</v>
          </cell>
        </row>
        <row r="128">
          <cell r="A128">
            <v>0</v>
          </cell>
        </row>
        <row r="129">
          <cell r="A129">
            <v>0</v>
          </cell>
        </row>
        <row r="130">
          <cell r="A130">
            <v>0</v>
          </cell>
        </row>
        <row r="131">
          <cell r="A131">
            <v>0</v>
          </cell>
        </row>
        <row r="132">
          <cell r="A132">
            <v>0</v>
          </cell>
        </row>
        <row r="133">
          <cell r="A133">
            <v>0</v>
          </cell>
        </row>
        <row r="134">
          <cell r="A134">
            <v>0</v>
          </cell>
        </row>
        <row r="135">
          <cell r="A135">
            <v>0</v>
          </cell>
        </row>
        <row r="136">
          <cell r="A136">
            <v>0</v>
          </cell>
        </row>
        <row r="137">
          <cell r="A137">
            <v>0</v>
          </cell>
        </row>
        <row r="138">
          <cell r="A138">
            <v>0</v>
          </cell>
        </row>
        <row r="139">
          <cell r="A139">
            <v>0</v>
          </cell>
        </row>
        <row r="140">
          <cell r="A140">
            <v>0</v>
          </cell>
        </row>
        <row r="141">
          <cell r="A141">
            <v>0</v>
          </cell>
        </row>
        <row r="142">
          <cell r="A142">
            <v>0</v>
          </cell>
        </row>
        <row r="143">
          <cell r="A143">
            <v>0</v>
          </cell>
        </row>
        <row r="144">
          <cell r="A144">
            <v>0</v>
          </cell>
        </row>
        <row r="145">
          <cell r="A145">
            <v>0</v>
          </cell>
        </row>
        <row r="146">
          <cell r="A146">
            <v>0</v>
          </cell>
        </row>
        <row r="147">
          <cell r="A147">
            <v>0</v>
          </cell>
        </row>
        <row r="148">
          <cell r="A148">
            <v>0</v>
          </cell>
        </row>
        <row r="149">
          <cell r="A149">
            <v>0</v>
          </cell>
        </row>
        <row r="150">
          <cell r="A150">
            <v>0</v>
          </cell>
        </row>
        <row r="151">
          <cell r="A151">
            <v>0</v>
          </cell>
        </row>
        <row r="152">
          <cell r="A152">
            <v>0</v>
          </cell>
        </row>
        <row r="153">
          <cell r="A153">
            <v>0</v>
          </cell>
        </row>
        <row r="154">
          <cell r="A154">
            <v>0</v>
          </cell>
        </row>
        <row r="155">
          <cell r="A155">
            <v>0</v>
          </cell>
        </row>
        <row r="156">
          <cell r="A156">
            <v>0</v>
          </cell>
        </row>
        <row r="157">
          <cell r="A157">
            <v>0</v>
          </cell>
        </row>
        <row r="158">
          <cell r="A158">
            <v>0</v>
          </cell>
        </row>
        <row r="159">
          <cell r="A159">
            <v>0</v>
          </cell>
        </row>
        <row r="160">
          <cell r="A160">
            <v>0</v>
          </cell>
        </row>
        <row r="161">
          <cell r="A161">
            <v>0</v>
          </cell>
        </row>
        <row r="162">
          <cell r="A162">
            <v>0</v>
          </cell>
        </row>
        <row r="163">
          <cell r="A163">
            <v>0</v>
          </cell>
        </row>
        <row r="164">
          <cell r="A164">
            <v>0</v>
          </cell>
        </row>
        <row r="165">
          <cell r="A165">
            <v>0</v>
          </cell>
        </row>
        <row r="166">
          <cell r="A166">
            <v>0</v>
          </cell>
        </row>
        <row r="167">
          <cell r="A167">
            <v>0</v>
          </cell>
        </row>
        <row r="168">
          <cell r="A168">
            <v>0</v>
          </cell>
        </row>
        <row r="169">
          <cell r="A169">
            <v>0</v>
          </cell>
        </row>
        <row r="170">
          <cell r="A170">
            <v>0</v>
          </cell>
        </row>
        <row r="171">
          <cell r="A171">
            <v>0</v>
          </cell>
        </row>
        <row r="172">
          <cell r="A172">
            <v>0</v>
          </cell>
        </row>
        <row r="173">
          <cell r="A173">
            <v>0</v>
          </cell>
        </row>
        <row r="174">
          <cell r="A174">
            <v>0</v>
          </cell>
        </row>
        <row r="175">
          <cell r="A175">
            <v>0</v>
          </cell>
        </row>
        <row r="176">
          <cell r="A176">
            <v>0</v>
          </cell>
        </row>
        <row r="177">
          <cell r="A177">
            <v>0</v>
          </cell>
        </row>
        <row r="178">
          <cell r="A178">
            <v>0</v>
          </cell>
        </row>
        <row r="179">
          <cell r="A179">
            <v>0</v>
          </cell>
        </row>
        <row r="180">
          <cell r="A180">
            <v>0</v>
          </cell>
        </row>
        <row r="181">
          <cell r="A181">
            <v>0</v>
          </cell>
        </row>
        <row r="182">
          <cell r="A182">
            <v>0</v>
          </cell>
        </row>
        <row r="183">
          <cell r="A183">
            <v>0</v>
          </cell>
        </row>
        <row r="184">
          <cell r="A184">
            <v>0</v>
          </cell>
        </row>
        <row r="185">
          <cell r="A185">
            <v>0</v>
          </cell>
        </row>
        <row r="186">
          <cell r="A186">
            <v>0</v>
          </cell>
        </row>
        <row r="187">
          <cell r="A187">
            <v>0</v>
          </cell>
        </row>
        <row r="188">
          <cell r="A188">
            <v>0</v>
          </cell>
        </row>
        <row r="189">
          <cell r="A189">
            <v>0</v>
          </cell>
        </row>
        <row r="190">
          <cell r="A190">
            <v>0</v>
          </cell>
        </row>
        <row r="191">
          <cell r="A191">
            <v>0</v>
          </cell>
        </row>
        <row r="192">
          <cell r="A192">
            <v>0</v>
          </cell>
        </row>
        <row r="193">
          <cell r="A193">
            <v>0</v>
          </cell>
        </row>
        <row r="194">
          <cell r="A194">
            <v>0</v>
          </cell>
        </row>
        <row r="195">
          <cell r="A195">
            <v>0</v>
          </cell>
        </row>
        <row r="196">
          <cell r="A196">
            <v>0</v>
          </cell>
        </row>
        <row r="197">
          <cell r="A197">
            <v>0</v>
          </cell>
        </row>
        <row r="198">
          <cell r="A198">
            <v>0</v>
          </cell>
        </row>
        <row r="199">
          <cell r="A199">
            <v>0</v>
          </cell>
        </row>
        <row r="200">
          <cell r="A200">
            <v>0</v>
          </cell>
        </row>
        <row r="201">
          <cell r="A201">
            <v>0</v>
          </cell>
        </row>
        <row r="202">
          <cell r="A202">
            <v>0</v>
          </cell>
        </row>
        <row r="203">
          <cell r="A203">
            <v>0</v>
          </cell>
        </row>
        <row r="204">
          <cell r="A204">
            <v>0</v>
          </cell>
        </row>
        <row r="205">
          <cell r="A205">
            <v>0</v>
          </cell>
        </row>
        <row r="206">
          <cell r="A206">
            <v>0</v>
          </cell>
        </row>
        <row r="207">
          <cell r="A207">
            <v>0</v>
          </cell>
        </row>
        <row r="208">
          <cell r="A208">
            <v>0</v>
          </cell>
        </row>
        <row r="209">
          <cell r="A209">
            <v>0</v>
          </cell>
        </row>
        <row r="210">
          <cell r="A210">
            <v>0</v>
          </cell>
        </row>
        <row r="211">
          <cell r="A211">
            <v>0</v>
          </cell>
        </row>
        <row r="212">
          <cell r="A212">
            <v>0</v>
          </cell>
        </row>
        <row r="213">
          <cell r="A213">
            <v>0</v>
          </cell>
        </row>
        <row r="214">
          <cell r="A214">
            <v>0</v>
          </cell>
        </row>
        <row r="215">
          <cell r="A215">
            <v>0</v>
          </cell>
        </row>
        <row r="216">
          <cell r="A216">
            <v>0</v>
          </cell>
        </row>
        <row r="217">
          <cell r="A217">
            <v>0</v>
          </cell>
        </row>
        <row r="218">
          <cell r="A218">
            <v>0</v>
          </cell>
        </row>
        <row r="219">
          <cell r="A219">
            <v>0</v>
          </cell>
        </row>
        <row r="220">
          <cell r="A220">
            <v>0</v>
          </cell>
        </row>
        <row r="221">
          <cell r="A221">
            <v>0</v>
          </cell>
        </row>
        <row r="222">
          <cell r="A222">
            <v>0</v>
          </cell>
        </row>
        <row r="223">
          <cell r="A223">
            <v>0</v>
          </cell>
        </row>
        <row r="224">
          <cell r="A224">
            <v>0</v>
          </cell>
        </row>
        <row r="225">
          <cell r="A225">
            <v>0</v>
          </cell>
        </row>
        <row r="226">
          <cell r="A226">
            <v>0</v>
          </cell>
        </row>
        <row r="227">
          <cell r="A227">
            <v>0</v>
          </cell>
        </row>
        <row r="228">
          <cell r="A228">
            <v>0</v>
          </cell>
        </row>
        <row r="229">
          <cell r="A229">
            <v>0</v>
          </cell>
        </row>
        <row r="230">
          <cell r="A230">
            <v>0</v>
          </cell>
        </row>
        <row r="231">
          <cell r="A231">
            <v>0</v>
          </cell>
        </row>
        <row r="232">
          <cell r="A232">
            <v>0</v>
          </cell>
        </row>
        <row r="233">
          <cell r="A233">
            <v>0</v>
          </cell>
        </row>
        <row r="234">
          <cell r="A234">
            <v>0</v>
          </cell>
        </row>
        <row r="235">
          <cell r="A235">
            <v>0</v>
          </cell>
        </row>
        <row r="236">
          <cell r="A236">
            <v>0</v>
          </cell>
        </row>
        <row r="237">
          <cell r="A237">
            <v>0</v>
          </cell>
        </row>
        <row r="238">
          <cell r="A238">
            <v>0</v>
          </cell>
        </row>
        <row r="239">
          <cell r="A239">
            <v>0</v>
          </cell>
        </row>
        <row r="240">
          <cell r="A240">
            <v>0</v>
          </cell>
        </row>
        <row r="241">
          <cell r="A241">
            <v>0</v>
          </cell>
        </row>
        <row r="242">
          <cell r="A242">
            <v>0</v>
          </cell>
        </row>
        <row r="243">
          <cell r="A243">
            <v>0</v>
          </cell>
        </row>
        <row r="244">
          <cell r="A244">
            <v>0</v>
          </cell>
        </row>
        <row r="245">
          <cell r="A245">
            <v>0</v>
          </cell>
        </row>
        <row r="246">
          <cell r="A246">
            <v>0</v>
          </cell>
        </row>
        <row r="247">
          <cell r="A247">
            <v>0</v>
          </cell>
        </row>
        <row r="248">
          <cell r="A248">
            <v>0</v>
          </cell>
        </row>
        <row r="249">
          <cell r="A249">
            <v>0</v>
          </cell>
        </row>
        <row r="250">
          <cell r="A250">
            <v>0</v>
          </cell>
        </row>
        <row r="251">
          <cell r="A251">
            <v>0</v>
          </cell>
        </row>
        <row r="252">
          <cell r="A252">
            <v>0</v>
          </cell>
        </row>
        <row r="253">
          <cell r="A253">
            <v>0</v>
          </cell>
        </row>
        <row r="254">
          <cell r="A254">
            <v>0</v>
          </cell>
        </row>
        <row r="255">
          <cell r="A255">
            <v>0</v>
          </cell>
        </row>
        <row r="256">
          <cell r="A256">
            <v>0</v>
          </cell>
        </row>
        <row r="257">
          <cell r="A257">
            <v>0</v>
          </cell>
        </row>
        <row r="258">
          <cell r="A258">
            <v>0</v>
          </cell>
        </row>
        <row r="259">
          <cell r="A259">
            <v>0</v>
          </cell>
        </row>
        <row r="260">
          <cell r="A260">
            <v>0</v>
          </cell>
        </row>
        <row r="261">
          <cell r="A261">
            <v>0</v>
          </cell>
        </row>
        <row r="262">
          <cell r="A262">
            <v>0</v>
          </cell>
        </row>
        <row r="263">
          <cell r="A263">
            <v>0</v>
          </cell>
        </row>
        <row r="264">
          <cell r="A264">
            <v>0</v>
          </cell>
        </row>
        <row r="265">
          <cell r="A265">
            <v>0</v>
          </cell>
        </row>
        <row r="266">
          <cell r="A266">
            <v>0</v>
          </cell>
        </row>
        <row r="267">
          <cell r="A267">
            <v>0</v>
          </cell>
        </row>
        <row r="268">
          <cell r="A268">
            <v>0</v>
          </cell>
        </row>
        <row r="269">
          <cell r="A269">
            <v>0</v>
          </cell>
        </row>
        <row r="270">
          <cell r="A270">
            <v>0</v>
          </cell>
        </row>
        <row r="271">
          <cell r="A271">
            <v>0</v>
          </cell>
        </row>
        <row r="272">
          <cell r="A272">
            <v>0</v>
          </cell>
        </row>
        <row r="273">
          <cell r="A273">
            <v>0</v>
          </cell>
        </row>
        <row r="274">
          <cell r="A274">
            <v>0</v>
          </cell>
        </row>
        <row r="275">
          <cell r="A275">
            <v>0</v>
          </cell>
        </row>
        <row r="276">
          <cell r="A276">
            <v>0</v>
          </cell>
        </row>
        <row r="277">
          <cell r="A277">
            <v>0</v>
          </cell>
        </row>
        <row r="278">
          <cell r="A278">
            <v>0</v>
          </cell>
        </row>
        <row r="279">
          <cell r="A279">
            <v>0</v>
          </cell>
        </row>
        <row r="280">
          <cell r="A280">
            <v>0</v>
          </cell>
        </row>
        <row r="281">
          <cell r="A281">
            <v>0</v>
          </cell>
        </row>
        <row r="282">
          <cell r="A282">
            <v>0</v>
          </cell>
        </row>
        <row r="283">
          <cell r="A283">
            <v>0</v>
          </cell>
        </row>
        <row r="284">
          <cell r="A284">
            <v>0</v>
          </cell>
        </row>
        <row r="285">
          <cell r="A285">
            <v>0</v>
          </cell>
        </row>
        <row r="286">
          <cell r="A286">
            <v>0</v>
          </cell>
        </row>
        <row r="287">
          <cell r="A287">
            <v>0</v>
          </cell>
        </row>
        <row r="288">
          <cell r="A288">
            <v>0</v>
          </cell>
        </row>
        <row r="289">
          <cell r="A289">
            <v>0</v>
          </cell>
        </row>
        <row r="290">
          <cell r="A290">
            <v>0</v>
          </cell>
        </row>
        <row r="291">
          <cell r="A291">
            <v>0</v>
          </cell>
        </row>
        <row r="292">
          <cell r="A292">
            <v>0</v>
          </cell>
        </row>
        <row r="293">
          <cell r="A293">
            <v>0</v>
          </cell>
        </row>
        <row r="294">
          <cell r="A294">
            <v>0</v>
          </cell>
        </row>
        <row r="295">
          <cell r="A295">
            <v>0</v>
          </cell>
        </row>
        <row r="296">
          <cell r="A296">
            <v>0</v>
          </cell>
        </row>
        <row r="297">
          <cell r="A297">
            <v>0</v>
          </cell>
        </row>
        <row r="298">
          <cell r="A298">
            <v>0</v>
          </cell>
        </row>
        <row r="299">
          <cell r="A299">
            <v>0</v>
          </cell>
        </row>
        <row r="300">
          <cell r="A300">
            <v>0</v>
          </cell>
        </row>
        <row r="301">
          <cell r="A301">
            <v>0</v>
          </cell>
        </row>
        <row r="302">
          <cell r="A302">
            <v>0</v>
          </cell>
        </row>
        <row r="303">
          <cell r="A303">
            <v>0</v>
          </cell>
        </row>
        <row r="304">
          <cell r="A304">
            <v>0</v>
          </cell>
        </row>
        <row r="305">
          <cell r="A305">
            <v>0</v>
          </cell>
        </row>
        <row r="306">
          <cell r="A306">
            <v>0</v>
          </cell>
        </row>
        <row r="307">
          <cell r="A307">
            <v>0</v>
          </cell>
        </row>
        <row r="308">
          <cell r="A308">
            <v>0</v>
          </cell>
        </row>
        <row r="309">
          <cell r="A309">
            <v>0</v>
          </cell>
        </row>
        <row r="310">
          <cell r="A310">
            <v>0</v>
          </cell>
        </row>
        <row r="311">
          <cell r="A311">
            <v>0</v>
          </cell>
        </row>
        <row r="312">
          <cell r="A312">
            <v>0</v>
          </cell>
        </row>
        <row r="313">
          <cell r="A313">
            <v>0</v>
          </cell>
        </row>
        <row r="314">
          <cell r="A314">
            <v>0</v>
          </cell>
        </row>
        <row r="315">
          <cell r="A315">
            <v>0</v>
          </cell>
        </row>
        <row r="316">
          <cell r="A316">
            <v>0</v>
          </cell>
        </row>
        <row r="317">
          <cell r="A317">
            <v>0</v>
          </cell>
        </row>
        <row r="318">
          <cell r="A318">
            <v>0</v>
          </cell>
        </row>
        <row r="319">
          <cell r="A319">
            <v>0</v>
          </cell>
        </row>
        <row r="320">
          <cell r="A320">
            <v>0</v>
          </cell>
        </row>
        <row r="321">
          <cell r="A321">
            <v>0</v>
          </cell>
        </row>
        <row r="322">
          <cell r="A322">
            <v>0</v>
          </cell>
        </row>
        <row r="323">
          <cell r="A323">
            <v>0</v>
          </cell>
        </row>
        <row r="324">
          <cell r="A324">
            <v>0</v>
          </cell>
        </row>
        <row r="325">
          <cell r="A325">
            <v>0</v>
          </cell>
        </row>
        <row r="326">
          <cell r="A326">
            <v>0</v>
          </cell>
        </row>
        <row r="327">
          <cell r="A327">
            <v>0</v>
          </cell>
        </row>
        <row r="328">
          <cell r="A328">
            <v>0</v>
          </cell>
        </row>
        <row r="329">
          <cell r="A329">
            <v>0</v>
          </cell>
        </row>
        <row r="330">
          <cell r="A330">
            <v>0</v>
          </cell>
        </row>
        <row r="331">
          <cell r="A331">
            <v>0</v>
          </cell>
        </row>
        <row r="332">
          <cell r="A332">
            <v>0</v>
          </cell>
        </row>
        <row r="333">
          <cell r="A333">
            <v>0</v>
          </cell>
        </row>
        <row r="334">
          <cell r="A334">
            <v>0</v>
          </cell>
        </row>
        <row r="335">
          <cell r="A335">
            <v>0</v>
          </cell>
        </row>
        <row r="336">
          <cell r="A336">
            <v>0</v>
          </cell>
        </row>
        <row r="337">
          <cell r="A337">
            <v>0</v>
          </cell>
        </row>
        <row r="338">
          <cell r="A338">
            <v>0</v>
          </cell>
        </row>
        <row r="339">
          <cell r="A339">
            <v>0</v>
          </cell>
        </row>
        <row r="340">
          <cell r="A340">
            <v>0</v>
          </cell>
        </row>
        <row r="341">
          <cell r="A341">
            <v>0</v>
          </cell>
        </row>
        <row r="342">
          <cell r="A342">
            <v>0</v>
          </cell>
        </row>
        <row r="343">
          <cell r="A343">
            <v>0</v>
          </cell>
        </row>
        <row r="344">
          <cell r="A344">
            <v>0</v>
          </cell>
        </row>
        <row r="345">
          <cell r="A345">
            <v>0</v>
          </cell>
        </row>
        <row r="346">
          <cell r="A346">
            <v>0</v>
          </cell>
        </row>
        <row r="347">
          <cell r="A347">
            <v>0</v>
          </cell>
        </row>
        <row r="348">
          <cell r="A348">
            <v>0</v>
          </cell>
        </row>
        <row r="349">
          <cell r="A349">
            <v>0</v>
          </cell>
        </row>
        <row r="350">
          <cell r="A350">
            <v>0</v>
          </cell>
        </row>
        <row r="351">
          <cell r="A351">
            <v>0</v>
          </cell>
        </row>
        <row r="352">
          <cell r="A352">
            <v>0</v>
          </cell>
        </row>
        <row r="353">
          <cell r="A353">
            <v>0</v>
          </cell>
        </row>
        <row r="354">
          <cell r="A354">
            <v>0</v>
          </cell>
        </row>
        <row r="355">
          <cell r="A355">
            <v>0</v>
          </cell>
        </row>
        <row r="356">
          <cell r="A356">
            <v>0</v>
          </cell>
        </row>
        <row r="357">
          <cell r="A357">
            <v>0</v>
          </cell>
        </row>
        <row r="358">
          <cell r="A358">
            <v>0</v>
          </cell>
        </row>
        <row r="359">
          <cell r="A359">
            <v>0</v>
          </cell>
        </row>
        <row r="360">
          <cell r="A360">
            <v>0</v>
          </cell>
        </row>
        <row r="361">
          <cell r="A361">
            <v>0</v>
          </cell>
        </row>
        <row r="362">
          <cell r="A362">
            <v>0</v>
          </cell>
        </row>
        <row r="363">
          <cell r="A363">
            <v>0</v>
          </cell>
        </row>
        <row r="364">
          <cell r="A364">
            <v>0</v>
          </cell>
        </row>
        <row r="365">
          <cell r="A365">
            <v>0</v>
          </cell>
        </row>
        <row r="366">
          <cell r="A366">
            <v>0</v>
          </cell>
        </row>
        <row r="367">
          <cell r="A367">
            <v>0</v>
          </cell>
        </row>
        <row r="368">
          <cell r="A368">
            <v>0</v>
          </cell>
        </row>
        <row r="369">
          <cell r="A369">
            <v>0</v>
          </cell>
        </row>
        <row r="370">
          <cell r="A370">
            <v>0</v>
          </cell>
        </row>
        <row r="371">
          <cell r="A371">
            <v>0</v>
          </cell>
        </row>
        <row r="372">
          <cell r="A372">
            <v>0</v>
          </cell>
        </row>
        <row r="373">
          <cell r="A373">
            <v>0</v>
          </cell>
        </row>
        <row r="374">
          <cell r="A374">
            <v>0</v>
          </cell>
        </row>
        <row r="375">
          <cell r="A375">
            <v>0</v>
          </cell>
        </row>
        <row r="376">
          <cell r="A376">
            <v>0</v>
          </cell>
        </row>
        <row r="377">
          <cell r="A377">
            <v>0</v>
          </cell>
        </row>
        <row r="378">
          <cell r="A378">
            <v>0</v>
          </cell>
        </row>
        <row r="379">
          <cell r="A379">
            <v>0</v>
          </cell>
        </row>
        <row r="380">
          <cell r="A380">
            <v>0</v>
          </cell>
        </row>
        <row r="381">
          <cell r="A381">
            <v>0</v>
          </cell>
        </row>
        <row r="382">
          <cell r="A382">
            <v>0</v>
          </cell>
        </row>
        <row r="383">
          <cell r="A383">
            <v>0</v>
          </cell>
        </row>
        <row r="384">
          <cell r="A384">
            <v>0</v>
          </cell>
        </row>
        <row r="385">
          <cell r="A385">
            <v>0</v>
          </cell>
        </row>
        <row r="386">
          <cell r="A386">
            <v>0</v>
          </cell>
        </row>
        <row r="387">
          <cell r="A387">
            <v>0</v>
          </cell>
        </row>
        <row r="388">
          <cell r="A388">
            <v>0</v>
          </cell>
        </row>
        <row r="389">
          <cell r="A389">
            <v>0</v>
          </cell>
        </row>
        <row r="390">
          <cell r="A390">
            <v>0</v>
          </cell>
        </row>
        <row r="391">
          <cell r="A391">
            <v>0</v>
          </cell>
        </row>
        <row r="392">
          <cell r="A392">
            <v>0</v>
          </cell>
        </row>
        <row r="393">
          <cell r="A393">
            <v>0</v>
          </cell>
        </row>
        <row r="394">
          <cell r="A394">
            <v>0</v>
          </cell>
        </row>
        <row r="395">
          <cell r="A395">
            <v>0</v>
          </cell>
        </row>
        <row r="396">
          <cell r="A396">
            <v>0</v>
          </cell>
        </row>
        <row r="397">
          <cell r="A397">
            <v>0</v>
          </cell>
        </row>
        <row r="398">
          <cell r="A398">
            <v>0</v>
          </cell>
        </row>
        <row r="399">
          <cell r="A399">
            <v>0</v>
          </cell>
        </row>
        <row r="400">
          <cell r="A400">
            <v>0</v>
          </cell>
        </row>
        <row r="401">
          <cell r="A401">
            <v>0</v>
          </cell>
        </row>
        <row r="402">
          <cell r="A402">
            <v>0</v>
          </cell>
        </row>
        <row r="403">
          <cell r="A403">
            <v>0</v>
          </cell>
        </row>
        <row r="404">
          <cell r="A404">
            <v>0</v>
          </cell>
        </row>
        <row r="405">
          <cell r="A405">
            <v>0</v>
          </cell>
        </row>
        <row r="406">
          <cell r="A406">
            <v>0</v>
          </cell>
        </row>
        <row r="407">
          <cell r="A407">
            <v>0</v>
          </cell>
        </row>
        <row r="408">
          <cell r="A408">
            <v>0</v>
          </cell>
        </row>
        <row r="409">
          <cell r="A409">
            <v>0</v>
          </cell>
        </row>
        <row r="410">
          <cell r="A410">
            <v>0</v>
          </cell>
        </row>
        <row r="411">
          <cell r="A411">
            <v>0</v>
          </cell>
        </row>
        <row r="412">
          <cell r="A412">
            <v>0</v>
          </cell>
        </row>
        <row r="413">
          <cell r="A413">
            <v>0</v>
          </cell>
        </row>
        <row r="414">
          <cell r="A414">
            <v>0</v>
          </cell>
        </row>
        <row r="415">
          <cell r="A415">
            <v>0</v>
          </cell>
        </row>
        <row r="416">
          <cell r="A416">
            <v>0</v>
          </cell>
        </row>
        <row r="417">
          <cell r="A417">
            <v>0</v>
          </cell>
        </row>
        <row r="418">
          <cell r="A418">
            <v>0</v>
          </cell>
        </row>
        <row r="419">
          <cell r="A419">
            <v>0</v>
          </cell>
        </row>
        <row r="420">
          <cell r="A420">
            <v>0</v>
          </cell>
        </row>
        <row r="421">
          <cell r="A421">
            <v>0</v>
          </cell>
        </row>
        <row r="422">
          <cell r="A422">
            <v>0</v>
          </cell>
        </row>
        <row r="423">
          <cell r="A423">
            <v>0</v>
          </cell>
        </row>
        <row r="424">
          <cell r="A424">
            <v>0</v>
          </cell>
        </row>
        <row r="425">
          <cell r="A425">
            <v>0</v>
          </cell>
        </row>
        <row r="426">
          <cell r="A426">
            <v>0</v>
          </cell>
        </row>
        <row r="427">
          <cell r="A427">
            <v>0</v>
          </cell>
        </row>
        <row r="428">
          <cell r="A428">
            <v>0</v>
          </cell>
        </row>
        <row r="429">
          <cell r="A429">
            <v>0</v>
          </cell>
        </row>
        <row r="430">
          <cell r="A430">
            <v>0</v>
          </cell>
        </row>
        <row r="431">
          <cell r="A431">
            <v>0</v>
          </cell>
        </row>
        <row r="432">
          <cell r="A432">
            <v>0</v>
          </cell>
        </row>
        <row r="433">
          <cell r="A433">
            <v>0</v>
          </cell>
        </row>
        <row r="434">
          <cell r="A434">
            <v>0</v>
          </cell>
        </row>
        <row r="435">
          <cell r="A435">
            <v>0</v>
          </cell>
        </row>
        <row r="436">
          <cell r="A436">
            <v>0</v>
          </cell>
        </row>
        <row r="437">
          <cell r="A437">
            <v>0</v>
          </cell>
        </row>
        <row r="438">
          <cell r="A438">
            <v>0</v>
          </cell>
        </row>
        <row r="439">
          <cell r="A439">
            <v>0</v>
          </cell>
        </row>
        <row r="440">
          <cell r="A440">
            <v>0</v>
          </cell>
        </row>
        <row r="441">
          <cell r="A441">
            <v>0</v>
          </cell>
        </row>
        <row r="442">
          <cell r="A442">
            <v>0</v>
          </cell>
        </row>
        <row r="443">
          <cell r="A443">
            <v>0</v>
          </cell>
        </row>
        <row r="444">
          <cell r="A444">
            <v>0</v>
          </cell>
        </row>
        <row r="445">
          <cell r="A445">
            <v>0</v>
          </cell>
        </row>
        <row r="446">
          <cell r="A446">
            <v>0</v>
          </cell>
        </row>
        <row r="447">
          <cell r="A447">
            <v>0</v>
          </cell>
        </row>
        <row r="448">
          <cell r="A448">
            <v>0</v>
          </cell>
        </row>
        <row r="449">
          <cell r="A449">
            <v>0</v>
          </cell>
        </row>
        <row r="450">
          <cell r="A450">
            <v>0</v>
          </cell>
        </row>
        <row r="451">
          <cell r="A451">
            <v>0</v>
          </cell>
        </row>
        <row r="452">
          <cell r="A452">
            <v>0</v>
          </cell>
        </row>
        <row r="453">
          <cell r="A453">
            <v>0</v>
          </cell>
        </row>
        <row r="454">
          <cell r="A454">
            <v>0</v>
          </cell>
        </row>
        <row r="455">
          <cell r="A455">
            <v>0</v>
          </cell>
        </row>
        <row r="456">
          <cell r="A456">
            <v>0</v>
          </cell>
        </row>
        <row r="457">
          <cell r="A457">
            <v>0</v>
          </cell>
        </row>
        <row r="458">
          <cell r="A458">
            <v>0</v>
          </cell>
        </row>
        <row r="459">
          <cell r="A459">
            <v>0</v>
          </cell>
        </row>
        <row r="460">
          <cell r="A460">
            <v>0</v>
          </cell>
        </row>
        <row r="461">
          <cell r="A461">
            <v>0</v>
          </cell>
        </row>
        <row r="462">
          <cell r="A462">
            <v>0</v>
          </cell>
        </row>
        <row r="463">
          <cell r="A463">
            <v>0</v>
          </cell>
        </row>
        <row r="464">
          <cell r="A464">
            <v>0</v>
          </cell>
        </row>
        <row r="465">
          <cell r="A465">
            <v>0</v>
          </cell>
        </row>
        <row r="466">
          <cell r="A466">
            <v>0</v>
          </cell>
        </row>
        <row r="467">
          <cell r="A467">
            <v>0</v>
          </cell>
        </row>
        <row r="468">
          <cell r="A468">
            <v>0</v>
          </cell>
        </row>
        <row r="469">
          <cell r="A469">
            <v>0</v>
          </cell>
        </row>
        <row r="470">
          <cell r="A470">
            <v>0</v>
          </cell>
        </row>
        <row r="471">
          <cell r="A471">
            <v>0</v>
          </cell>
        </row>
        <row r="472">
          <cell r="A472">
            <v>0</v>
          </cell>
        </row>
        <row r="473">
          <cell r="A473">
            <v>0</v>
          </cell>
        </row>
        <row r="474">
          <cell r="A474">
            <v>0</v>
          </cell>
        </row>
        <row r="475">
          <cell r="A475">
            <v>0</v>
          </cell>
        </row>
        <row r="476">
          <cell r="A476">
            <v>0</v>
          </cell>
        </row>
        <row r="477">
          <cell r="A477">
            <v>0</v>
          </cell>
        </row>
        <row r="478">
          <cell r="A478">
            <v>0</v>
          </cell>
        </row>
        <row r="479">
          <cell r="A479">
            <v>0</v>
          </cell>
        </row>
        <row r="480">
          <cell r="A480">
            <v>0</v>
          </cell>
        </row>
        <row r="481">
          <cell r="A481">
            <v>0</v>
          </cell>
        </row>
        <row r="482">
          <cell r="A482">
            <v>0</v>
          </cell>
        </row>
        <row r="483">
          <cell r="A483">
            <v>0</v>
          </cell>
        </row>
        <row r="484">
          <cell r="A484">
            <v>0</v>
          </cell>
        </row>
        <row r="485">
          <cell r="A485">
            <v>0</v>
          </cell>
        </row>
        <row r="486">
          <cell r="A486">
            <v>0</v>
          </cell>
        </row>
        <row r="487">
          <cell r="A487">
            <v>0</v>
          </cell>
        </row>
        <row r="488">
          <cell r="A488">
            <v>0</v>
          </cell>
        </row>
        <row r="489">
          <cell r="A489">
            <v>0</v>
          </cell>
        </row>
        <row r="490">
          <cell r="A490">
            <v>0</v>
          </cell>
        </row>
        <row r="491">
          <cell r="A491">
            <v>0</v>
          </cell>
        </row>
        <row r="492">
          <cell r="A492">
            <v>0</v>
          </cell>
        </row>
        <row r="493">
          <cell r="A493">
            <v>0</v>
          </cell>
        </row>
        <row r="494">
          <cell r="A494">
            <v>0</v>
          </cell>
        </row>
        <row r="495">
          <cell r="A495">
            <v>0</v>
          </cell>
        </row>
        <row r="496">
          <cell r="A496">
            <v>0</v>
          </cell>
        </row>
        <row r="497">
          <cell r="A497">
            <v>0</v>
          </cell>
        </row>
        <row r="498">
          <cell r="A498">
            <v>0</v>
          </cell>
        </row>
        <row r="499">
          <cell r="A499">
            <v>0</v>
          </cell>
        </row>
        <row r="500">
          <cell r="A500">
            <v>0</v>
          </cell>
        </row>
        <row r="501">
          <cell r="A501">
            <v>0</v>
          </cell>
        </row>
        <row r="502">
          <cell r="A502">
            <v>0</v>
          </cell>
        </row>
        <row r="503">
          <cell r="A503">
            <v>0</v>
          </cell>
        </row>
        <row r="504">
          <cell r="A504">
            <v>0</v>
          </cell>
        </row>
        <row r="505">
          <cell r="A505">
            <v>0</v>
          </cell>
        </row>
        <row r="506">
          <cell r="A506">
            <v>0</v>
          </cell>
        </row>
        <row r="507">
          <cell r="A507">
            <v>0</v>
          </cell>
        </row>
        <row r="508">
          <cell r="A508">
            <v>0</v>
          </cell>
        </row>
        <row r="509">
          <cell r="A509">
            <v>0</v>
          </cell>
        </row>
        <row r="510">
          <cell r="A510">
            <v>0</v>
          </cell>
        </row>
        <row r="511">
          <cell r="A511">
            <v>0</v>
          </cell>
        </row>
        <row r="512">
          <cell r="A512">
            <v>0</v>
          </cell>
        </row>
        <row r="513">
          <cell r="A513">
            <v>0</v>
          </cell>
        </row>
        <row r="514">
          <cell r="A514">
            <v>0</v>
          </cell>
        </row>
        <row r="515">
          <cell r="A515">
            <v>0</v>
          </cell>
        </row>
        <row r="516">
          <cell r="A516">
            <v>0</v>
          </cell>
        </row>
        <row r="517">
          <cell r="A517">
            <v>0</v>
          </cell>
        </row>
        <row r="518">
          <cell r="A518">
            <v>0</v>
          </cell>
        </row>
        <row r="519">
          <cell r="A519">
            <v>0</v>
          </cell>
        </row>
        <row r="520">
          <cell r="A520">
            <v>0</v>
          </cell>
        </row>
        <row r="521">
          <cell r="A521">
            <v>0</v>
          </cell>
        </row>
        <row r="522">
          <cell r="A522">
            <v>0</v>
          </cell>
        </row>
        <row r="523">
          <cell r="A523">
            <v>0</v>
          </cell>
        </row>
        <row r="524">
          <cell r="A524">
            <v>0</v>
          </cell>
        </row>
        <row r="525">
          <cell r="A525">
            <v>0</v>
          </cell>
        </row>
        <row r="526">
          <cell r="A526">
            <v>0</v>
          </cell>
        </row>
        <row r="527">
          <cell r="A527">
            <v>0</v>
          </cell>
        </row>
        <row r="528">
          <cell r="A528">
            <v>0</v>
          </cell>
        </row>
        <row r="529">
          <cell r="A529">
            <v>0</v>
          </cell>
        </row>
        <row r="530">
          <cell r="A530">
            <v>0</v>
          </cell>
        </row>
        <row r="531">
          <cell r="A531">
            <v>0</v>
          </cell>
        </row>
        <row r="532">
          <cell r="A532">
            <v>0</v>
          </cell>
        </row>
        <row r="533">
          <cell r="A533">
            <v>0</v>
          </cell>
        </row>
        <row r="534">
          <cell r="A534">
            <v>0</v>
          </cell>
        </row>
        <row r="535">
          <cell r="A535">
            <v>0</v>
          </cell>
        </row>
        <row r="536">
          <cell r="A536">
            <v>0</v>
          </cell>
        </row>
        <row r="537">
          <cell r="A537">
            <v>0</v>
          </cell>
        </row>
        <row r="538">
          <cell r="A538">
            <v>0</v>
          </cell>
        </row>
        <row r="539">
          <cell r="A539">
            <v>0</v>
          </cell>
        </row>
        <row r="540">
          <cell r="A540">
            <v>0</v>
          </cell>
        </row>
        <row r="541">
          <cell r="A541">
            <v>0</v>
          </cell>
        </row>
        <row r="542">
          <cell r="A542">
            <v>0</v>
          </cell>
        </row>
        <row r="543">
          <cell r="A543">
            <v>0</v>
          </cell>
        </row>
        <row r="544">
          <cell r="A544">
            <v>0</v>
          </cell>
        </row>
        <row r="545">
          <cell r="A545">
            <v>0</v>
          </cell>
        </row>
        <row r="546">
          <cell r="A546">
            <v>0</v>
          </cell>
        </row>
        <row r="547">
          <cell r="A547">
            <v>0</v>
          </cell>
        </row>
        <row r="548">
          <cell r="A548">
            <v>0</v>
          </cell>
        </row>
        <row r="549">
          <cell r="A549">
            <v>0</v>
          </cell>
        </row>
        <row r="550">
          <cell r="A550">
            <v>0</v>
          </cell>
        </row>
        <row r="551">
          <cell r="A551">
            <v>0</v>
          </cell>
        </row>
        <row r="552">
          <cell r="A552">
            <v>0</v>
          </cell>
        </row>
        <row r="553">
          <cell r="A553">
            <v>0</v>
          </cell>
        </row>
        <row r="554">
          <cell r="A554">
            <v>0</v>
          </cell>
        </row>
        <row r="555">
          <cell r="A555">
            <v>0</v>
          </cell>
        </row>
        <row r="556">
          <cell r="A556">
            <v>0</v>
          </cell>
        </row>
        <row r="557">
          <cell r="A557">
            <v>0</v>
          </cell>
        </row>
        <row r="558">
          <cell r="A558">
            <v>0</v>
          </cell>
        </row>
        <row r="559">
          <cell r="A559">
            <v>0</v>
          </cell>
        </row>
        <row r="560">
          <cell r="A560">
            <v>0</v>
          </cell>
        </row>
        <row r="561">
          <cell r="A561">
            <v>0</v>
          </cell>
        </row>
        <row r="562">
          <cell r="A562">
            <v>0</v>
          </cell>
        </row>
        <row r="563">
          <cell r="A563">
            <v>0</v>
          </cell>
        </row>
        <row r="564">
          <cell r="A564">
            <v>0</v>
          </cell>
        </row>
        <row r="565">
          <cell r="A565">
            <v>0</v>
          </cell>
        </row>
        <row r="566">
          <cell r="A566">
            <v>0</v>
          </cell>
        </row>
        <row r="567">
          <cell r="A567">
            <v>0</v>
          </cell>
        </row>
        <row r="568">
          <cell r="A568">
            <v>0</v>
          </cell>
        </row>
        <row r="569">
          <cell r="A569">
            <v>0</v>
          </cell>
        </row>
        <row r="570">
          <cell r="A570">
            <v>0</v>
          </cell>
        </row>
        <row r="571">
          <cell r="A571">
            <v>0</v>
          </cell>
        </row>
        <row r="572">
          <cell r="A572">
            <v>0</v>
          </cell>
        </row>
        <row r="573">
          <cell r="A573">
            <v>0</v>
          </cell>
        </row>
        <row r="574">
          <cell r="A574">
            <v>0</v>
          </cell>
        </row>
        <row r="575">
          <cell r="A575">
            <v>0</v>
          </cell>
        </row>
        <row r="576">
          <cell r="A576">
            <v>0</v>
          </cell>
        </row>
        <row r="577">
          <cell r="A577">
            <v>0</v>
          </cell>
        </row>
        <row r="578">
          <cell r="A578">
            <v>0</v>
          </cell>
        </row>
        <row r="579">
          <cell r="A579">
            <v>0</v>
          </cell>
        </row>
        <row r="580">
          <cell r="A580">
            <v>0</v>
          </cell>
        </row>
        <row r="581">
          <cell r="A581">
            <v>0</v>
          </cell>
        </row>
        <row r="582">
          <cell r="A582">
            <v>0</v>
          </cell>
        </row>
        <row r="583">
          <cell r="A583">
            <v>0</v>
          </cell>
        </row>
        <row r="584">
          <cell r="A584">
            <v>0</v>
          </cell>
        </row>
        <row r="585">
          <cell r="A585">
            <v>0</v>
          </cell>
        </row>
        <row r="586">
          <cell r="A586">
            <v>0</v>
          </cell>
        </row>
        <row r="587">
          <cell r="A587">
            <v>0</v>
          </cell>
        </row>
        <row r="588">
          <cell r="A588">
            <v>0</v>
          </cell>
        </row>
        <row r="589">
          <cell r="A589">
            <v>0</v>
          </cell>
        </row>
        <row r="590">
          <cell r="A590">
            <v>0</v>
          </cell>
        </row>
        <row r="591">
          <cell r="A591">
            <v>0</v>
          </cell>
        </row>
        <row r="592">
          <cell r="A592">
            <v>0</v>
          </cell>
        </row>
        <row r="593">
          <cell r="A593">
            <v>0</v>
          </cell>
        </row>
        <row r="594">
          <cell r="A594">
            <v>0</v>
          </cell>
        </row>
        <row r="595">
          <cell r="A595">
            <v>0</v>
          </cell>
        </row>
        <row r="596">
          <cell r="A596">
            <v>0</v>
          </cell>
        </row>
        <row r="597">
          <cell r="A597">
            <v>0</v>
          </cell>
        </row>
        <row r="598">
          <cell r="A598">
            <v>0</v>
          </cell>
        </row>
        <row r="599">
          <cell r="A599">
            <v>0</v>
          </cell>
        </row>
        <row r="600">
          <cell r="A600">
            <v>0</v>
          </cell>
        </row>
        <row r="601">
          <cell r="A601">
            <v>0</v>
          </cell>
        </row>
        <row r="602">
          <cell r="A602">
            <v>0</v>
          </cell>
        </row>
        <row r="603">
          <cell r="A603">
            <v>0</v>
          </cell>
        </row>
        <row r="604">
          <cell r="A604">
            <v>0</v>
          </cell>
        </row>
        <row r="605">
          <cell r="A605">
            <v>0</v>
          </cell>
        </row>
        <row r="606">
          <cell r="A606">
            <v>0</v>
          </cell>
        </row>
        <row r="607">
          <cell r="A607">
            <v>0</v>
          </cell>
        </row>
        <row r="608">
          <cell r="A608">
            <v>0</v>
          </cell>
        </row>
        <row r="609">
          <cell r="A609">
            <v>0</v>
          </cell>
        </row>
        <row r="610">
          <cell r="A610">
            <v>0</v>
          </cell>
        </row>
        <row r="611">
          <cell r="A611">
            <v>0</v>
          </cell>
        </row>
        <row r="612">
          <cell r="A612">
            <v>0</v>
          </cell>
        </row>
        <row r="613">
          <cell r="A613">
            <v>0</v>
          </cell>
        </row>
        <row r="614">
          <cell r="A614">
            <v>0</v>
          </cell>
        </row>
        <row r="615">
          <cell r="A615">
            <v>0</v>
          </cell>
        </row>
        <row r="616">
          <cell r="A616">
            <v>0</v>
          </cell>
        </row>
        <row r="617">
          <cell r="A617">
            <v>0</v>
          </cell>
        </row>
        <row r="618">
          <cell r="A618">
            <v>0</v>
          </cell>
        </row>
        <row r="619">
          <cell r="A619">
            <v>0</v>
          </cell>
        </row>
        <row r="620">
          <cell r="A620">
            <v>0</v>
          </cell>
        </row>
        <row r="621">
          <cell r="A621">
            <v>0</v>
          </cell>
        </row>
        <row r="622">
          <cell r="A622">
            <v>0</v>
          </cell>
        </row>
        <row r="623">
          <cell r="A623">
            <v>0</v>
          </cell>
        </row>
        <row r="624">
          <cell r="A624">
            <v>0</v>
          </cell>
        </row>
        <row r="625">
          <cell r="A625">
            <v>0</v>
          </cell>
        </row>
        <row r="626">
          <cell r="A626">
            <v>0</v>
          </cell>
        </row>
        <row r="627">
          <cell r="A627">
            <v>0</v>
          </cell>
        </row>
        <row r="628">
          <cell r="A628">
            <v>0</v>
          </cell>
        </row>
        <row r="629">
          <cell r="A629">
            <v>0</v>
          </cell>
        </row>
        <row r="630">
          <cell r="A630">
            <v>0</v>
          </cell>
        </row>
        <row r="631">
          <cell r="A631">
            <v>0</v>
          </cell>
        </row>
        <row r="632">
          <cell r="A632">
            <v>0</v>
          </cell>
        </row>
        <row r="633">
          <cell r="A633">
            <v>0</v>
          </cell>
        </row>
        <row r="634">
          <cell r="A634">
            <v>0</v>
          </cell>
        </row>
        <row r="635">
          <cell r="A635">
            <v>0</v>
          </cell>
        </row>
        <row r="636">
          <cell r="A636">
            <v>0</v>
          </cell>
        </row>
        <row r="637">
          <cell r="A637">
            <v>0</v>
          </cell>
        </row>
        <row r="638">
          <cell r="A638">
            <v>0</v>
          </cell>
        </row>
        <row r="639">
          <cell r="A639">
            <v>0</v>
          </cell>
        </row>
        <row r="640">
          <cell r="A640">
            <v>0</v>
          </cell>
        </row>
        <row r="641">
          <cell r="A641">
            <v>0</v>
          </cell>
        </row>
        <row r="642">
          <cell r="A642">
            <v>0</v>
          </cell>
        </row>
        <row r="643">
          <cell r="A643">
            <v>0</v>
          </cell>
        </row>
        <row r="644">
          <cell r="A644">
            <v>0</v>
          </cell>
        </row>
        <row r="645">
          <cell r="A645">
            <v>0</v>
          </cell>
        </row>
        <row r="646">
          <cell r="A646">
            <v>0</v>
          </cell>
        </row>
        <row r="647">
          <cell r="A647">
            <v>0</v>
          </cell>
        </row>
        <row r="648">
          <cell r="A648">
            <v>0</v>
          </cell>
        </row>
        <row r="649">
          <cell r="A649">
            <v>0</v>
          </cell>
        </row>
        <row r="650">
          <cell r="A650">
            <v>0</v>
          </cell>
        </row>
        <row r="651">
          <cell r="A651">
            <v>0</v>
          </cell>
        </row>
        <row r="652">
          <cell r="A652">
            <v>0</v>
          </cell>
        </row>
        <row r="653">
          <cell r="A653">
            <v>0</v>
          </cell>
        </row>
        <row r="654">
          <cell r="A654">
            <v>0</v>
          </cell>
        </row>
        <row r="655">
          <cell r="A655">
            <v>0</v>
          </cell>
        </row>
        <row r="656">
          <cell r="A656">
            <v>0</v>
          </cell>
        </row>
        <row r="657">
          <cell r="A657">
            <v>0</v>
          </cell>
        </row>
        <row r="658">
          <cell r="A658">
            <v>0</v>
          </cell>
        </row>
        <row r="659">
          <cell r="A659">
            <v>0</v>
          </cell>
        </row>
        <row r="660">
          <cell r="A660">
            <v>0</v>
          </cell>
        </row>
        <row r="661">
          <cell r="A661">
            <v>0</v>
          </cell>
        </row>
        <row r="662">
          <cell r="A662">
            <v>0</v>
          </cell>
        </row>
        <row r="663">
          <cell r="A663">
            <v>0</v>
          </cell>
        </row>
        <row r="664">
          <cell r="A664">
            <v>0</v>
          </cell>
        </row>
        <row r="665">
          <cell r="A665">
            <v>0</v>
          </cell>
        </row>
        <row r="666">
          <cell r="A666">
            <v>0</v>
          </cell>
        </row>
        <row r="667">
          <cell r="A667">
            <v>0</v>
          </cell>
        </row>
        <row r="668">
          <cell r="A668">
            <v>0</v>
          </cell>
        </row>
        <row r="669">
          <cell r="A669">
            <v>0</v>
          </cell>
        </row>
        <row r="670">
          <cell r="A670">
            <v>0</v>
          </cell>
        </row>
        <row r="671">
          <cell r="A671">
            <v>0</v>
          </cell>
        </row>
        <row r="672">
          <cell r="A672">
            <v>0</v>
          </cell>
        </row>
        <row r="673">
          <cell r="A673">
            <v>0</v>
          </cell>
        </row>
        <row r="674">
          <cell r="A674">
            <v>0</v>
          </cell>
        </row>
        <row r="675">
          <cell r="A675">
            <v>0</v>
          </cell>
        </row>
        <row r="676">
          <cell r="A676">
            <v>0</v>
          </cell>
        </row>
        <row r="677">
          <cell r="A677">
            <v>0</v>
          </cell>
        </row>
        <row r="678">
          <cell r="A678">
            <v>0</v>
          </cell>
        </row>
        <row r="679">
          <cell r="A679">
            <v>0</v>
          </cell>
        </row>
        <row r="680">
          <cell r="A680">
            <v>0</v>
          </cell>
        </row>
        <row r="681">
          <cell r="A681">
            <v>0</v>
          </cell>
        </row>
        <row r="682">
          <cell r="A682">
            <v>0</v>
          </cell>
        </row>
        <row r="683">
          <cell r="A683">
            <v>0</v>
          </cell>
        </row>
        <row r="684">
          <cell r="A684">
            <v>0</v>
          </cell>
        </row>
        <row r="685">
          <cell r="A685">
            <v>0</v>
          </cell>
        </row>
        <row r="686">
          <cell r="A686">
            <v>0</v>
          </cell>
        </row>
        <row r="687">
          <cell r="A687">
            <v>0</v>
          </cell>
        </row>
        <row r="688">
          <cell r="A688">
            <v>0</v>
          </cell>
        </row>
        <row r="689">
          <cell r="A689">
            <v>0</v>
          </cell>
        </row>
        <row r="690">
          <cell r="A690">
            <v>0</v>
          </cell>
        </row>
        <row r="691">
          <cell r="A691">
            <v>0</v>
          </cell>
        </row>
        <row r="692">
          <cell r="A692">
            <v>0</v>
          </cell>
        </row>
        <row r="693">
          <cell r="A693">
            <v>0</v>
          </cell>
        </row>
        <row r="694">
          <cell r="A694">
            <v>0</v>
          </cell>
        </row>
        <row r="695">
          <cell r="A695">
            <v>0</v>
          </cell>
        </row>
        <row r="696">
          <cell r="A696">
            <v>0</v>
          </cell>
        </row>
        <row r="697">
          <cell r="A697">
            <v>0</v>
          </cell>
        </row>
        <row r="698">
          <cell r="A698">
            <v>0</v>
          </cell>
        </row>
        <row r="699">
          <cell r="A699">
            <v>0</v>
          </cell>
        </row>
        <row r="700">
          <cell r="A700">
            <v>0</v>
          </cell>
        </row>
        <row r="701">
          <cell r="A701">
            <v>0</v>
          </cell>
        </row>
        <row r="702">
          <cell r="A702">
            <v>0</v>
          </cell>
        </row>
        <row r="703">
          <cell r="A703">
            <v>0</v>
          </cell>
        </row>
        <row r="704">
          <cell r="A704">
            <v>0</v>
          </cell>
        </row>
        <row r="705">
          <cell r="A705">
            <v>0</v>
          </cell>
        </row>
        <row r="706">
          <cell r="A706">
            <v>0</v>
          </cell>
        </row>
        <row r="707">
          <cell r="A707">
            <v>0</v>
          </cell>
        </row>
        <row r="708">
          <cell r="A708">
            <v>0</v>
          </cell>
        </row>
        <row r="709">
          <cell r="A709">
            <v>0</v>
          </cell>
        </row>
        <row r="710">
          <cell r="A710">
            <v>0</v>
          </cell>
        </row>
        <row r="711">
          <cell r="A711">
            <v>0</v>
          </cell>
        </row>
        <row r="712">
          <cell r="A712">
            <v>0</v>
          </cell>
        </row>
        <row r="713">
          <cell r="A713">
            <v>0</v>
          </cell>
        </row>
        <row r="714">
          <cell r="A714">
            <v>0</v>
          </cell>
        </row>
        <row r="715">
          <cell r="A715">
            <v>0</v>
          </cell>
        </row>
        <row r="716">
          <cell r="A716">
            <v>0</v>
          </cell>
        </row>
        <row r="717">
          <cell r="A717">
            <v>0</v>
          </cell>
        </row>
        <row r="718">
          <cell r="A718">
            <v>0</v>
          </cell>
        </row>
        <row r="719">
          <cell r="A719">
            <v>0</v>
          </cell>
        </row>
        <row r="720">
          <cell r="A720">
            <v>0</v>
          </cell>
        </row>
        <row r="721">
          <cell r="A721">
            <v>0</v>
          </cell>
        </row>
        <row r="722">
          <cell r="A722">
            <v>0</v>
          </cell>
        </row>
        <row r="723">
          <cell r="A723">
            <v>0</v>
          </cell>
        </row>
        <row r="724">
          <cell r="A724">
            <v>0</v>
          </cell>
        </row>
        <row r="725">
          <cell r="A725">
            <v>0</v>
          </cell>
        </row>
        <row r="726">
          <cell r="A726">
            <v>0</v>
          </cell>
        </row>
        <row r="727">
          <cell r="A727">
            <v>0</v>
          </cell>
        </row>
        <row r="728">
          <cell r="A728">
            <v>0</v>
          </cell>
        </row>
        <row r="729">
          <cell r="A729">
            <v>0</v>
          </cell>
        </row>
        <row r="730">
          <cell r="A730">
            <v>0</v>
          </cell>
        </row>
        <row r="731">
          <cell r="A731">
            <v>0</v>
          </cell>
        </row>
        <row r="732">
          <cell r="A732">
            <v>0</v>
          </cell>
        </row>
        <row r="733">
          <cell r="A733">
            <v>0</v>
          </cell>
        </row>
        <row r="734">
          <cell r="A734">
            <v>0</v>
          </cell>
        </row>
        <row r="735">
          <cell r="A735">
            <v>0</v>
          </cell>
        </row>
        <row r="736">
          <cell r="A736">
            <v>0</v>
          </cell>
        </row>
        <row r="737">
          <cell r="A737">
            <v>0</v>
          </cell>
        </row>
        <row r="738">
          <cell r="A738">
            <v>0</v>
          </cell>
        </row>
        <row r="739">
          <cell r="A739">
            <v>0</v>
          </cell>
        </row>
        <row r="740">
          <cell r="A740">
            <v>0</v>
          </cell>
        </row>
        <row r="741">
          <cell r="A741">
            <v>0</v>
          </cell>
        </row>
        <row r="742">
          <cell r="A742">
            <v>0</v>
          </cell>
        </row>
        <row r="743">
          <cell r="A743">
            <v>0</v>
          </cell>
        </row>
        <row r="744">
          <cell r="A744">
            <v>0</v>
          </cell>
        </row>
        <row r="745">
          <cell r="A745">
            <v>0</v>
          </cell>
        </row>
        <row r="746">
          <cell r="A746">
            <v>0</v>
          </cell>
        </row>
        <row r="747">
          <cell r="A747">
            <v>0</v>
          </cell>
        </row>
        <row r="748">
          <cell r="A748">
            <v>0</v>
          </cell>
        </row>
        <row r="749">
          <cell r="A749">
            <v>0</v>
          </cell>
        </row>
        <row r="750">
          <cell r="A750">
            <v>0</v>
          </cell>
        </row>
        <row r="751">
          <cell r="A751">
            <v>0</v>
          </cell>
        </row>
        <row r="752">
          <cell r="A752">
            <v>0</v>
          </cell>
        </row>
        <row r="753">
          <cell r="A753">
            <v>0</v>
          </cell>
        </row>
        <row r="754">
          <cell r="A754">
            <v>0</v>
          </cell>
        </row>
        <row r="755">
          <cell r="A755">
            <v>0</v>
          </cell>
        </row>
        <row r="756">
          <cell r="A756">
            <v>0</v>
          </cell>
        </row>
        <row r="757">
          <cell r="A757">
            <v>0</v>
          </cell>
        </row>
        <row r="758">
          <cell r="A758">
            <v>0</v>
          </cell>
        </row>
        <row r="759">
          <cell r="A759">
            <v>0</v>
          </cell>
        </row>
        <row r="760">
          <cell r="A760">
            <v>0</v>
          </cell>
        </row>
        <row r="761">
          <cell r="A761">
            <v>0</v>
          </cell>
        </row>
        <row r="762">
          <cell r="A762">
            <v>0</v>
          </cell>
        </row>
        <row r="763">
          <cell r="A763">
            <v>0</v>
          </cell>
        </row>
        <row r="764">
          <cell r="A764">
            <v>0</v>
          </cell>
        </row>
        <row r="765">
          <cell r="A765">
            <v>0</v>
          </cell>
        </row>
        <row r="766">
          <cell r="A766">
            <v>0</v>
          </cell>
        </row>
        <row r="767">
          <cell r="A767">
            <v>0</v>
          </cell>
        </row>
        <row r="768">
          <cell r="A768">
            <v>0</v>
          </cell>
        </row>
        <row r="769">
          <cell r="A769">
            <v>0</v>
          </cell>
        </row>
        <row r="770">
          <cell r="A770">
            <v>0</v>
          </cell>
        </row>
        <row r="771">
          <cell r="A771">
            <v>0</v>
          </cell>
        </row>
        <row r="772">
          <cell r="A772">
            <v>0</v>
          </cell>
        </row>
        <row r="773">
          <cell r="A773">
            <v>0</v>
          </cell>
        </row>
        <row r="774">
          <cell r="A774">
            <v>0</v>
          </cell>
        </row>
        <row r="775">
          <cell r="A775">
            <v>0</v>
          </cell>
        </row>
        <row r="776">
          <cell r="A776">
            <v>0</v>
          </cell>
        </row>
        <row r="777">
          <cell r="A777">
            <v>0</v>
          </cell>
        </row>
        <row r="778">
          <cell r="A778">
            <v>0</v>
          </cell>
        </row>
        <row r="779">
          <cell r="A779">
            <v>0</v>
          </cell>
        </row>
        <row r="780">
          <cell r="A780">
            <v>0</v>
          </cell>
        </row>
        <row r="781">
          <cell r="A781">
            <v>0</v>
          </cell>
        </row>
        <row r="782">
          <cell r="A782">
            <v>0</v>
          </cell>
        </row>
        <row r="783">
          <cell r="A783">
            <v>0</v>
          </cell>
        </row>
        <row r="784">
          <cell r="A784">
            <v>0</v>
          </cell>
        </row>
        <row r="785">
          <cell r="A785">
            <v>0</v>
          </cell>
        </row>
        <row r="786">
          <cell r="A786">
            <v>0</v>
          </cell>
        </row>
        <row r="787">
          <cell r="A787">
            <v>0</v>
          </cell>
        </row>
        <row r="788">
          <cell r="A788">
            <v>0</v>
          </cell>
        </row>
        <row r="789">
          <cell r="A789">
            <v>0</v>
          </cell>
        </row>
        <row r="790">
          <cell r="A790">
            <v>0</v>
          </cell>
        </row>
        <row r="791">
          <cell r="A791">
            <v>0</v>
          </cell>
        </row>
        <row r="792">
          <cell r="A792">
            <v>0</v>
          </cell>
        </row>
        <row r="793">
          <cell r="A793">
            <v>0</v>
          </cell>
        </row>
        <row r="794">
          <cell r="A794">
            <v>0</v>
          </cell>
        </row>
        <row r="795">
          <cell r="A795">
            <v>0</v>
          </cell>
        </row>
        <row r="796">
          <cell r="A796">
            <v>0</v>
          </cell>
        </row>
        <row r="797">
          <cell r="A797">
            <v>0</v>
          </cell>
        </row>
        <row r="798">
          <cell r="A798">
            <v>0</v>
          </cell>
        </row>
        <row r="799">
          <cell r="A799">
            <v>0</v>
          </cell>
        </row>
        <row r="800">
          <cell r="A800">
            <v>0</v>
          </cell>
        </row>
        <row r="801">
          <cell r="A801">
            <v>0</v>
          </cell>
        </row>
        <row r="802">
          <cell r="A802">
            <v>0</v>
          </cell>
        </row>
        <row r="803">
          <cell r="A803">
            <v>0</v>
          </cell>
        </row>
        <row r="804">
          <cell r="A804">
            <v>0</v>
          </cell>
        </row>
        <row r="805">
          <cell r="A805">
            <v>0</v>
          </cell>
        </row>
        <row r="806">
          <cell r="A806">
            <v>0</v>
          </cell>
        </row>
        <row r="807">
          <cell r="A807">
            <v>0</v>
          </cell>
        </row>
        <row r="808">
          <cell r="A808">
            <v>0</v>
          </cell>
        </row>
        <row r="809">
          <cell r="A809">
            <v>0</v>
          </cell>
        </row>
        <row r="810">
          <cell r="A810">
            <v>0</v>
          </cell>
        </row>
        <row r="811">
          <cell r="A811">
            <v>0</v>
          </cell>
        </row>
        <row r="812">
          <cell r="A812">
            <v>0</v>
          </cell>
        </row>
        <row r="813">
          <cell r="A813">
            <v>0</v>
          </cell>
        </row>
        <row r="814">
          <cell r="A814">
            <v>0</v>
          </cell>
        </row>
        <row r="815">
          <cell r="A815">
            <v>0</v>
          </cell>
        </row>
        <row r="816">
          <cell r="A816">
            <v>0</v>
          </cell>
        </row>
        <row r="817">
          <cell r="A817">
            <v>0</v>
          </cell>
        </row>
        <row r="818">
          <cell r="A818">
            <v>0</v>
          </cell>
        </row>
        <row r="819">
          <cell r="A819">
            <v>0</v>
          </cell>
        </row>
        <row r="820">
          <cell r="A820">
            <v>0</v>
          </cell>
        </row>
        <row r="821">
          <cell r="A821">
            <v>0</v>
          </cell>
        </row>
        <row r="822">
          <cell r="A822">
            <v>0</v>
          </cell>
        </row>
        <row r="823">
          <cell r="A823">
            <v>0</v>
          </cell>
        </row>
        <row r="824">
          <cell r="A824">
            <v>0</v>
          </cell>
        </row>
        <row r="825">
          <cell r="A825">
            <v>0</v>
          </cell>
        </row>
        <row r="826">
          <cell r="A826">
            <v>0</v>
          </cell>
        </row>
        <row r="827">
          <cell r="A827">
            <v>0</v>
          </cell>
        </row>
        <row r="828">
          <cell r="A828">
            <v>0</v>
          </cell>
        </row>
        <row r="829">
          <cell r="A829">
            <v>0</v>
          </cell>
        </row>
        <row r="830">
          <cell r="A830">
            <v>0</v>
          </cell>
        </row>
        <row r="831">
          <cell r="A831">
            <v>0</v>
          </cell>
        </row>
        <row r="832">
          <cell r="A832">
            <v>0</v>
          </cell>
        </row>
        <row r="833">
          <cell r="A833">
            <v>0</v>
          </cell>
        </row>
        <row r="834">
          <cell r="A834">
            <v>0</v>
          </cell>
        </row>
        <row r="835">
          <cell r="A835">
            <v>0</v>
          </cell>
        </row>
        <row r="836">
          <cell r="A836">
            <v>0</v>
          </cell>
        </row>
        <row r="837">
          <cell r="A837">
            <v>0</v>
          </cell>
        </row>
        <row r="838">
          <cell r="A838">
            <v>0</v>
          </cell>
        </row>
        <row r="839">
          <cell r="A839">
            <v>0</v>
          </cell>
        </row>
        <row r="840">
          <cell r="A840">
            <v>0</v>
          </cell>
        </row>
        <row r="841">
          <cell r="A841">
            <v>0</v>
          </cell>
        </row>
        <row r="842">
          <cell r="A842">
            <v>0</v>
          </cell>
        </row>
        <row r="843">
          <cell r="A843">
            <v>0</v>
          </cell>
        </row>
        <row r="844">
          <cell r="A844">
            <v>0</v>
          </cell>
        </row>
        <row r="845">
          <cell r="A845">
            <v>0</v>
          </cell>
        </row>
        <row r="846">
          <cell r="A846">
            <v>0</v>
          </cell>
        </row>
        <row r="847">
          <cell r="A847">
            <v>0</v>
          </cell>
        </row>
        <row r="848">
          <cell r="A848">
            <v>0</v>
          </cell>
        </row>
        <row r="849">
          <cell r="A849">
            <v>0</v>
          </cell>
        </row>
        <row r="850">
          <cell r="A850">
            <v>0</v>
          </cell>
        </row>
        <row r="851">
          <cell r="A851">
            <v>0</v>
          </cell>
        </row>
        <row r="852">
          <cell r="A852">
            <v>0</v>
          </cell>
        </row>
        <row r="853">
          <cell r="A853">
            <v>0</v>
          </cell>
        </row>
        <row r="854">
          <cell r="A854">
            <v>0</v>
          </cell>
        </row>
        <row r="855">
          <cell r="A855">
            <v>0</v>
          </cell>
        </row>
        <row r="856">
          <cell r="A856">
            <v>0</v>
          </cell>
        </row>
        <row r="857">
          <cell r="A857">
            <v>0</v>
          </cell>
        </row>
        <row r="858">
          <cell r="A858">
            <v>0</v>
          </cell>
        </row>
        <row r="859">
          <cell r="A859">
            <v>0</v>
          </cell>
        </row>
        <row r="860">
          <cell r="A860">
            <v>0</v>
          </cell>
        </row>
        <row r="861">
          <cell r="A861">
            <v>0</v>
          </cell>
        </row>
        <row r="862">
          <cell r="A862">
            <v>0</v>
          </cell>
        </row>
        <row r="863">
          <cell r="A863">
            <v>0</v>
          </cell>
        </row>
        <row r="864">
          <cell r="A864">
            <v>0</v>
          </cell>
        </row>
        <row r="865">
          <cell r="A865">
            <v>0</v>
          </cell>
        </row>
        <row r="866">
          <cell r="A866">
            <v>0</v>
          </cell>
        </row>
        <row r="867">
          <cell r="A867">
            <v>0</v>
          </cell>
        </row>
        <row r="868">
          <cell r="A868">
            <v>0</v>
          </cell>
        </row>
        <row r="869">
          <cell r="A869">
            <v>0</v>
          </cell>
        </row>
        <row r="870">
          <cell r="A870">
            <v>0</v>
          </cell>
        </row>
        <row r="871">
          <cell r="A871">
            <v>0</v>
          </cell>
        </row>
        <row r="872">
          <cell r="A872">
            <v>0</v>
          </cell>
        </row>
        <row r="873">
          <cell r="A873">
            <v>0</v>
          </cell>
        </row>
        <row r="874">
          <cell r="A874">
            <v>0</v>
          </cell>
        </row>
        <row r="875">
          <cell r="A875">
            <v>0</v>
          </cell>
        </row>
        <row r="876">
          <cell r="A876">
            <v>0</v>
          </cell>
        </row>
        <row r="877">
          <cell r="A877">
            <v>0</v>
          </cell>
        </row>
        <row r="878">
          <cell r="A878">
            <v>0</v>
          </cell>
        </row>
        <row r="879">
          <cell r="A879">
            <v>0</v>
          </cell>
        </row>
        <row r="880">
          <cell r="A880">
            <v>0</v>
          </cell>
        </row>
        <row r="881">
          <cell r="A881">
            <v>0</v>
          </cell>
        </row>
        <row r="882">
          <cell r="A882">
            <v>0</v>
          </cell>
        </row>
        <row r="883">
          <cell r="A883">
            <v>0</v>
          </cell>
        </row>
        <row r="884">
          <cell r="A884">
            <v>0</v>
          </cell>
        </row>
        <row r="885">
          <cell r="A885">
            <v>0</v>
          </cell>
        </row>
        <row r="886">
          <cell r="A886">
            <v>0</v>
          </cell>
        </row>
        <row r="887">
          <cell r="A887">
            <v>0</v>
          </cell>
        </row>
        <row r="888">
          <cell r="A888">
            <v>0</v>
          </cell>
        </row>
        <row r="889">
          <cell r="A889">
            <v>0</v>
          </cell>
        </row>
        <row r="890">
          <cell r="A890">
            <v>0</v>
          </cell>
        </row>
        <row r="891">
          <cell r="A891">
            <v>0</v>
          </cell>
        </row>
        <row r="892">
          <cell r="A892">
            <v>0</v>
          </cell>
        </row>
        <row r="893">
          <cell r="A893">
            <v>0</v>
          </cell>
        </row>
        <row r="894">
          <cell r="A894">
            <v>0</v>
          </cell>
        </row>
        <row r="895">
          <cell r="A895">
            <v>0</v>
          </cell>
        </row>
        <row r="896">
          <cell r="A896">
            <v>0</v>
          </cell>
        </row>
        <row r="897">
          <cell r="A897">
            <v>0</v>
          </cell>
        </row>
        <row r="898">
          <cell r="A898">
            <v>0</v>
          </cell>
        </row>
        <row r="899">
          <cell r="A899">
            <v>0</v>
          </cell>
        </row>
        <row r="900">
          <cell r="A900">
            <v>0</v>
          </cell>
        </row>
        <row r="901">
          <cell r="A901">
            <v>0</v>
          </cell>
        </row>
        <row r="902">
          <cell r="A902">
            <v>0</v>
          </cell>
        </row>
        <row r="903">
          <cell r="A903">
            <v>0</v>
          </cell>
        </row>
        <row r="904">
          <cell r="A904">
            <v>0</v>
          </cell>
        </row>
        <row r="905">
          <cell r="A905">
            <v>0</v>
          </cell>
        </row>
        <row r="906">
          <cell r="A906">
            <v>0</v>
          </cell>
        </row>
        <row r="907">
          <cell r="A907">
            <v>0</v>
          </cell>
        </row>
        <row r="908">
          <cell r="A908">
            <v>0</v>
          </cell>
        </row>
        <row r="909">
          <cell r="A909">
            <v>0</v>
          </cell>
        </row>
        <row r="910">
          <cell r="A910">
            <v>0</v>
          </cell>
        </row>
      </sheetData>
      <sheetData sheetId="21">
        <row r="8">
          <cell r="A8">
            <v>0</v>
          </cell>
        </row>
        <row r="9">
          <cell r="A9">
            <v>0</v>
          </cell>
        </row>
        <row r="10">
          <cell r="A10">
            <v>0</v>
          </cell>
        </row>
        <row r="11">
          <cell r="A11">
            <v>0</v>
          </cell>
        </row>
        <row r="12">
          <cell r="A12">
            <v>0</v>
          </cell>
        </row>
        <row r="13">
          <cell r="A13">
            <v>0</v>
          </cell>
        </row>
        <row r="14">
          <cell r="A14">
            <v>0</v>
          </cell>
        </row>
        <row r="15">
          <cell r="A15">
            <v>0</v>
          </cell>
        </row>
        <row r="16">
          <cell r="A16">
            <v>0</v>
          </cell>
        </row>
        <row r="17">
          <cell r="A17">
            <v>0</v>
          </cell>
        </row>
        <row r="18">
          <cell r="A18">
            <v>0</v>
          </cell>
        </row>
        <row r="19">
          <cell r="A19">
            <v>0</v>
          </cell>
        </row>
        <row r="20">
          <cell r="A20">
            <v>0</v>
          </cell>
        </row>
        <row r="21">
          <cell r="A21">
            <v>0</v>
          </cell>
        </row>
        <row r="22">
          <cell r="A22">
            <v>0</v>
          </cell>
        </row>
        <row r="23">
          <cell r="A23">
            <v>0</v>
          </cell>
        </row>
        <row r="24">
          <cell r="A24">
            <v>0</v>
          </cell>
        </row>
        <row r="25">
          <cell r="A25">
            <v>0</v>
          </cell>
        </row>
        <row r="26">
          <cell r="A26">
            <v>0</v>
          </cell>
        </row>
        <row r="27">
          <cell r="A27">
            <v>0</v>
          </cell>
        </row>
        <row r="28">
          <cell r="A28">
            <v>0</v>
          </cell>
        </row>
        <row r="29">
          <cell r="A29">
            <v>0</v>
          </cell>
        </row>
        <row r="30">
          <cell r="A30">
            <v>0</v>
          </cell>
        </row>
        <row r="31">
          <cell r="A31">
            <v>0</v>
          </cell>
        </row>
        <row r="32">
          <cell r="A32">
            <v>0</v>
          </cell>
        </row>
        <row r="33">
          <cell r="A33">
            <v>0</v>
          </cell>
        </row>
        <row r="34">
          <cell r="A34">
            <v>0</v>
          </cell>
        </row>
        <row r="35">
          <cell r="A35">
            <v>0</v>
          </cell>
        </row>
        <row r="36">
          <cell r="A36">
            <v>0</v>
          </cell>
        </row>
        <row r="37">
          <cell r="A37">
            <v>0</v>
          </cell>
        </row>
        <row r="38">
          <cell r="A38">
            <v>0</v>
          </cell>
        </row>
        <row r="39">
          <cell r="A39">
            <v>0</v>
          </cell>
        </row>
        <row r="40">
          <cell r="A40">
            <v>0</v>
          </cell>
        </row>
        <row r="41">
          <cell r="A41">
            <v>0</v>
          </cell>
        </row>
        <row r="42">
          <cell r="A42">
            <v>0</v>
          </cell>
        </row>
        <row r="43">
          <cell r="A43">
            <v>0</v>
          </cell>
        </row>
        <row r="44">
          <cell r="A44">
            <v>0</v>
          </cell>
        </row>
        <row r="45">
          <cell r="A45">
            <v>0</v>
          </cell>
        </row>
        <row r="46">
          <cell r="A46">
            <v>0</v>
          </cell>
        </row>
        <row r="47">
          <cell r="A47">
            <v>0</v>
          </cell>
        </row>
        <row r="48">
          <cell r="A48">
            <v>0</v>
          </cell>
        </row>
        <row r="49">
          <cell r="A49">
            <v>0</v>
          </cell>
        </row>
        <row r="50">
          <cell r="A50">
            <v>0</v>
          </cell>
        </row>
        <row r="51">
          <cell r="A51">
            <v>0</v>
          </cell>
        </row>
        <row r="52">
          <cell r="A52">
            <v>0</v>
          </cell>
        </row>
        <row r="53">
          <cell r="A53">
            <v>0</v>
          </cell>
        </row>
        <row r="54">
          <cell r="A54">
            <v>0</v>
          </cell>
        </row>
        <row r="55">
          <cell r="A55">
            <v>0</v>
          </cell>
        </row>
        <row r="56">
          <cell r="A56">
            <v>0</v>
          </cell>
        </row>
        <row r="57">
          <cell r="A57">
            <v>0</v>
          </cell>
        </row>
        <row r="58">
          <cell r="A58">
            <v>0</v>
          </cell>
        </row>
        <row r="59">
          <cell r="A59">
            <v>0</v>
          </cell>
        </row>
        <row r="60">
          <cell r="A60">
            <v>0</v>
          </cell>
        </row>
        <row r="61">
          <cell r="A61">
            <v>0</v>
          </cell>
        </row>
        <row r="62">
          <cell r="A62">
            <v>0</v>
          </cell>
        </row>
        <row r="63">
          <cell r="A63">
            <v>0</v>
          </cell>
        </row>
        <row r="64">
          <cell r="A64">
            <v>0</v>
          </cell>
        </row>
        <row r="65">
          <cell r="A65">
            <v>0</v>
          </cell>
        </row>
        <row r="66">
          <cell r="A66">
            <v>0</v>
          </cell>
        </row>
        <row r="67">
          <cell r="A67">
            <v>0</v>
          </cell>
        </row>
        <row r="68">
          <cell r="A68">
            <v>0</v>
          </cell>
        </row>
        <row r="69">
          <cell r="A69">
            <v>0</v>
          </cell>
        </row>
        <row r="70">
          <cell r="A70">
            <v>0</v>
          </cell>
        </row>
        <row r="71">
          <cell r="A71">
            <v>0</v>
          </cell>
        </row>
        <row r="72">
          <cell r="A72">
            <v>0</v>
          </cell>
        </row>
        <row r="73">
          <cell r="A73">
            <v>0</v>
          </cell>
        </row>
        <row r="74">
          <cell r="A74">
            <v>0</v>
          </cell>
        </row>
        <row r="75">
          <cell r="A75">
            <v>0</v>
          </cell>
        </row>
        <row r="76">
          <cell r="A76">
            <v>0</v>
          </cell>
        </row>
        <row r="77">
          <cell r="A77">
            <v>0</v>
          </cell>
        </row>
        <row r="78">
          <cell r="A78">
            <v>0</v>
          </cell>
        </row>
        <row r="79">
          <cell r="A79">
            <v>0</v>
          </cell>
        </row>
        <row r="80">
          <cell r="A80">
            <v>0</v>
          </cell>
        </row>
        <row r="81">
          <cell r="A81">
            <v>0</v>
          </cell>
        </row>
        <row r="82">
          <cell r="A82">
            <v>0</v>
          </cell>
        </row>
        <row r="83">
          <cell r="A83">
            <v>0</v>
          </cell>
        </row>
        <row r="84">
          <cell r="A84">
            <v>0</v>
          </cell>
        </row>
        <row r="85">
          <cell r="A85">
            <v>0</v>
          </cell>
        </row>
        <row r="86">
          <cell r="A86">
            <v>0</v>
          </cell>
        </row>
        <row r="87">
          <cell r="A87">
            <v>0</v>
          </cell>
        </row>
        <row r="88">
          <cell r="A88">
            <v>0</v>
          </cell>
        </row>
        <row r="89">
          <cell r="A89">
            <v>0</v>
          </cell>
        </row>
        <row r="90">
          <cell r="A90">
            <v>0</v>
          </cell>
        </row>
        <row r="91">
          <cell r="A91">
            <v>0</v>
          </cell>
        </row>
        <row r="92">
          <cell r="A92">
            <v>0</v>
          </cell>
        </row>
        <row r="93">
          <cell r="A93">
            <v>0</v>
          </cell>
        </row>
        <row r="94">
          <cell r="A94">
            <v>0</v>
          </cell>
        </row>
        <row r="95">
          <cell r="A95">
            <v>0</v>
          </cell>
        </row>
        <row r="96">
          <cell r="A96">
            <v>0</v>
          </cell>
        </row>
        <row r="97">
          <cell r="A97">
            <v>0</v>
          </cell>
        </row>
        <row r="98">
          <cell r="A98">
            <v>0</v>
          </cell>
        </row>
        <row r="99">
          <cell r="A99">
            <v>0</v>
          </cell>
        </row>
        <row r="100">
          <cell r="A100">
            <v>0</v>
          </cell>
        </row>
        <row r="101">
          <cell r="A101">
            <v>0</v>
          </cell>
        </row>
        <row r="102">
          <cell r="A102">
            <v>0</v>
          </cell>
        </row>
        <row r="103">
          <cell r="A103">
            <v>0</v>
          </cell>
        </row>
        <row r="104">
          <cell r="A104">
            <v>0</v>
          </cell>
        </row>
        <row r="105">
          <cell r="A105">
            <v>0</v>
          </cell>
        </row>
        <row r="106">
          <cell r="A106">
            <v>0</v>
          </cell>
        </row>
        <row r="107">
          <cell r="A107">
            <v>0</v>
          </cell>
        </row>
        <row r="108">
          <cell r="A108">
            <v>0</v>
          </cell>
        </row>
        <row r="109">
          <cell r="A109">
            <v>0</v>
          </cell>
        </row>
        <row r="110">
          <cell r="A110">
            <v>0</v>
          </cell>
        </row>
        <row r="111">
          <cell r="A111">
            <v>0</v>
          </cell>
        </row>
        <row r="112">
          <cell r="A112">
            <v>0</v>
          </cell>
        </row>
        <row r="113">
          <cell r="A113">
            <v>0</v>
          </cell>
        </row>
        <row r="114">
          <cell r="A114">
            <v>0</v>
          </cell>
        </row>
        <row r="115">
          <cell r="A115">
            <v>0</v>
          </cell>
        </row>
        <row r="116">
          <cell r="A116">
            <v>0</v>
          </cell>
        </row>
        <row r="117">
          <cell r="A117">
            <v>0</v>
          </cell>
        </row>
        <row r="118">
          <cell r="A118">
            <v>0</v>
          </cell>
        </row>
        <row r="119">
          <cell r="A119">
            <v>0</v>
          </cell>
        </row>
        <row r="120">
          <cell r="A120">
            <v>0</v>
          </cell>
        </row>
        <row r="121">
          <cell r="A121">
            <v>0</v>
          </cell>
        </row>
        <row r="122">
          <cell r="A122">
            <v>0</v>
          </cell>
        </row>
        <row r="123">
          <cell r="A123">
            <v>0</v>
          </cell>
        </row>
        <row r="124">
          <cell r="A124">
            <v>0</v>
          </cell>
        </row>
        <row r="125">
          <cell r="A125">
            <v>0</v>
          </cell>
        </row>
        <row r="126">
          <cell r="A126">
            <v>0</v>
          </cell>
        </row>
        <row r="127">
          <cell r="A127">
            <v>0</v>
          </cell>
        </row>
        <row r="128">
          <cell r="A128">
            <v>0</v>
          </cell>
        </row>
        <row r="129">
          <cell r="A129">
            <v>0</v>
          </cell>
        </row>
        <row r="130">
          <cell r="A130">
            <v>0</v>
          </cell>
        </row>
        <row r="131">
          <cell r="A131">
            <v>0</v>
          </cell>
        </row>
        <row r="132">
          <cell r="A132">
            <v>0</v>
          </cell>
        </row>
        <row r="133">
          <cell r="A133">
            <v>0</v>
          </cell>
        </row>
        <row r="134">
          <cell r="A134">
            <v>0</v>
          </cell>
        </row>
        <row r="135">
          <cell r="A135">
            <v>0</v>
          </cell>
        </row>
        <row r="136">
          <cell r="A136">
            <v>0</v>
          </cell>
        </row>
        <row r="137">
          <cell r="A137">
            <v>0</v>
          </cell>
        </row>
        <row r="138">
          <cell r="A138">
            <v>0</v>
          </cell>
        </row>
        <row r="139">
          <cell r="A139">
            <v>0</v>
          </cell>
        </row>
        <row r="140">
          <cell r="A140">
            <v>0</v>
          </cell>
        </row>
        <row r="141">
          <cell r="A141">
            <v>0</v>
          </cell>
        </row>
        <row r="142">
          <cell r="A142">
            <v>0</v>
          </cell>
        </row>
        <row r="143">
          <cell r="A143">
            <v>0</v>
          </cell>
        </row>
        <row r="144">
          <cell r="A144">
            <v>0</v>
          </cell>
        </row>
        <row r="145">
          <cell r="A145">
            <v>0</v>
          </cell>
        </row>
        <row r="146">
          <cell r="A146">
            <v>0</v>
          </cell>
        </row>
        <row r="147">
          <cell r="A147">
            <v>0</v>
          </cell>
        </row>
        <row r="148">
          <cell r="A148">
            <v>0</v>
          </cell>
        </row>
        <row r="149">
          <cell r="A149">
            <v>0</v>
          </cell>
        </row>
        <row r="150">
          <cell r="A150">
            <v>0</v>
          </cell>
        </row>
        <row r="151">
          <cell r="A151">
            <v>0</v>
          </cell>
        </row>
        <row r="152">
          <cell r="A152">
            <v>0</v>
          </cell>
        </row>
        <row r="153">
          <cell r="A153">
            <v>0</v>
          </cell>
        </row>
        <row r="154">
          <cell r="A154">
            <v>0</v>
          </cell>
        </row>
        <row r="155">
          <cell r="A155">
            <v>0</v>
          </cell>
        </row>
        <row r="156">
          <cell r="A156">
            <v>0</v>
          </cell>
        </row>
        <row r="157">
          <cell r="A157">
            <v>0</v>
          </cell>
        </row>
        <row r="158">
          <cell r="A158">
            <v>0</v>
          </cell>
        </row>
        <row r="159">
          <cell r="A159">
            <v>0</v>
          </cell>
        </row>
        <row r="160">
          <cell r="A160">
            <v>0</v>
          </cell>
        </row>
        <row r="161">
          <cell r="A161">
            <v>0</v>
          </cell>
        </row>
        <row r="162">
          <cell r="A162">
            <v>0</v>
          </cell>
        </row>
        <row r="163">
          <cell r="A163">
            <v>0</v>
          </cell>
        </row>
        <row r="164">
          <cell r="A164">
            <v>0</v>
          </cell>
        </row>
        <row r="165">
          <cell r="A165">
            <v>0</v>
          </cell>
        </row>
        <row r="166">
          <cell r="A166">
            <v>0</v>
          </cell>
        </row>
        <row r="167">
          <cell r="A167">
            <v>0</v>
          </cell>
        </row>
        <row r="168">
          <cell r="A168">
            <v>0</v>
          </cell>
        </row>
        <row r="169">
          <cell r="A169">
            <v>0</v>
          </cell>
        </row>
        <row r="170">
          <cell r="A170">
            <v>0</v>
          </cell>
        </row>
        <row r="171">
          <cell r="A171">
            <v>0</v>
          </cell>
        </row>
        <row r="172">
          <cell r="A172">
            <v>0</v>
          </cell>
        </row>
        <row r="173">
          <cell r="A173">
            <v>0</v>
          </cell>
        </row>
        <row r="174">
          <cell r="A174">
            <v>0</v>
          </cell>
        </row>
        <row r="175">
          <cell r="A175">
            <v>0</v>
          </cell>
        </row>
        <row r="176">
          <cell r="A176">
            <v>0</v>
          </cell>
        </row>
        <row r="177">
          <cell r="A177">
            <v>0</v>
          </cell>
        </row>
        <row r="178">
          <cell r="A178">
            <v>0</v>
          </cell>
        </row>
        <row r="179">
          <cell r="A179">
            <v>0</v>
          </cell>
        </row>
        <row r="180">
          <cell r="A180">
            <v>0</v>
          </cell>
        </row>
        <row r="181">
          <cell r="A181">
            <v>0</v>
          </cell>
        </row>
        <row r="182">
          <cell r="A182">
            <v>0</v>
          </cell>
        </row>
        <row r="183">
          <cell r="A183">
            <v>0</v>
          </cell>
        </row>
        <row r="184">
          <cell r="A184">
            <v>0</v>
          </cell>
        </row>
        <row r="185">
          <cell r="A185">
            <v>0</v>
          </cell>
        </row>
        <row r="186">
          <cell r="A186">
            <v>0</v>
          </cell>
        </row>
        <row r="187">
          <cell r="A187">
            <v>0</v>
          </cell>
        </row>
        <row r="188">
          <cell r="A188">
            <v>0</v>
          </cell>
        </row>
        <row r="189">
          <cell r="A189">
            <v>0</v>
          </cell>
        </row>
        <row r="190">
          <cell r="A190">
            <v>0</v>
          </cell>
        </row>
        <row r="191">
          <cell r="A191">
            <v>0</v>
          </cell>
        </row>
        <row r="192">
          <cell r="A192">
            <v>0</v>
          </cell>
        </row>
        <row r="193">
          <cell r="A193">
            <v>0</v>
          </cell>
        </row>
        <row r="194">
          <cell r="A194">
            <v>0</v>
          </cell>
        </row>
        <row r="195">
          <cell r="A195">
            <v>0</v>
          </cell>
        </row>
        <row r="196">
          <cell r="A196">
            <v>0</v>
          </cell>
        </row>
        <row r="197">
          <cell r="A197">
            <v>0</v>
          </cell>
        </row>
        <row r="198">
          <cell r="A198">
            <v>0</v>
          </cell>
        </row>
        <row r="199">
          <cell r="A199">
            <v>0</v>
          </cell>
        </row>
        <row r="200">
          <cell r="A200">
            <v>0</v>
          </cell>
        </row>
        <row r="201">
          <cell r="A201">
            <v>0</v>
          </cell>
        </row>
        <row r="202">
          <cell r="A202">
            <v>0</v>
          </cell>
        </row>
        <row r="203">
          <cell r="A203">
            <v>0</v>
          </cell>
        </row>
        <row r="204">
          <cell r="A204">
            <v>0</v>
          </cell>
        </row>
        <row r="205">
          <cell r="A205">
            <v>0</v>
          </cell>
        </row>
        <row r="206">
          <cell r="A206">
            <v>0</v>
          </cell>
        </row>
        <row r="207">
          <cell r="A207">
            <v>0</v>
          </cell>
        </row>
        <row r="208">
          <cell r="A208">
            <v>0</v>
          </cell>
        </row>
        <row r="209">
          <cell r="A209">
            <v>0</v>
          </cell>
        </row>
        <row r="210">
          <cell r="A210">
            <v>0</v>
          </cell>
        </row>
        <row r="211">
          <cell r="A211">
            <v>0</v>
          </cell>
        </row>
        <row r="212">
          <cell r="A212">
            <v>0</v>
          </cell>
        </row>
        <row r="213">
          <cell r="A213">
            <v>0</v>
          </cell>
        </row>
        <row r="214">
          <cell r="A214">
            <v>0</v>
          </cell>
        </row>
        <row r="215">
          <cell r="A215">
            <v>0</v>
          </cell>
        </row>
        <row r="216">
          <cell r="A216">
            <v>0</v>
          </cell>
        </row>
        <row r="217">
          <cell r="A217">
            <v>0</v>
          </cell>
        </row>
        <row r="218">
          <cell r="A218">
            <v>0</v>
          </cell>
        </row>
        <row r="219">
          <cell r="A219">
            <v>0</v>
          </cell>
        </row>
        <row r="220">
          <cell r="A220">
            <v>0</v>
          </cell>
        </row>
        <row r="221">
          <cell r="A221">
            <v>0</v>
          </cell>
        </row>
        <row r="222">
          <cell r="A222">
            <v>0</v>
          </cell>
        </row>
        <row r="223">
          <cell r="A223">
            <v>0</v>
          </cell>
        </row>
        <row r="224">
          <cell r="A224">
            <v>0</v>
          </cell>
        </row>
        <row r="225">
          <cell r="A225">
            <v>0</v>
          </cell>
        </row>
        <row r="226">
          <cell r="A226">
            <v>0</v>
          </cell>
        </row>
        <row r="227">
          <cell r="A227">
            <v>0</v>
          </cell>
        </row>
        <row r="228">
          <cell r="A228">
            <v>0</v>
          </cell>
        </row>
        <row r="229">
          <cell r="A229">
            <v>0</v>
          </cell>
        </row>
        <row r="230">
          <cell r="A230">
            <v>0</v>
          </cell>
        </row>
        <row r="231">
          <cell r="A231">
            <v>0</v>
          </cell>
        </row>
        <row r="232">
          <cell r="A232">
            <v>0</v>
          </cell>
        </row>
        <row r="233">
          <cell r="A233">
            <v>0</v>
          </cell>
        </row>
        <row r="234">
          <cell r="A234">
            <v>0</v>
          </cell>
        </row>
        <row r="235">
          <cell r="A235">
            <v>0</v>
          </cell>
        </row>
        <row r="236">
          <cell r="A236">
            <v>0</v>
          </cell>
        </row>
        <row r="237">
          <cell r="A237">
            <v>0</v>
          </cell>
        </row>
        <row r="238">
          <cell r="A238">
            <v>0</v>
          </cell>
        </row>
        <row r="239">
          <cell r="A239">
            <v>0</v>
          </cell>
        </row>
        <row r="240">
          <cell r="A240">
            <v>0</v>
          </cell>
        </row>
        <row r="241">
          <cell r="A241">
            <v>0</v>
          </cell>
        </row>
        <row r="242">
          <cell r="A242">
            <v>0</v>
          </cell>
        </row>
        <row r="243">
          <cell r="A243">
            <v>0</v>
          </cell>
        </row>
        <row r="244">
          <cell r="A244">
            <v>0</v>
          </cell>
        </row>
        <row r="245">
          <cell r="A245">
            <v>0</v>
          </cell>
        </row>
        <row r="246">
          <cell r="A246">
            <v>0</v>
          </cell>
        </row>
        <row r="247">
          <cell r="A247">
            <v>0</v>
          </cell>
        </row>
        <row r="248">
          <cell r="A248">
            <v>0</v>
          </cell>
        </row>
        <row r="249">
          <cell r="A249">
            <v>0</v>
          </cell>
        </row>
        <row r="250">
          <cell r="A250">
            <v>0</v>
          </cell>
        </row>
        <row r="251">
          <cell r="A251">
            <v>0</v>
          </cell>
        </row>
        <row r="252">
          <cell r="A252">
            <v>0</v>
          </cell>
        </row>
        <row r="253">
          <cell r="A253">
            <v>0</v>
          </cell>
        </row>
        <row r="254">
          <cell r="A254">
            <v>0</v>
          </cell>
        </row>
        <row r="255">
          <cell r="A255">
            <v>0</v>
          </cell>
        </row>
        <row r="256">
          <cell r="A256">
            <v>0</v>
          </cell>
        </row>
        <row r="257">
          <cell r="A257">
            <v>0</v>
          </cell>
        </row>
        <row r="258">
          <cell r="A258">
            <v>0</v>
          </cell>
        </row>
        <row r="259">
          <cell r="A259">
            <v>0</v>
          </cell>
        </row>
        <row r="260">
          <cell r="A260">
            <v>0</v>
          </cell>
        </row>
        <row r="261">
          <cell r="A261">
            <v>0</v>
          </cell>
        </row>
        <row r="262">
          <cell r="A262">
            <v>0</v>
          </cell>
        </row>
        <row r="263">
          <cell r="A263">
            <v>0</v>
          </cell>
        </row>
        <row r="264">
          <cell r="A264">
            <v>0</v>
          </cell>
        </row>
        <row r="265">
          <cell r="A265">
            <v>0</v>
          </cell>
        </row>
        <row r="266">
          <cell r="A266">
            <v>0</v>
          </cell>
        </row>
        <row r="267">
          <cell r="A267">
            <v>0</v>
          </cell>
        </row>
        <row r="268">
          <cell r="A268">
            <v>0</v>
          </cell>
        </row>
        <row r="269">
          <cell r="A269">
            <v>0</v>
          </cell>
        </row>
        <row r="270">
          <cell r="A270">
            <v>0</v>
          </cell>
        </row>
        <row r="271">
          <cell r="A271">
            <v>0</v>
          </cell>
        </row>
        <row r="272">
          <cell r="A272">
            <v>0</v>
          </cell>
        </row>
        <row r="273">
          <cell r="A273">
            <v>0</v>
          </cell>
        </row>
        <row r="274">
          <cell r="A274">
            <v>0</v>
          </cell>
        </row>
        <row r="275">
          <cell r="A275">
            <v>0</v>
          </cell>
        </row>
        <row r="276">
          <cell r="A276">
            <v>0</v>
          </cell>
        </row>
        <row r="277">
          <cell r="A277">
            <v>0</v>
          </cell>
        </row>
        <row r="278">
          <cell r="A278">
            <v>0</v>
          </cell>
        </row>
        <row r="279">
          <cell r="A279">
            <v>0</v>
          </cell>
        </row>
        <row r="280">
          <cell r="A280">
            <v>0</v>
          </cell>
        </row>
        <row r="281">
          <cell r="A281">
            <v>0</v>
          </cell>
        </row>
        <row r="282">
          <cell r="A282">
            <v>0</v>
          </cell>
        </row>
        <row r="283">
          <cell r="A283">
            <v>0</v>
          </cell>
        </row>
        <row r="284">
          <cell r="A284">
            <v>0</v>
          </cell>
        </row>
        <row r="285">
          <cell r="A285">
            <v>0</v>
          </cell>
        </row>
        <row r="286">
          <cell r="A286">
            <v>0</v>
          </cell>
        </row>
        <row r="287">
          <cell r="A287">
            <v>0</v>
          </cell>
        </row>
        <row r="288">
          <cell r="A288">
            <v>0</v>
          </cell>
        </row>
        <row r="289">
          <cell r="A289">
            <v>0</v>
          </cell>
        </row>
        <row r="290">
          <cell r="A290">
            <v>0</v>
          </cell>
        </row>
        <row r="291">
          <cell r="A291">
            <v>0</v>
          </cell>
        </row>
        <row r="292">
          <cell r="A292">
            <v>0</v>
          </cell>
        </row>
        <row r="293">
          <cell r="A293">
            <v>0</v>
          </cell>
        </row>
        <row r="294">
          <cell r="A294">
            <v>0</v>
          </cell>
        </row>
        <row r="295">
          <cell r="A295">
            <v>0</v>
          </cell>
        </row>
        <row r="296">
          <cell r="A296">
            <v>0</v>
          </cell>
        </row>
        <row r="297">
          <cell r="A297">
            <v>0</v>
          </cell>
        </row>
        <row r="298">
          <cell r="A298">
            <v>0</v>
          </cell>
        </row>
        <row r="299">
          <cell r="A299">
            <v>0</v>
          </cell>
        </row>
        <row r="300">
          <cell r="A300">
            <v>0</v>
          </cell>
        </row>
        <row r="301">
          <cell r="A301">
            <v>0</v>
          </cell>
        </row>
        <row r="302">
          <cell r="A302">
            <v>0</v>
          </cell>
        </row>
        <row r="303">
          <cell r="A303">
            <v>0</v>
          </cell>
        </row>
        <row r="304">
          <cell r="A304">
            <v>0</v>
          </cell>
        </row>
        <row r="305">
          <cell r="A305">
            <v>0</v>
          </cell>
        </row>
        <row r="306">
          <cell r="A306">
            <v>0</v>
          </cell>
        </row>
        <row r="307">
          <cell r="A307">
            <v>0</v>
          </cell>
        </row>
        <row r="308">
          <cell r="A308">
            <v>0</v>
          </cell>
        </row>
        <row r="309">
          <cell r="A309">
            <v>0</v>
          </cell>
        </row>
        <row r="310">
          <cell r="A310">
            <v>0</v>
          </cell>
        </row>
        <row r="311">
          <cell r="A311">
            <v>0</v>
          </cell>
        </row>
        <row r="312">
          <cell r="A312">
            <v>0</v>
          </cell>
        </row>
        <row r="313">
          <cell r="A313">
            <v>0</v>
          </cell>
        </row>
        <row r="314">
          <cell r="A314">
            <v>0</v>
          </cell>
        </row>
        <row r="315">
          <cell r="A315">
            <v>0</v>
          </cell>
        </row>
        <row r="316">
          <cell r="A316">
            <v>0</v>
          </cell>
        </row>
        <row r="317">
          <cell r="A317">
            <v>0</v>
          </cell>
        </row>
        <row r="318">
          <cell r="A318">
            <v>0</v>
          </cell>
        </row>
        <row r="319">
          <cell r="A319">
            <v>0</v>
          </cell>
        </row>
        <row r="320">
          <cell r="A320">
            <v>0</v>
          </cell>
        </row>
        <row r="321">
          <cell r="A321">
            <v>0</v>
          </cell>
        </row>
        <row r="322">
          <cell r="A322">
            <v>0</v>
          </cell>
        </row>
        <row r="323">
          <cell r="A323">
            <v>0</v>
          </cell>
        </row>
        <row r="324">
          <cell r="A324">
            <v>0</v>
          </cell>
        </row>
        <row r="325">
          <cell r="A325">
            <v>0</v>
          </cell>
        </row>
        <row r="326">
          <cell r="A326">
            <v>0</v>
          </cell>
        </row>
        <row r="327">
          <cell r="A327">
            <v>0</v>
          </cell>
        </row>
        <row r="328">
          <cell r="A328">
            <v>0</v>
          </cell>
        </row>
        <row r="329">
          <cell r="A329">
            <v>0</v>
          </cell>
        </row>
        <row r="330">
          <cell r="A330">
            <v>0</v>
          </cell>
        </row>
        <row r="331">
          <cell r="A331">
            <v>0</v>
          </cell>
        </row>
        <row r="332">
          <cell r="A332">
            <v>0</v>
          </cell>
        </row>
        <row r="333">
          <cell r="A333">
            <v>0</v>
          </cell>
        </row>
        <row r="334">
          <cell r="A334">
            <v>0</v>
          </cell>
        </row>
        <row r="335">
          <cell r="A335">
            <v>0</v>
          </cell>
        </row>
        <row r="336">
          <cell r="A336">
            <v>0</v>
          </cell>
        </row>
        <row r="337">
          <cell r="A337">
            <v>0</v>
          </cell>
        </row>
        <row r="338">
          <cell r="A338">
            <v>0</v>
          </cell>
        </row>
        <row r="339">
          <cell r="A339">
            <v>0</v>
          </cell>
        </row>
        <row r="340">
          <cell r="A340">
            <v>0</v>
          </cell>
        </row>
        <row r="341">
          <cell r="A341">
            <v>0</v>
          </cell>
        </row>
        <row r="342">
          <cell r="A342">
            <v>0</v>
          </cell>
        </row>
        <row r="343">
          <cell r="A343">
            <v>0</v>
          </cell>
        </row>
        <row r="344">
          <cell r="A344">
            <v>0</v>
          </cell>
        </row>
        <row r="345">
          <cell r="A345">
            <v>0</v>
          </cell>
        </row>
        <row r="346">
          <cell r="A346">
            <v>0</v>
          </cell>
        </row>
        <row r="347">
          <cell r="A347">
            <v>0</v>
          </cell>
        </row>
        <row r="348">
          <cell r="A348">
            <v>0</v>
          </cell>
        </row>
        <row r="349">
          <cell r="A349">
            <v>0</v>
          </cell>
        </row>
        <row r="350">
          <cell r="A350">
            <v>0</v>
          </cell>
        </row>
        <row r="351">
          <cell r="A351">
            <v>0</v>
          </cell>
        </row>
        <row r="352">
          <cell r="A352">
            <v>0</v>
          </cell>
        </row>
        <row r="353">
          <cell r="A353">
            <v>0</v>
          </cell>
        </row>
        <row r="354">
          <cell r="A354">
            <v>0</v>
          </cell>
        </row>
        <row r="355">
          <cell r="A355">
            <v>0</v>
          </cell>
        </row>
        <row r="356">
          <cell r="A356">
            <v>0</v>
          </cell>
        </row>
        <row r="357">
          <cell r="A357">
            <v>0</v>
          </cell>
        </row>
        <row r="358">
          <cell r="A358">
            <v>0</v>
          </cell>
        </row>
        <row r="359">
          <cell r="A359">
            <v>0</v>
          </cell>
        </row>
        <row r="360">
          <cell r="A360">
            <v>0</v>
          </cell>
        </row>
        <row r="361">
          <cell r="A361">
            <v>0</v>
          </cell>
        </row>
        <row r="362">
          <cell r="A362">
            <v>0</v>
          </cell>
        </row>
        <row r="363">
          <cell r="A363">
            <v>0</v>
          </cell>
        </row>
        <row r="364">
          <cell r="A364">
            <v>0</v>
          </cell>
        </row>
        <row r="365">
          <cell r="A365">
            <v>0</v>
          </cell>
        </row>
        <row r="366">
          <cell r="A366">
            <v>0</v>
          </cell>
        </row>
        <row r="367">
          <cell r="A367">
            <v>0</v>
          </cell>
        </row>
        <row r="368">
          <cell r="A368">
            <v>0</v>
          </cell>
        </row>
        <row r="369">
          <cell r="A369">
            <v>0</v>
          </cell>
        </row>
        <row r="370">
          <cell r="A370">
            <v>0</v>
          </cell>
        </row>
        <row r="371">
          <cell r="A371">
            <v>0</v>
          </cell>
        </row>
        <row r="372">
          <cell r="A372">
            <v>0</v>
          </cell>
        </row>
        <row r="373">
          <cell r="A373">
            <v>0</v>
          </cell>
        </row>
        <row r="374">
          <cell r="A374">
            <v>0</v>
          </cell>
        </row>
        <row r="375">
          <cell r="A375">
            <v>0</v>
          </cell>
        </row>
        <row r="376">
          <cell r="A376">
            <v>0</v>
          </cell>
        </row>
        <row r="377">
          <cell r="A377">
            <v>0</v>
          </cell>
        </row>
        <row r="378">
          <cell r="A378">
            <v>0</v>
          </cell>
        </row>
        <row r="379">
          <cell r="A379">
            <v>0</v>
          </cell>
        </row>
        <row r="380">
          <cell r="A380">
            <v>0</v>
          </cell>
        </row>
        <row r="381">
          <cell r="A381">
            <v>0</v>
          </cell>
        </row>
        <row r="382">
          <cell r="A382">
            <v>0</v>
          </cell>
        </row>
        <row r="383">
          <cell r="A383">
            <v>0</v>
          </cell>
        </row>
        <row r="384">
          <cell r="A384">
            <v>0</v>
          </cell>
        </row>
        <row r="385">
          <cell r="A385">
            <v>0</v>
          </cell>
        </row>
        <row r="386">
          <cell r="A386">
            <v>0</v>
          </cell>
        </row>
        <row r="387">
          <cell r="A387">
            <v>0</v>
          </cell>
        </row>
        <row r="388">
          <cell r="A388">
            <v>0</v>
          </cell>
        </row>
        <row r="389">
          <cell r="A389">
            <v>0</v>
          </cell>
        </row>
        <row r="390">
          <cell r="A390">
            <v>0</v>
          </cell>
        </row>
        <row r="391">
          <cell r="A391">
            <v>0</v>
          </cell>
        </row>
        <row r="392">
          <cell r="A392">
            <v>0</v>
          </cell>
        </row>
        <row r="393">
          <cell r="A393">
            <v>0</v>
          </cell>
        </row>
        <row r="394">
          <cell r="A394">
            <v>0</v>
          </cell>
        </row>
        <row r="395">
          <cell r="A395">
            <v>0</v>
          </cell>
        </row>
        <row r="396">
          <cell r="A396">
            <v>0</v>
          </cell>
        </row>
        <row r="397">
          <cell r="A397">
            <v>0</v>
          </cell>
        </row>
        <row r="398">
          <cell r="A398">
            <v>0</v>
          </cell>
        </row>
        <row r="399">
          <cell r="A399">
            <v>0</v>
          </cell>
        </row>
        <row r="400">
          <cell r="A400">
            <v>0</v>
          </cell>
        </row>
        <row r="401">
          <cell r="A401">
            <v>0</v>
          </cell>
        </row>
        <row r="402">
          <cell r="A402">
            <v>0</v>
          </cell>
        </row>
        <row r="403">
          <cell r="A403">
            <v>0</v>
          </cell>
        </row>
        <row r="404">
          <cell r="A404">
            <v>0</v>
          </cell>
        </row>
        <row r="405">
          <cell r="A405">
            <v>0</v>
          </cell>
        </row>
        <row r="406">
          <cell r="A406">
            <v>0</v>
          </cell>
        </row>
        <row r="407">
          <cell r="A407">
            <v>0</v>
          </cell>
        </row>
        <row r="408">
          <cell r="A408">
            <v>0</v>
          </cell>
        </row>
        <row r="409">
          <cell r="A409">
            <v>0</v>
          </cell>
        </row>
        <row r="410">
          <cell r="A410">
            <v>0</v>
          </cell>
        </row>
        <row r="411">
          <cell r="A411">
            <v>0</v>
          </cell>
        </row>
        <row r="412">
          <cell r="A412">
            <v>0</v>
          </cell>
        </row>
        <row r="413">
          <cell r="A413">
            <v>0</v>
          </cell>
        </row>
        <row r="414">
          <cell r="A414">
            <v>0</v>
          </cell>
        </row>
        <row r="415">
          <cell r="A415">
            <v>0</v>
          </cell>
        </row>
        <row r="416">
          <cell r="A416">
            <v>0</v>
          </cell>
        </row>
        <row r="417">
          <cell r="A417">
            <v>0</v>
          </cell>
        </row>
        <row r="418">
          <cell r="A418">
            <v>0</v>
          </cell>
        </row>
        <row r="419">
          <cell r="A419">
            <v>0</v>
          </cell>
        </row>
        <row r="420">
          <cell r="A420">
            <v>0</v>
          </cell>
        </row>
        <row r="421">
          <cell r="A421">
            <v>0</v>
          </cell>
        </row>
        <row r="422">
          <cell r="A422">
            <v>0</v>
          </cell>
        </row>
        <row r="423">
          <cell r="A423">
            <v>0</v>
          </cell>
        </row>
        <row r="424">
          <cell r="A424">
            <v>0</v>
          </cell>
        </row>
        <row r="425">
          <cell r="A425">
            <v>0</v>
          </cell>
        </row>
        <row r="426">
          <cell r="A426">
            <v>0</v>
          </cell>
        </row>
        <row r="427">
          <cell r="A427">
            <v>0</v>
          </cell>
        </row>
        <row r="428">
          <cell r="A428">
            <v>0</v>
          </cell>
        </row>
        <row r="429">
          <cell r="A429">
            <v>0</v>
          </cell>
        </row>
        <row r="430">
          <cell r="A430">
            <v>0</v>
          </cell>
        </row>
        <row r="431">
          <cell r="A431">
            <v>0</v>
          </cell>
        </row>
        <row r="432">
          <cell r="A432">
            <v>0</v>
          </cell>
        </row>
        <row r="433">
          <cell r="A433">
            <v>0</v>
          </cell>
        </row>
        <row r="434">
          <cell r="A434">
            <v>0</v>
          </cell>
        </row>
        <row r="435">
          <cell r="A435">
            <v>0</v>
          </cell>
        </row>
        <row r="436">
          <cell r="A436">
            <v>0</v>
          </cell>
        </row>
        <row r="437">
          <cell r="A437">
            <v>0</v>
          </cell>
        </row>
        <row r="438">
          <cell r="A438">
            <v>0</v>
          </cell>
        </row>
        <row r="439">
          <cell r="A439">
            <v>0</v>
          </cell>
        </row>
        <row r="440">
          <cell r="A440">
            <v>0</v>
          </cell>
        </row>
        <row r="441">
          <cell r="A441">
            <v>0</v>
          </cell>
        </row>
        <row r="442">
          <cell r="A442">
            <v>0</v>
          </cell>
        </row>
        <row r="443">
          <cell r="A443">
            <v>0</v>
          </cell>
        </row>
        <row r="444">
          <cell r="A444">
            <v>0</v>
          </cell>
        </row>
        <row r="445">
          <cell r="A445">
            <v>0</v>
          </cell>
        </row>
        <row r="446">
          <cell r="A446">
            <v>0</v>
          </cell>
        </row>
        <row r="447">
          <cell r="A447">
            <v>0</v>
          </cell>
        </row>
        <row r="448">
          <cell r="A448">
            <v>0</v>
          </cell>
        </row>
        <row r="449">
          <cell r="A449">
            <v>0</v>
          </cell>
        </row>
        <row r="450">
          <cell r="A450">
            <v>0</v>
          </cell>
        </row>
        <row r="451">
          <cell r="A451">
            <v>0</v>
          </cell>
        </row>
        <row r="452">
          <cell r="A452">
            <v>0</v>
          </cell>
        </row>
        <row r="453">
          <cell r="A453">
            <v>0</v>
          </cell>
        </row>
        <row r="454">
          <cell r="A454">
            <v>0</v>
          </cell>
        </row>
        <row r="455">
          <cell r="A455">
            <v>0</v>
          </cell>
        </row>
        <row r="456">
          <cell r="A456">
            <v>0</v>
          </cell>
        </row>
        <row r="457">
          <cell r="A457">
            <v>0</v>
          </cell>
        </row>
        <row r="458">
          <cell r="A458">
            <v>0</v>
          </cell>
        </row>
        <row r="459">
          <cell r="A459">
            <v>0</v>
          </cell>
        </row>
        <row r="460">
          <cell r="A460">
            <v>0</v>
          </cell>
        </row>
        <row r="461">
          <cell r="A461">
            <v>0</v>
          </cell>
        </row>
        <row r="462">
          <cell r="A462">
            <v>0</v>
          </cell>
        </row>
        <row r="463">
          <cell r="A463">
            <v>0</v>
          </cell>
        </row>
        <row r="464">
          <cell r="A464">
            <v>0</v>
          </cell>
        </row>
        <row r="465">
          <cell r="A465">
            <v>0</v>
          </cell>
        </row>
        <row r="466">
          <cell r="A466">
            <v>0</v>
          </cell>
        </row>
        <row r="467">
          <cell r="A467">
            <v>0</v>
          </cell>
        </row>
        <row r="468">
          <cell r="A468">
            <v>0</v>
          </cell>
        </row>
        <row r="469">
          <cell r="A469">
            <v>0</v>
          </cell>
        </row>
        <row r="470">
          <cell r="A470">
            <v>0</v>
          </cell>
        </row>
        <row r="471">
          <cell r="A471">
            <v>0</v>
          </cell>
        </row>
        <row r="472">
          <cell r="A472">
            <v>0</v>
          </cell>
        </row>
        <row r="473">
          <cell r="A473">
            <v>0</v>
          </cell>
        </row>
        <row r="474">
          <cell r="A474">
            <v>0</v>
          </cell>
        </row>
        <row r="475">
          <cell r="A475">
            <v>0</v>
          </cell>
        </row>
        <row r="476">
          <cell r="A476">
            <v>0</v>
          </cell>
        </row>
        <row r="477">
          <cell r="A477">
            <v>0</v>
          </cell>
        </row>
        <row r="478">
          <cell r="A478">
            <v>0</v>
          </cell>
        </row>
        <row r="479">
          <cell r="A479">
            <v>0</v>
          </cell>
        </row>
        <row r="480">
          <cell r="A480">
            <v>0</v>
          </cell>
        </row>
        <row r="481">
          <cell r="A481">
            <v>0</v>
          </cell>
        </row>
        <row r="482">
          <cell r="A482">
            <v>0</v>
          </cell>
        </row>
        <row r="483">
          <cell r="A483">
            <v>0</v>
          </cell>
        </row>
        <row r="484">
          <cell r="A484">
            <v>0</v>
          </cell>
        </row>
        <row r="485">
          <cell r="A485">
            <v>0</v>
          </cell>
        </row>
        <row r="486">
          <cell r="A486">
            <v>0</v>
          </cell>
        </row>
        <row r="487">
          <cell r="A487">
            <v>0</v>
          </cell>
        </row>
        <row r="488">
          <cell r="A488">
            <v>0</v>
          </cell>
        </row>
        <row r="489">
          <cell r="A489">
            <v>0</v>
          </cell>
        </row>
        <row r="490">
          <cell r="A490">
            <v>0</v>
          </cell>
        </row>
        <row r="491">
          <cell r="A491">
            <v>0</v>
          </cell>
        </row>
        <row r="492">
          <cell r="A492">
            <v>0</v>
          </cell>
        </row>
        <row r="493">
          <cell r="A493">
            <v>0</v>
          </cell>
        </row>
        <row r="494">
          <cell r="A494">
            <v>0</v>
          </cell>
        </row>
        <row r="495">
          <cell r="A495">
            <v>0</v>
          </cell>
        </row>
        <row r="496">
          <cell r="A496">
            <v>0</v>
          </cell>
        </row>
        <row r="497">
          <cell r="A497">
            <v>0</v>
          </cell>
        </row>
        <row r="498">
          <cell r="A498">
            <v>0</v>
          </cell>
        </row>
        <row r="499">
          <cell r="A499">
            <v>0</v>
          </cell>
        </row>
        <row r="500">
          <cell r="A500">
            <v>0</v>
          </cell>
        </row>
        <row r="501">
          <cell r="A501">
            <v>0</v>
          </cell>
        </row>
        <row r="502">
          <cell r="A502">
            <v>0</v>
          </cell>
        </row>
        <row r="503">
          <cell r="A503">
            <v>0</v>
          </cell>
        </row>
        <row r="504">
          <cell r="A504">
            <v>0</v>
          </cell>
        </row>
        <row r="505">
          <cell r="A505">
            <v>0</v>
          </cell>
        </row>
        <row r="506">
          <cell r="A506">
            <v>0</v>
          </cell>
        </row>
        <row r="507">
          <cell r="A507">
            <v>0</v>
          </cell>
        </row>
        <row r="508">
          <cell r="A508">
            <v>0</v>
          </cell>
        </row>
        <row r="509">
          <cell r="A509">
            <v>0</v>
          </cell>
        </row>
        <row r="510">
          <cell r="A510">
            <v>0</v>
          </cell>
        </row>
        <row r="511">
          <cell r="A511">
            <v>0</v>
          </cell>
        </row>
        <row r="512">
          <cell r="A512">
            <v>0</v>
          </cell>
        </row>
        <row r="513">
          <cell r="A513">
            <v>0</v>
          </cell>
        </row>
        <row r="514">
          <cell r="A514">
            <v>0</v>
          </cell>
        </row>
        <row r="515">
          <cell r="A515">
            <v>0</v>
          </cell>
        </row>
        <row r="516">
          <cell r="A516">
            <v>0</v>
          </cell>
        </row>
        <row r="517">
          <cell r="A517">
            <v>0</v>
          </cell>
        </row>
        <row r="518">
          <cell r="A518">
            <v>0</v>
          </cell>
        </row>
        <row r="519">
          <cell r="A519">
            <v>0</v>
          </cell>
        </row>
        <row r="520">
          <cell r="A520">
            <v>0</v>
          </cell>
        </row>
        <row r="521">
          <cell r="A521">
            <v>0</v>
          </cell>
        </row>
        <row r="522">
          <cell r="A522">
            <v>0</v>
          </cell>
        </row>
        <row r="523">
          <cell r="A523">
            <v>0</v>
          </cell>
        </row>
        <row r="524">
          <cell r="A524">
            <v>0</v>
          </cell>
        </row>
        <row r="525">
          <cell r="A525">
            <v>0</v>
          </cell>
        </row>
        <row r="526">
          <cell r="A526">
            <v>0</v>
          </cell>
        </row>
        <row r="527">
          <cell r="A527">
            <v>0</v>
          </cell>
        </row>
        <row r="528">
          <cell r="A528">
            <v>0</v>
          </cell>
        </row>
        <row r="529">
          <cell r="A529">
            <v>0</v>
          </cell>
        </row>
        <row r="530">
          <cell r="A530">
            <v>0</v>
          </cell>
        </row>
        <row r="531">
          <cell r="A531">
            <v>0</v>
          </cell>
        </row>
        <row r="532">
          <cell r="A532">
            <v>0</v>
          </cell>
        </row>
        <row r="533">
          <cell r="A533">
            <v>0</v>
          </cell>
        </row>
        <row r="534">
          <cell r="A534">
            <v>0</v>
          </cell>
        </row>
        <row r="535">
          <cell r="A535">
            <v>0</v>
          </cell>
        </row>
        <row r="536">
          <cell r="A536">
            <v>0</v>
          </cell>
        </row>
        <row r="537">
          <cell r="A537">
            <v>0</v>
          </cell>
        </row>
        <row r="538">
          <cell r="A538">
            <v>0</v>
          </cell>
        </row>
        <row r="539">
          <cell r="A539">
            <v>0</v>
          </cell>
        </row>
        <row r="540">
          <cell r="A540">
            <v>0</v>
          </cell>
        </row>
        <row r="541">
          <cell r="A541">
            <v>0</v>
          </cell>
        </row>
        <row r="542">
          <cell r="A542">
            <v>0</v>
          </cell>
        </row>
        <row r="543">
          <cell r="A543">
            <v>0</v>
          </cell>
        </row>
        <row r="544">
          <cell r="A544">
            <v>0</v>
          </cell>
        </row>
        <row r="545">
          <cell r="A545">
            <v>0</v>
          </cell>
        </row>
        <row r="546">
          <cell r="A546">
            <v>0</v>
          </cell>
        </row>
        <row r="547">
          <cell r="A547">
            <v>0</v>
          </cell>
        </row>
        <row r="548">
          <cell r="A548">
            <v>0</v>
          </cell>
        </row>
        <row r="549">
          <cell r="A549">
            <v>0</v>
          </cell>
        </row>
        <row r="550">
          <cell r="A550">
            <v>0</v>
          </cell>
        </row>
        <row r="551">
          <cell r="A551">
            <v>0</v>
          </cell>
        </row>
        <row r="552">
          <cell r="A552">
            <v>0</v>
          </cell>
        </row>
        <row r="553">
          <cell r="A553">
            <v>0</v>
          </cell>
        </row>
        <row r="554">
          <cell r="A554">
            <v>0</v>
          </cell>
        </row>
        <row r="555">
          <cell r="A555">
            <v>0</v>
          </cell>
        </row>
        <row r="556">
          <cell r="A556">
            <v>0</v>
          </cell>
        </row>
        <row r="557">
          <cell r="A557">
            <v>0</v>
          </cell>
        </row>
        <row r="558">
          <cell r="A558">
            <v>0</v>
          </cell>
        </row>
        <row r="559">
          <cell r="A559">
            <v>0</v>
          </cell>
        </row>
        <row r="560">
          <cell r="A560">
            <v>0</v>
          </cell>
        </row>
        <row r="561">
          <cell r="A561">
            <v>0</v>
          </cell>
        </row>
        <row r="562">
          <cell r="A562">
            <v>0</v>
          </cell>
        </row>
        <row r="563">
          <cell r="A563">
            <v>0</v>
          </cell>
        </row>
        <row r="564">
          <cell r="A564">
            <v>0</v>
          </cell>
        </row>
        <row r="565">
          <cell r="A565">
            <v>0</v>
          </cell>
        </row>
        <row r="566">
          <cell r="A566">
            <v>0</v>
          </cell>
        </row>
        <row r="567">
          <cell r="A567">
            <v>0</v>
          </cell>
        </row>
        <row r="568">
          <cell r="A568">
            <v>0</v>
          </cell>
        </row>
        <row r="569">
          <cell r="A569">
            <v>0</v>
          </cell>
        </row>
        <row r="570">
          <cell r="A570">
            <v>0</v>
          </cell>
        </row>
        <row r="571">
          <cell r="A571">
            <v>0</v>
          </cell>
        </row>
        <row r="572">
          <cell r="A572">
            <v>0</v>
          </cell>
        </row>
        <row r="573">
          <cell r="A573">
            <v>0</v>
          </cell>
        </row>
        <row r="574">
          <cell r="A574">
            <v>0</v>
          </cell>
        </row>
        <row r="575">
          <cell r="A575">
            <v>0</v>
          </cell>
        </row>
        <row r="576">
          <cell r="A576">
            <v>0</v>
          </cell>
        </row>
        <row r="577">
          <cell r="A577">
            <v>0</v>
          </cell>
        </row>
        <row r="578">
          <cell r="A578">
            <v>0</v>
          </cell>
        </row>
        <row r="579">
          <cell r="A579">
            <v>0</v>
          </cell>
        </row>
        <row r="580">
          <cell r="A580">
            <v>0</v>
          </cell>
        </row>
        <row r="581">
          <cell r="A581">
            <v>0</v>
          </cell>
        </row>
        <row r="582">
          <cell r="A582">
            <v>0</v>
          </cell>
        </row>
        <row r="583">
          <cell r="A583">
            <v>0</v>
          </cell>
        </row>
        <row r="584">
          <cell r="A584">
            <v>0</v>
          </cell>
        </row>
        <row r="585">
          <cell r="A585">
            <v>0</v>
          </cell>
        </row>
        <row r="586">
          <cell r="A586">
            <v>0</v>
          </cell>
        </row>
        <row r="587">
          <cell r="A587">
            <v>0</v>
          </cell>
        </row>
        <row r="588">
          <cell r="A588">
            <v>0</v>
          </cell>
        </row>
        <row r="589">
          <cell r="A589">
            <v>0</v>
          </cell>
        </row>
        <row r="590">
          <cell r="A590">
            <v>0</v>
          </cell>
        </row>
        <row r="591">
          <cell r="A591">
            <v>0</v>
          </cell>
        </row>
        <row r="592">
          <cell r="A592">
            <v>0</v>
          </cell>
        </row>
        <row r="593">
          <cell r="A593">
            <v>0</v>
          </cell>
        </row>
        <row r="594">
          <cell r="A594">
            <v>0</v>
          </cell>
        </row>
        <row r="595">
          <cell r="A595">
            <v>0</v>
          </cell>
        </row>
        <row r="596">
          <cell r="A596">
            <v>0</v>
          </cell>
        </row>
        <row r="597">
          <cell r="A597">
            <v>0</v>
          </cell>
        </row>
        <row r="598">
          <cell r="A598">
            <v>0</v>
          </cell>
        </row>
        <row r="599">
          <cell r="A599">
            <v>0</v>
          </cell>
        </row>
        <row r="600">
          <cell r="A600">
            <v>0</v>
          </cell>
        </row>
        <row r="601">
          <cell r="A601">
            <v>0</v>
          </cell>
        </row>
        <row r="602">
          <cell r="A602">
            <v>0</v>
          </cell>
        </row>
        <row r="603">
          <cell r="A603">
            <v>0</v>
          </cell>
        </row>
        <row r="604">
          <cell r="A604">
            <v>0</v>
          </cell>
        </row>
        <row r="605">
          <cell r="A605">
            <v>0</v>
          </cell>
        </row>
        <row r="606">
          <cell r="A606">
            <v>0</v>
          </cell>
        </row>
        <row r="607">
          <cell r="A607">
            <v>0</v>
          </cell>
        </row>
        <row r="608">
          <cell r="A608">
            <v>0</v>
          </cell>
        </row>
        <row r="609">
          <cell r="A609">
            <v>0</v>
          </cell>
        </row>
        <row r="610">
          <cell r="A610">
            <v>0</v>
          </cell>
        </row>
        <row r="611">
          <cell r="A611">
            <v>0</v>
          </cell>
        </row>
        <row r="612">
          <cell r="A612">
            <v>0</v>
          </cell>
        </row>
        <row r="613">
          <cell r="A613">
            <v>0</v>
          </cell>
        </row>
        <row r="614">
          <cell r="A614">
            <v>0</v>
          </cell>
        </row>
        <row r="615">
          <cell r="A615">
            <v>0</v>
          </cell>
        </row>
        <row r="616">
          <cell r="A616">
            <v>0</v>
          </cell>
        </row>
        <row r="617">
          <cell r="A617">
            <v>0</v>
          </cell>
        </row>
        <row r="618">
          <cell r="A618">
            <v>0</v>
          </cell>
        </row>
        <row r="619">
          <cell r="A619">
            <v>0</v>
          </cell>
        </row>
        <row r="620">
          <cell r="A620">
            <v>0</v>
          </cell>
        </row>
        <row r="621">
          <cell r="A621">
            <v>0</v>
          </cell>
        </row>
        <row r="622">
          <cell r="A622">
            <v>0</v>
          </cell>
        </row>
        <row r="623">
          <cell r="A623">
            <v>0</v>
          </cell>
        </row>
        <row r="624">
          <cell r="A624">
            <v>0</v>
          </cell>
        </row>
        <row r="625">
          <cell r="A625">
            <v>0</v>
          </cell>
        </row>
        <row r="626">
          <cell r="A626">
            <v>0</v>
          </cell>
        </row>
        <row r="627">
          <cell r="A627">
            <v>0</v>
          </cell>
        </row>
        <row r="628">
          <cell r="A628">
            <v>0</v>
          </cell>
        </row>
        <row r="629">
          <cell r="A629">
            <v>0</v>
          </cell>
        </row>
        <row r="630">
          <cell r="A630">
            <v>0</v>
          </cell>
        </row>
        <row r="631">
          <cell r="A631">
            <v>0</v>
          </cell>
        </row>
        <row r="632">
          <cell r="A632">
            <v>0</v>
          </cell>
        </row>
        <row r="633">
          <cell r="A633">
            <v>0</v>
          </cell>
        </row>
        <row r="634">
          <cell r="A634">
            <v>0</v>
          </cell>
        </row>
        <row r="635">
          <cell r="A635">
            <v>0</v>
          </cell>
        </row>
        <row r="636">
          <cell r="A636">
            <v>0</v>
          </cell>
        </row>
        <row r="637">
          <cell r="A637">
            <v>0</v>
          </cell>
        </row>
        <row r="638">
          <cell r="A638">
            <v>0</v>
          </cell>
        </row>
        <row r="639">
          <cell r="A639">
            <v>0</v>
          </cell>
        </row>
        <row r="640">
          <cell r="A640">
            <v>0</v>
          </cell>
        </row>
        <row r="641">
          <cell r="A641">
            <v>0</v>
          </cell>
        </row>
        <row r="642">
          <cell r="A642">
            <v>0</v>
          </cell>
        </row>
        <row r="643">
          <cell r="A643">
            <v>0</v>
          </cell>
        </row>
        <row r="644">
          <cell r="A644">
            <v>0</v>
          </cell>
        </row>
        <row r="645">
          <cell r="A645">
            <v>0</v>
          </cell>
        </row>
        <row r="646">
          <cell r="A646">
            <v>0</v>
          </cell>
        </row>
        <row r="647">
          <cell r="A647">
            <v>0</v>
          </cell>
        </row>
        <row r="648">
          <cell r="A648">
            <v>0</v>
          </cell>
        </row>
        <row r="649">
          <cell r="A649">
            <v>0</v>
          </cell>
        </row>
        <row r="650">
          <cell r="A650">
            <v>0</v>
          </cell>
        </row>
        <row r="651">
          <cell r="A651">
            <v>0</v>
          </cell>
        </row>
        <row r="652">
          <cell r="A652">
            <v>0</v>
          </cell>
        </row>
        <row r="653">
          <cell r="A653">
            <v>0</v>
          </cell>
        </row>
        <row r="654">
          <cell r="A654">
            <v>0</v>
          </cell>
        </row>
        <row r="655">
          <cell r="A655">
            <v>0</v>
          </cell>
        </row>
        <row r="656">
          <cell r="A656">
            <v>0</v>
          </cell>
        </row>
        <row r="657">
          <cell r="A657">
            <v>0</v>
          </cell>
        </row>
        <row r="658">
          <cell r="A658">
            <v>0</v>
          </cell>
        </row>
        <row r="659">
          <cell r="A659">
            <v>0</v>
          </cell>
        </row>
        <row r="660">
          <cell r="A660">
            <v>0</v>
          </cell>
        </row>
        <row r="661">
          <cell r="A661">
            <v>0</v>
          </cell>
        </row>
        <row r="662">
          <cell r="A662">
            <v>0</v>
          </cell>
        </row>
        <row r="663">
          <cell r="A663">
            <v>0</v>
          </cell>
        </row>
        <row r="664">
          <cell r="A664">
            <v>0</v>
          </cell>
        </row>
        <row r="665">
          <cell r="A665">
            <v>0</v>
          </cell>
        </row>
        <row r="666">
          <cell r="A666">
            <v>0</v>
          </cell>
        </row>
        <row r="667">
          <cell r="A667">
            <v>0</v>
          </cell>
        </row>
        <row r="668">
          <cell r="A668">
            <v>0</v>
          </cell>
        </row>
        <row r="669">
          <cell r="A669">
            <v>0</v>
          </cell>
        </row>
        <row r="670">
          <cell r="A670">
            <v>0</v>
          </cell>
        </row>
        <row r="671">
          <cell r="A671">
            <v>0</v>
          </cell>
        </row>
        <row r="672">
          <cell r="A672">
            <v>0</v>
          </cell>
        </row>
        <row r="673">
          <cell r="A673">
            <v>0</v>
          </cell>
        </row>
        <row r="674">
          <cell r="A674">
            <v>0</v>
          </cell>
        </row>
        <row r="675">
          <cell r="A675">
            <v>0</v>
          </cell>
        </row>
        <row r="676">
          <cell r="A676">
            <v>0</v>
          </cell>
        </row>
        <row r="677">
          <cell r="A677">
            <v>0</v>
          </cell>
        </row>
        <row r="678">
          <cell r="A678">
            <v>0</v>
          </cell>
        </row>
        <row r="679">
          <cell r="A679">
            <v>0</v>
          </cell>
        </row>
        <row r="680">
          <cell r="A680">
            <v>0</v>
          </cell>
        </row>
        <row r="681">
          <cell r="A681">
            <v>0</v>
          </cell>
        </row>
        <row r="682">
          <cell r="A682">
            <v>0</v>
          </cell>
        </row>
        <row r="683">
          <cell r="A683">
            <v>0</v>
          </cell>
        </row>
        <row r="684">
          <cell r="A684">
            <v>0</v>
          </cell>
        </row>
        <row r="685">
          <cell r="A685">
            <v>0</v>
          </cell>
        </row>
        <row r="686">
          <cell r="A686">
            <v>0</v>
          </cell>
        </row>
        <row r="687">
          <cell r="A687">
            <v>0</v>
          </cell>
        </row>
        <row r="688">
          <cell r="A688">
            <v>0</v>
          </cell>
        </row>
        <row r="689">
          <cell r="A689">
            <v>0</v>
          </cell>
        </row>
        <row r="690">
          <cell r="A690">
            <v>0</v>
          </cell>
        </row>
        <row r="691">
          <cell r="A691">
            <v>0</v>
          </cell>
        </row>
        <row r="692">
          <cell r="A692">
            <v>0</v>
          </cell>
        </row>
        <row r="693">
          <cell r="A693">
            <v>0</v>
          </cell>
        </row>
        <row r="694">
          <cell r="A694">
            <v>0</v>
          </cell>
        </row>
        <row r="695">
          <cell r="A695">
            <v>0</v>
          </cell>
        </row>
        <row r="696">
          <cell r="A696">
            <v>0</v>
          </cell>
        </row>
        <row r="697">
          <cell r="A697">
            <v>0</v>
          </cell>
        </row>
        <row r="698">
          <cell r="A698">
            <v>0</v>
          </cell>
        </row>
        <row r="699">
          <cell r="A699">
            <v>0</v>
          </cell>
        </row>
        <row r="700">
          <cell r="A700">
            <v>0</v>
          </cell>
        </row>
        <row r="701">
          <cell r="A701">
            <v>0</v>
          </cell>
        </row>
        <row r="702">
          <cell r="A702">
            <v>0</v>
          </cell>
        </row>
        <row r="703">
          <cell r="A703">
            <v>0</v>
          </cell>
        </row>
        <row r="704">
          <cell r="A704">
            <v>0</v>
          </cell>
        </row>
        <row r="705">
          <cell r="A705">
            <v>0</v>
          </cell>
        </row>
        <row r="706">
          <cell r="A706">
            <v>0</v>
          </cell>
        </row>
        <row r="707">
          <cell r="A707">
            <v>0</v>
          </cell>
        </row>
        <row r="708">
          <cell r="A708">
            <v>0</v>
          </cell>
        </row>
        <row r="709">
          <cell r="A709">
            <v>0</v>
          </cell>
        </row>
        <row r="710">
          <cell r="A710">
            <v>0</v>
          </cell>
        </row>
        <row r="711">
          <cell r="A711">
            <v>0</v>
          </cell>
        </row>
        <row r="712">
          <cell r="A712">
            <v>0</v>
          </cell>
        </row>
        <row r="713">
          <cell r="A713">
            <v>0</v>
          </cell>
        </row>
        <row r="714">
          <cell r="A714">
            <v>0</v>
          </cell>
        </row>
        <row r="715">
          <cell r="A715">
            <v>0</v>
          </cell>
        </row>
        <row r="716">
          <cell r="A716">
            <v>0</v>
          </cell>
        </row>
        <row r="717">
          <cell r="A717">
            <v>0</v>
          </cell>
        </row>
        <row r="718">
          <cell r="A718">
            <v>0</v>
          </cell>
        </row>
        <row r="719">
          <cell r="A719">
            <v>0</v>
          </cell>
        </row>
        <row r="720">
          <cell r="A720">
            <v>0</v>
          </cell>
        </row>
        <row r="721">
          <cell r="A721">
            <v>0</v>
          </cell>
        </row>
        <row r="722">
          <cell r="A722">
            <v>0</v>
          </cell>
        </row>
        <row r="723">
          <cell r="A723">
            <v>0</v>
          </cell>
        </row>
        <row r="724">
          <cell r="A724">
            <v>0</v>
          </cell>
        </row>
        <row r="725">
          <cell r="A725">
            <v>0</v>
          </cell>
        </row>
        <row r="726">
          <cell r="A726">
            <v>0</v>
          </cell>
        </row>
        <row r="727">
          <cell r="A727">
            <v>0</v>
          </cell>
        </row>
        <row r="728">
          <cell r="A728">
            <v>0</v>
          </cell>
        </row>
        <row r="729">
          <cell r="A729">
            <v>0</v>
          </cell>
        </row>
        <row r="730">
          <cell r="A730">
            <v>0</v>
          </cell>
        </row>
        <row r="731">
          <cell r="A731">
            <v>0</v>
          </cell>
        </row>
        <row r="732">
          <cell r="A732">
            <v>0</v>
          </cell>
        </row>
        <row r="733">
          <cell r="A733">
            <v>0</v>
          </cell>
        </row>
        <row r="734">
          <cell r="A734">
            <v>0</v>
          </cell>
        </row>
        <row r="735">
          <cell r="A735">
            <v>0</v>
          </cell>
        </row>
        <row r="736">
          <cell r="A736">
            <v>0</v>
          </cell>
        </row>
        <row r="737">
          <cell r="A737">
            <v>0</v>
          </cell>
        </row>
        <row r="738">
          <cell r="A738">
            <v>0</v>
          </cell>
        </row>
        <row r="739">
          <cell r="A739">
            <v>0</v>
          </cell>
        </row>
        <row r="740">
          <cell r="A740">
            <v>0</v>
          </cell>
        </row>
        <row r="741">
          <cell r="A741">
            <v>0</v>
          </cell>
        </row>
        <row r="742">
          <cell r="A742">
            <v>0</v>
          </cell>
        </row>
        <row r="743">
          <cell r="A743">
            <v>0</v>
          </cell>
        </row>
        <row r="744">
          <cell r="A744">
            <v>0</v>
          </cell>
        </row>
        <row r="745">
          <cell r="A745">
            <v>0</v>
          </cell>
        </row>
        <row r="746">
          <cell r="A746">
            <v>0</v>
          </cell>
        </row>
        <row r="747">
          <cell r="A747">
            <v>0</v>
          </cell>
        </row>
        <row r="748">
          <cell r="A748">
            <v>0</v>
          </cell>
        </row>
        <row r="749">
          <cell r="A749">
            <v>0</v>
          </cell>
        </row>
        <row r="750">
          <cell r="A750">
            <v>0</v>
          </cell>
        </row>
        <row r="751">
          <cell r="A751">
            <v>0</v>
          </cell>
        </row>
        <row r="752">
          <cell r="A752">
            <v>0</v>
          </cell>
        </row>
        <row r="753">
          <cell r="A753">
            <v>0</v>
          </cell>
        </row>
        <row r="754">
          <cell r="A754">
            <v>0</v>
          </cell>
        </row>
        <row r="755">
          <cell r="A755">
            <v>0</v>
          </cell>
        </row>
        <row r="756">
          <cell r="A756">
            <v>0</v>
          </cell>
        </row>
        <row r="757">
          <cell r="A757">
            <v>0</v>
          </cell>
        </row>
        <row r="758">
          <cell r="A758">
            <v>0</v>
          </cell>
        </row>
        <row r="759">
          <cell r="A759">
            <v>0</v>
          </cell>
        </row>
        <row r="760">
          <cell r="A760">
            <v>0</v>
          </cell>
        </row>
        <row r="761">
          <cell r="A761">
            <v>0</v>
          </cell>
        </row>
        <row r="762">
          <cell r="A762">
            <v>0</v>
          </cell>
        </row>
        <row r="763">
          <cell r="A763">
            <v>0</v>
          </cell>
        </row>
        <row r="764">
          <cell r="A764">
            <v>0</v>
          </cell>
        </row>
        <row r="765">
          <cell r="A765">
            <v>0</v>
          </cell>
        </row>
        <row r="766">
          <cell r="A766">
            <v>0</v>
          </cell>
        </row>
        <row r="767">
          <cell r="A767">
            <v>0</v>
          </cell>
        </row>
        <row r="768">
          <cell r="A768">
            <v>0</v>
          </cell>
        </row>
        <row r="769">
          <cell r="A769">
            <v>0</v>
          </cell>
        </row>
        <row r="770">
          <cell r="A770">
            <v>0</v>
          </cell>
        </row>
        <row r="771">
          <cell r="A771">
            <v>0</v>
          </cell>
        </row>
        <row r="772">
          <cell r="A772">
            <v>0</v>
          </cell>
        </row>
        <row r="773">
          <cell r="A773">
            <v>0</v>
          </cell>
        </row>
        <row r="774">
          <cell r="A774">
            <v>0</v>
          </cell>
        </row>
        <row r="775">
          <cell r="A775">
            <v>0</v>
          </cell>
        </row>
        <row r="776">
          <cell r="A776">
            <v>0</v>
          </cell>
        </row>
        <row r="777">
          <cell r="A777">
            <v>0</v>
          </cell>
        </row>
        <row r="778">
          <cell r="A778">
            <v>0</v>
          </cell>
        </row>
        <row r="779">
          <cell r="A779">
            <v>0</v>
          </cell>
        </row>
        <row r="780">
          <cell r="A780">
            <v>0</v>
          </cell>
        </row>
        <row r="781">
          <cell r="A781">
            <v>0</v>
          </cell>
        </row>
        <row r="782">
          <cell r="A782">
            <v>0</v>
          </cell>
        </row>
        <row r="783">
          <cell r="A783">
            <v>0</v>
          </cell>
        </row>
        <row r="784">
          <cell r="A784">
            <v>0</v>
          </cell>
        </row>
        <row r="785">
          <cell r="A785">
            <v>0</v>
          </cell>
        </row>
        <row r="786">
          <cell r="A786">
            <v>0</v>
          </cell>
        </row>
        <row r="787">
          <cell r="A787">
            <v>0</v>
          </cell>
        </row>
        <row r="788">
          <cell r="A788">
            <v>0</v>
          </cell>
        </row>
        <row r="789">
          <cell r="A789">
            <v>0</v>
          </cell>
        </row>
        <row r="790">
          <cell r="A790">
            <v>0</v>
          </cell>
        </row>
        <row r="791">
          <cell r="A791">
            <v>0</v>
          </cell>
        </row>
        <row r="792">
          <cell r="A792">
            <v>0</v>
          </cell>
        </row>
        <row r="793">
          <cell r="A793">
            <v>0</v>
          </cell>
        </row>
        <row r="794">
          <cell r="A794">
            <v>0</v>
          </cell>
        </row>
        <row r="795">
          <cell r="A795">
            <v>0</v>
          </cell>
        </row>
        <row r="796">
          <cell r="A796">
            <v>0</v>
          </cell>
        </row>
        <row r="797">
          <cell r="A797">
            <v>0</v>
          </cell>
        </row>
        <row r="798">
          <cell r="A798">
            <v>0</v>
          </cell>
        </row>
        <row r="799">
          <cell r="A799">
            <v>0</v>
          </cell>
        </row>
        <row r="800">
          <cell r="A800">
            <v>0</v>
          </cell>
        </row>
        <row r="801">
          <cell r="A801">
            <v>0</v>
          </cell>
        </row>
        <row r="802">
          <cell r="A802">
            <v>0</v>
          </cell>
        </row>
        <row r="803">
          <cell r="A803">
            <v>0</v>
          </cell>
        </row>
        <row r="804">
          <cell r="A804">
            <v>0</v>
          </cell>
        </row>
        <row r="805">
          <cell r="A805">
            <v>0</v>
          </cell>
        </row>
        <row r="806">
          <cell r="A806">
            <v>0</v>
          </cell>
        </row>
        <row r="807">
          <cell r="A807">
            <v>0</v>
          </cell>
        </row>
        <row r="808">
          <cell r="A808">
            <v>0</v>
          </cell>
        </row>
        <row r="809">
          <cell r="A809">
            <v>0</v>
          </cell>
        </row>
        <row r="810">
          <cell r="A810">
            <v>0</v>
          </cell>
        </row>
        <row r="811">
          <cell r="A811">
            <v>0</v>
          </cell>
        </row>
        <row r="812">
          <cell r="A812">
            <v>0</v>
          </cell>
        </row>
        <row r="813">
          <cell r="A813">
            <v>0</v>
          </cell>
        </row>
        <row r="814">
          <cell r="A814">
            <v>0</v>
          </cell>
        </row>
        <row r="815">
          <cell r="A815">
            <v>0</v>
          </cell>
        </row>
        <row r="816">
          <cell r="A816">
            <v>0</v>
          </cell>
        </row>
        <row r="817">
          <cell r="A817">
            <v>0</v>
          </cell>
        </row>
        <row r="818">
          <cell r="A818">
            <v>0</v>
          </cell>
        </row>
        <row r="819">
          <cell r="A819">
            <v>0</v>
          </cell>
        </row>
        <row r="820">
          <cell r="A820">
            <v>0</v>
          </cell>
        </row>
        <row r="821">
          <cell r="A821">
            <v>0</v>
          </cell>
        </row>
        <row r="822">
          <cell r="A822">
            <v>0</v>
          </cell>
        </row>
        <row r="823">
          <cell r="A823">
            <v>0</v>
          </cell>
        </row>
        <row r="824">
          <cell r="A824">
            <v>0</v>
          </cell>
        </row>
        <row r="825">
          <cell r="A825">
            <v>0</v>
          </cell>
        </row>
        <row r="826">
          <cell r="A826">
            <v>0</v>
          </cell>
        </row>
        <row r="827">
          <cell r="A827">
            <v>0</v>
          </cell>
        </row>
        <row r="828">
          <cell r="A828">
            <v>0</v>
          </cell>
        </row>
        <row r="829">
          <cell r="A829">
            <v>0</v>
          </cell>
        </row>
        <row r="830">
          <cell r="A830">
            <v>0</v>
          </cell>
        </row>
        <row r="831">
          <cell r="A831">
            <v>0</v>
          </cell>
        </row>
        <row r="832">
          <cell r="A832">
            <v>0</v>
          </cell>
        </row>
        <row r="833">
          <cell r="A833">
            <v>0</v>
          </cell>
        </row>
        <row r="834">
          <cell r="A834">
            <v>0</v>
          </cell>
        </row>
        <row r="835">
          <cell r="A835">
            <v>0</v>
          </cell>
        </row>
        <row r="836">
          <cell r="A836">
            <v>0</v>
          </cell>
        </row>
        <row r="837">
          <cell r="A837">
            <v>0</v>
          </cell>
        </row>
        <row r="838">
          <cell r="A838">
            <v>0</v>
          </cell>
        </row>
        <row r="839">
          <cell r="A839">
            <v>0</v>
          </cell>
        </row>
        <row r="840">
          <cell r="A840">
            <v>0</v>
          </cell>
        </row>
        <row r="841">
          <cell r="A841">
            <v>0</v>
          </cell>
        </row>
        <row r="842">
          <cell r="A842">
            <v>0</v>
          </cell>
        </row>
        <row r="843">
          <cell r="A843">
            <v>0</v>
          </cell>
        </row>
        <row r="844">
          <cell r="A844">
            <v>0</v>
          </cell>
        </row>
        <row r="845">
          <cell r="A845">
            <v>0</v>
          </cell>
        </row>
        <row r="846">
          <cell r="A846">
            <v>0</v>
          </cell>
        </row>
        <row r="847">
          <cell r="A847">
            <v>0</v>
          </cell>
        </row>
        <row r="848">
          <cell r="A848">
            <v>0</v>
          </cell>
        </row>
        <row r="849">
          <cell r="A849">
            <v>0</v>
          </cell>
        </row>
        <row r="850">
          <cell r="A850">
            <v>0</v>
          </cell>
        </row>
        <row r="851">
          <cell r="A851">
            <v>0</v>
          </cell>
        </row>
        <row r="852">
          <cell r="A852">
            <v>0</v>
          </cell>
        </row>
        <row r="853">
          <cell r="A853">
            <v>0</v>
          </cell>
        </row>
        <row r="854">
          <cell r="A854">
            <v>0</v>
          </cell>
        </row>
        <row r="855">
          <cell r="A855">
            <v>0</v>
          </cell>
        </row>
        <row r="856">
          <cell r="A856">
            <v>0</v>
          </cell>
        </row>
        <row r="857">
          <cell r="A857">
            <v>0</v>
          </cell>
        </row>
        <row r="858">
          <cell r="A858">
            <v>0</v>
          </cell>
        </row>
        <row r="859">
          <cell r="A859">
            <v>0</v>
          </cell>
        </row>
        <row r="860">
          <cell r="A860">
            <v>0</v>
          </cell>
        </row>
        <row r="861">
          <cell r="A861">
            <v>0</v>
          </cell>
        </row>
        <row r="862">
          <cell r="A862">
            <v>0</v>
          </cell>
        </row>
        <row r="863">
          <cell r="A863">
            <v>0</v>
          </cell>
        </row>
        <row r="864">
          <cell r="A864">
            <v>0</v>
          </cell>
        </row>
        <row r="865">
          <cell r="A865">
            <v>0</v>
          </cell>
        </row>
        <row r="866">
          <cell r="A866">
            <v>0</v>
          </cell>
        </row>
        <row r="867">
          <cell r="A867">
            <v>0</v>
          </cell>
        </row>
        <row r="868">
          <cell r="A868">
            <v>0</v>
          </cell>
        </row>
        <row r="869">
          <cell r="A869">
            <v>0</v>
          </cell>
        </row>
        <row r="870">
          <cell r="A870">
            <v>0</v>
          </cell>
        </row>
        <row r="871">
          <cell r="A871">
            <v>0</v>
          </cell>
        </row>
        <row r="872">
          <cell r="A872">
            <v>0</v>
          </cell>
        </row>
        <row r="873">
          <cell r="A873">
            <v>0</v>
          </cell>
        </row>
        <row r="874">
          <cell r="A874">
            <v>0</v>
          </cell>
        </row>
        <row r="875">
          <cell r="A875">
            <v>0</v>
          </cell>
        </row>
        <row r="876">
          <cell r="A876">
            <v>0</v>
          </cell>
        </row>
        <row r="877">
          <cell r="A877">
            <v>0</v>
          </cell>
        </row>
        <row r="878">
          <cell r="A878">
            <v>0</v>
          </cell>
        </row>
        <row r="879">
          <cell r="A879">
            <v>0</v>
          </cell>
        </row>
        <row r="880">
          <cell r="A880">
            <v>0</v>
          </cell>
        </row>
        <row r="881">
          <cell r="A881">
            <v>0</v>
          </cell>
        </row>
        <row r="882">
          <cell r="A882">
            <v>0</v>
          </cell>
        </row>
        <row r="883">
          <cell r="A883">
            <v>0</v>
          </cell>
        </row>
        <row r="884">
          <cell r="A884">
            <v>0</v>
          </cell>
        </row>
        <row r="885">
          <cell r="A885">
            <v>0</v>
          </cell>
        </row>
        <row r="886">
          <cell r="A886">
            <v>0</v>
          </cell>
        </row>
        <row r="887">
          <cell r="A887">
            <v>0</v>
          </cell>
        </row>
        <row r="888">
          <cell r="A888">
            <v>0</v>
          </cell>
        </row>
        <row r="889">
          <cell r="A889">
            <v>0</v>
          </cell>
        </row>
        <row r="890">
          <cell r="A890">
            <v>0</v>
          </cell>
        </row>
        <row r="891">
          <cell r="A891">
            <v>0</v>
          </cell>
        </row>
        <row r="892">
          <cell r="A892">
            <v>0</v>
          </cell>
        </row>
        <row r="893">
          <cell r="A893">
            <v>0</v>
          </cell>
        </row>
        <row r="894">
          <cell r="A894">
            <v>0</v>
          </cell>
        </row>
        <row r="895">
          <cell r="A895">
            <v>0</v>
          </cell>
        </row>
        <row r="896">
          <cell r="A896">
            <v>0</v>
          </cell>
        </row>
        <row r="897">
          <cell r="A897">
            <v>0</v>
          </cell>
        </row>
        <row r="898">
          <cell r="A898">
            <v>0</v>
          </cell>
        </row>
        <row r="899">
          <cell r="A899">
            <v>0</v>
          </cell>
        </row>
        <row r="900">
          <cell r="A900">
            <v>0</v>
          </cell>
        </row>
        <row r="901">
          <cell r="A901">
            <v>0</v>
          </cell>
        </row>
        <row r="902">
          <cell r="A902">
            <v>0</v>
          </cell>
        </row>
        <row r="903">
          <cell r="A903">
            <v>0</v>
          </cell>
        </row>
        <row r="904">
          <cell r="A904">
            <v>0</v>
          </cell>
        </row>
        <row r="905">
          <cell r="A905">
            <v>0</v>
          </cell>
        </row>
        <row r="906">
          <cell r="A906">
            <v>0</v>
          </cell>
        </row>
        <row r="907">
          <cell r="A907">
            <v>0</v>
          </cell>
        </row>
        <row r="908">
          <cell r="A908">
            <v>0</v>
          </cell>
        </row>
        <row r="909">
          <cell r="A909">
            <v>0</v>
          </cell>
        </row>
        <row r="910">
          <cell r="A910">
            <v>0</v>
          </cell>
        </row>
      </sheetData>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WORKING NOTES"/>
      <sheetName val="INPUT Sheets--&gt;"/>
      <sheetName val="INPUTS"/>
      <sheetName val="IS-Current"/>
      <sheetName val="IS-PRIOR"/>
      <sheetName val="BV-Current"/>
      <sheetName val="BV-PRIOR"/>
      <sheetName val="A1 Sheets--&gt;"/>
      <sheetName val="A01 Checklist"/>
      <sheetName val="Trending"/>
      <sheetName val="Rollfwd ALLCORP"/>
      <sheetName val="ALLCORP - A01 Rounded"/>
      <sheetName val="ALLCORP - A01 $whole"/>
      <sheetName val="ALLCORP - YTD Balancing Pivot"/>
      <sheetName val="YTD Data"/>
      <sheetName val="YTD Data-AF"/>
      <sheetName val="Rollfwd ALIC &amp; Small"/>
      <sheetName val="ALIC_Smalls - A01 Rounded"/>
      <sheetName val="ALIC_Smalls - A01 $whole"/>
      <sheetName val="Former GE Cos only - A01 Rnd"/>
      <sheetName val="ALIC_Smalls - YTD Balancing Piv"/>
      <sheetName val="A10 Sheets--&gt;"/>
      <sheetName val="A10-Checklist"/>
      <sheetName val="A10-ALLCORP"/>
      <sheetName val="A10-SMALL"/>
      <sheetName val="A10-Other"/>
      <sheetName val="QTR-YTD A10"/>
      <sheetName val="A1-Prior Final Versions --&gt;"/>
      <sheetName val="Q1.2010-ALLCORP Cons Format A1"/>
      <sheetName val="Q1.2010-ALIC Consol A1"/>
      <sheetName val="Q4.2009-ALLCORP"/>
      <sheetName val="Q4.2009-ALIC thru LBL"/>
      <sheetName val="Q4.2009-Charter &amp; Intramerica"/>
      <sheetName val="Q4.2009-AMC"/>
      <sheetName val="Q4.2009-GE Non-Ins cos"/>
      <sheetName val="Q4.2009-Road Bay Invest"/>
      <sheetName val="Q4.2009-Foundation"/>
      <sheetName val="Q3.2009-ALLCORP"/>
      <sheetName val="Q3.2009-ALIC Cons"/>
      <sheetName val="Q2.2009-ALLCORP"/>
      <sheetName val="Q2.2009-ALIC and Smalls"/>
      <sheetName val="Q1.2009-ALLCORP"/>
      <sheetName val="Q1.2009-ALIC and Smalls"/>
      <sheetName val="A10-Prior Final Versions --&gt;"/>
      <sheetName val="Q1.2010-ALLCORP"/>
      <sheetName val="Q1.2010.A10-ALIC Consol"/>
      <sheetName val="Q1.2009-A10.ALLCORP"/>
      <sheetName val="Q1.2009-ALIC Cons"/>
      <sheetName val="Q1.2009-ALNY and LBL"/>
      <sheetName val="Q2.2009-A10.ALLCORP"/>
      <sheetName val="Q2.2009-ALIC"/>
      <sheetName val="Q3.2009-A10.ALLCORP"/>
      <sheetName val="Q3.2009-ALIC Consol"/>
      <sheetName val="Q4.2009-A10.ALLCORP"/>
      <sheetName val="Q4.2009-ALNY and LBL"/>
      <sheetName val="Q4.2009-OTHER"/>
    </sheetNames>
    <sheetDataSet>
      <sheetData sheetId="0"/>
      <sheetData sheetId="1"/>
      <sheetData sheetId="2"/>
      <sheetData sheetId="3">
        <row r="15">
          <cell r="B15">
            <v>3</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ookup"/>
      <sheetName val="IGC"/>
      <sheetName val="IGC Doug"/>
      <sheetName val="MUNI"/>
      <sheetName val="Portfolio Holdings Summary"/>
      <sheetName val="PP ALNYFXANN"/>
      <sheetName val="PP ALFXANN"/>
      <sheetName val="CMBS"/>
      <sheetName val="ALNYMVAA Holdings"/>
      <sheetName val="ALNYFXANN Holdings"/>
      <sheetName val="ALICMVAA Holdings"/>
      <sheetName val="ALFXANN Holdings"/>
      <sheetName val="MBS Shocks 02 28 06"/>
      <sheetName val="MBS Shocks 12 30 05"/>
      <sheetName val="ABS "/>
      <sheetName val="December Activity Processed"/>
    </sheetNames>
    <sheetDataSet>
      <sheetData sheetId="0" refreshError="1">
        <row r="2">
          <cell r="A2" t="str">
            <v>ABSAAA</v>
          </cell>
        </row>
        <row r="127">
          <cell r="M127">
            <v>1</v>
          </cell>
          <cell r="N127" t="str">
            <v>AAA</v>
          </cell>
        </row>
        <row r="128">
          <cell r="M128">
            <v>2</v>
          </cell>
          <cell r="N128" t="str">
            <v>AA+</v>
          </cell>
        </row>
        <row r="129">
          <cell r="M129">
            <v>3</v>
          </cell>
          <cell r="N129" t="str">
            <v>AA</v>
          </cell>
        </row>
        <row r="130">
          <cell r="M130">
            <v>4</v>
          </cell>
          <cell r="N130" t="str">
            <v>AA-</v>
          </cell>
        </row>
        <row r="131">
          <cell r="M131">
            <v>5</v>
          </cell>
          <cell r="N131" t="str">
            <v>A+</v>
          </cell>
        </row>
        <row r="132">
          <cell r="M132">
            <v>6</v>
          </cell>
          <cell r="N132" t="str">
            <v>A</v>
          </cell>
        </row>
        <row r="133">
          <cell r="M133">
            <v>7</v>
          </cell>
          <cell r="N133" t="str">
            <v>A-</v>
          </cell>
        </row>
        <row r="134">
          <cell r="M134">
            <v>8</v>
          </cell>
          <cell r="N134" t="str">
            <v>BBB+</v>
          </cell>
        </row>
        <row r="135">
          <cell r="M135">
            <v>9</v>
          </cell>
          <cell r="N135" t="str">
            <v>BBB</v>
          </cell>
        </row>
        <row r="136">
          <cell r="M136">
            <v>10</v>
          </cell>
          <cell r="N136" t="str">
            <v>BBB-</v>
          </cell>
        </row>
        <row r="137">
          <cell r="M137">
            <v>11</v>
          </cell>
          <cell r="N137" t="str">
            <v>BB+</v>
          </cell>
        </row>
        <row r="138">
          <cell r="M138">
            <v>12</v>
          </cell>
          <cell r="N138" t="str">
            <v>BB</v>
          </cell>
        </row>
        <row r="139">
          <cell r="M139">
            <v>13</v>
          </cell>
          <cell r="N139" t="str">
            <v>BB-</v>
          </cell>
        </row>
        <row r="140">
          <cell r="M140">
            <v>14</v>
          </cell>
          <cell r="N140" t="str">
            <v>B+</v>
          </cell>
        </row>
        <row r="141">
          <cell r="M141">
            <v>15</v>
          </cell>
          <cell r="N141" t="str">
            <v>B</v>
          </cell>
        </row>
        <row r="142">
          <cell r="M142">
            <v>16</v>
          </cell>
          <cell r="N142" t="str">
            <v>B-</v>
          </cell>
        </row>
        <row r="143">
          <cell r="M143">
            <v>17</v>
          </cell>
          <cell r="N143" t="str">
            <v>CCC+</v>
          </cell>
        </row>
        <row r="144">
          <cell r="M144">
            <v>18</v>
          </cell>
          <cell r="N144" t="str">
            <v>CCC</v>
          </cell>
        </row>
        <row r="145">
          <cell r="M145">
            <v>19</v>
          </cell>
          <cell r="N145" t="str">
            <v>CCC-</v>
          </cell>
        </row>
        <row r="146">
          <cell r="M146">
            <v>20</v>
          </cell>
          <cell r="N146" t="str">
            <v>CC</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Checklist"/>
      <sheetName val="Trending"/>
      <sheetName val="Segment_Rounded"/>
      <sheetName val="AHL CONS"/>
      <sheetName val="ALNY 036"/>
      <sheetName val="LBL 034"/>
      <sheetName val="CNL 309"/>
      <sheetName val="INAI 310"/>
      <sheetName val="AFSB 280"/>
      <sheetName val="ROADBAY 391"/>
      <sheetName val="AFINANCE 410"/>
      <sheetName val="AMC"/>
      <sheetName val="Company Rounded"/>
      <sheetName val="Company"/>
      <sheetName val="Mozart Reports"/>
      <sheetName val="Consolidated Rounded"/>
      <sheetName val="Segment"/>
      <sheetName val="Consolidated"/>
      <sheetName val="Data"/>
      <sheetName val="P&amp;C"/>
      <sheetName val="Non-Market and Liability --&gt;"/>
      <sheetName val="LIFE Other Liab. SAP"/>
      <sheetName val="LIFE Unreal SAP"/>
      <sheetName val="P&amp;C Other Liab. SAP"/>
      <sheetName val="P&amp;C Unreal SAP"/>
      <sheetName val="C&amp;O Other Liab. SAP"/>
      <sheetName val="C&amp;O Unreal SAP"/>
      <sheetName val="ALIC CONS Other Liab. SAP"/>
      <sheetName val="ALIC CONS Unreal SAP"/>
      <sheetName val="ALICNY Other Liab. SAP"/>
      <sheetName val="ALICNY Unreal SAP"/>
      <sheetName val="LBL Other Liab. SAP"/>
      <sheetName val="LBL Unreal SAP"/>
      <sheetName val="CNL Other Liab. SAP"/>
      <sheetName val="CNL Unreal SAP"/>
      <sheetName val="INAI Other Liab. SAP"/>
      <sheetName val="INAI Unreal SAP"/>
      <sheetName val="ROADBAY Other Liab. SAP"/>
      <sheetName val="ROADBAY Unreal SAP"/>
      <sheetName val="AFINANCE Other Liab. SAP"/>
      <sheetName val="AFINANCE Unreal SAP"/>
      <sheetName val="CorpOther"/>
      <sheetName val="Life Assets"/>
      <sheetName val="Life Liabilities"/>
      <sheetName val="ALIC CONS Assets"/>
      <sheetName val="ALIC CONS Liabilities"/>
      <sheetName val="Eliminations"/>
      <sheetName val="Life Tax Exempt MV UR"/>
      <sheetName val="P&amp;C Tax Exempt MV UR"/>
      <sheetName val="CorpOther Tax Exempt MV UR"/>
      <sheetName val="ALIC CONS Tax Exempt MV UR"/>
      <sheetName val="Equity Method LPs AOCI"/>
    </sheetNames>
    <sheetDataSet>
      <sheetData sheetId="0"/>
      <sheetData sheetId="1"/>
      <sheetData sheetId="2"/>
      <sheetData sheetId="3"/>
      <sheetData sheetId="4"/>
      <sheetData sheetId="5">
        <row r="5">
          <cell r="K5">
            <v>1000</v>
          </cell>
        </row>
      </sheetData>
      <sheetData sheetId="6"/>
      <sheetData sheetId="7"/>
      <sheetData sheetId="8"/>
      <sheetData sheetId="9"/>
      <sheetData sheetId="10"/>
      <sheetData sheetId="11"/>
      <sheetData sheetId="12"/>
      <sheetData sheetId="13"/>
      <sheetData sheetId="14">
        <row r="5">
          <cell r="K5">
            <v>1000000</v>
          </cell>
        </row>
      </sheetData>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3" Type="http://schemas.openxmlformats.org/officeDocument/2006/relationships/printerSettings" Target="../printerSettings/printerSettings37.bin"/><Relationship Id="rId7" Type="http://schemas.openxmlformats.org/officeDocument/2006/relationships/printerSettings" Target="../printerSettings/printerSettings41.bin"/><Relationship Id="rId2" Type="http://schemas.openxmlformats.org/officeDocument/2006/relationships/printerSettings" Target="../printerSettings/printerSettings36.bin"/><Relationship Id="rId1" Type="http://schemas.openxmlformats.org/officeDocument/2006/relationships/printerSettings" Target="../printerSettings/printerSettings35.bin"/><Relationship Id="rId6" Type="http://schemas.openxmlformats.org/officeDocument/2006/relationships/printerSettings" Target="../printerSettings/printerSettings40.bin"/><Relationship Id="rId5" Type="http://schemas.openxmlformats.org/officeDocument/2006/relationships/printerSettings" Target="../printerSettings/printerSettings39.bin"/><Relationship Id="rId4" Type="http://schemas.openxmlformats.org/officeDocument/2006/relationships/printerSettings" Target="../printerSettings/printerSettings38.bin"/></Relationships>
</file>

<file path=xl/worksheets/_rels/sheet36.xml.rels><?xml version="1.0" encoding="UTF-8" standalone="yes"?>
<Relationships xmlns="http://schemas.openxmlformats.org/package/2006/relationships"><Relationship Id="rId3" Type="http://schemas.openxmlformats.org/officeDocument/2006/relationships/printerSettings" Target="../printerSettings/printerSettings44.bin"/><Relationship Id="rId7" Type="http://schemas.openxmlformats.org/officeDocument/2006/relationships/printerSettings" Target="../printerSettings/printerSettings48.bin"/><Relationship Id="rId2" Type="http://schemas.openxmlformats.org/officeDocument/2006/relationships/printerSettings" Target="../printerSettings/printerSettings43.bin"/><Relationship Id="rId1" Type="http://schemas.openxmlformats.org/officeDocument/2006/relationships/printerSettings" Target="../printerSettings/printerSettings42.bin"/><Relationship Id="rId6" Type="http://schemas.openxmlformats.org/officeDocument/2006/relationships/printerSettings" Target="../printerSettings/printerSettings47.bin"/><Relationship Id="rId5" Type="http://schemas.openxmlformats.org/officeDocument/2006/relationships/printerSettings" Target="../printerSettings/printerSettings46.bin"/><Relationship Id="rId4" Type="http://schemas.openxmlformats.org/officeDocument/2006/relationships/printerSettings" Target="../printerSettings/printerSettings45.bin"/></Relationships>
</file>

<file path=xl/worksheets/_rels/sheet37.xml.rels><?xml version="1.0" encoding="UTF-8" standalone="yes"?>
<Relationships xmlns="http://schemas.openxmlformats.org/package/2006/relationships"><Relationship Id="rId3" Type="http://schemas.openxmlformats.org/officeDocument/2006/relationships/printerSettings" Target="../printerSettings/printerSettings51.bin"/><Relationship Id="rId7" Type="http://schemas.openxmlformats.org/officeDocument/2006/relationships/printerSettings" Target="../printerSettings/printerSettings55.bin"/><Relationship Id="rId2" Type="http://schemas.openxmlformats.org/officeDocument/2006/relationships/printerSettings" Target="../printerSettings/printerSettings50.bin"/><Relationship Id="rId1" Type="http://schemas.openxmlformats.org/officeDocument/2006/relationships/printerSettings" Target="../printerSettings/printerSettings49.bin"/><Relationship Id="rId6" Type="http://schemas.openxmlformats.org/officeDocument/2006/relationships/printerSettings" Target="../printerSettings/printerSettings54.bin"/><Relationship Id="rId5" Type="http://schemas.openxmlformats.org/officeDocument/2006/relationships/printerSettings" Target="../printerSettings/printerSettings53.bin"/><Relationship Id="rId4" Type="http://schemas.openxmlformats.org/officeDocument/2006/relationships/printerSettings" Target="../printerSettings/printerSettings52.bin"/></Relationships>
</file>

<file path=xl/worksheets/_rels/sheet38.xml.rels><?xml version="1.0" encoding="UTF-8" standalone="yes"?>
<Relationships xmlns="http://schemas.openxmlformats.org/package/2006/relationships"><Relationship Id="rId3" Type="http://schemas.openxmlformats.org/officeDocument/2006/relationships/printerSettings" Target="../printerSettings/printerSettings58.bin"/><Relationship Id="rId7" Type="http://schemas.openxmlformats.org/officeDocument/2006/relationships/printerSettings" Target="../printerSettings/printerSettings62.bin"/><Relationship Id="rId2" Type="http://schemas.openxmlformats.org/officeDocument/2006/relationships/printerSettings" Target="../printerSettings/printerSettings57.bin"/><Relationship Id="rId1" Type="http://schemas.openxmlformats.org/officeDocument/2006/relationships/printerSettings" Target="../printerSettings/printerSettings56.bin"/><Relationship Id="rId6" Type="http://schemas.openxmlformats.org/officeDocument/2006/relationships/printerSettings" Target="../printerSettings/printerSettings61.bin"/><Relationship Id="rId5" Type="http://schemas.openxmlformats.org/officeDocument/2006/relationships/printerSettings" Target="../printerSettings/printerSettings60.bin"/><Relationship Id="rId4" Type="http://schemas.openxmlformats.org/officeDocument/2006/relationships/printerSettings" Target="../printerSettings/printerSettings59.bin"/></Relationships>
</file>

<file path=xl/worksheets/_rels/sheet39.xml.rels><?xml version="1.0" encoding="UTF-8" standalone="yes"?>
<Relationships xmlns="http://schemas.openxmlformats.org/package/2006/relationships"><Relationship Id="rId3" Type="http://schemas.openxmlformats.org/officeDocument/2006/relationships/printerSettings" Target="../printerSettings/printerSettings65.bin"/><Relationship Id="rId2" Type="http://schemas.openxmlformats.org/officeDocument/2006/relationships/printerSettings" Target="../printerSettings/printerSettings64.bin"/><Relationship Id="rId1" Type="http://schemas.openxmlformats.org/officeDocument/2006/relationships/printerSettings" Target="../printerSettings/printerSettings6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3" Type="http://schemas.openxmlformats.org/officeDocument/2006/relationships/printerSettings" Target="../printerSettings/printerSettings68.bin"/><Relationship Id="rId7" Type="http://schemas.openxmlformats.org/officeDocument/2006/relationships/printerSettings" Target="../printerSettings/printerSettings72.bin"/><Relationship Id="rId2" Type="http://schemas.openxmlformats.org/officeDocument/2006/relationships/printerSettings" Target="../printerSettings/printerSettings67.bin"/><Relationship Id="rId1" Type="http://schemas.openxmlformats.org/officeDocument/2006/relationships/printerSettings" Target="../printerSettings/printerSettings66.bin"/><Relationship Id="rId6" Type="http://schemas.openxmlformats.org/officeDocument/2006/relationships/printerSettings" Target="../printerSettings/printerSettings71.bin"/><Relationship Id="rId5" Type="http://schemas.openxmlformats.org/officeDocument/2006/relationships/printerSettings" Target="../printerSettings/printerSettings70.bin"/><Relationship Id="rId4" Type="http://schemas.openxmlformats.org/officeDocument/2006/relationships/printerSettings" Target="../printerSettings/printerSettings69.bin"/></Relationships>
</file>

<file path=xl/worksheets/_rels/sheet41.xml.rels><?xml version="1.0" encoding="UTF-8" standalone="yes"?>
<Relationships xmlns="http://schemas.openxmlformats.org/package/2006/relationships"><Relationship Id="rId3" Type="http://schemas.openxmlformats.org/officeDocument/2006/relationships/printerSettings" Target="../printerSettings/printerSettings75.bin"/><Relationship Id="rId7" Type="http://schemas.openxmlformats.org/officeDocument/2006/relationships/printerSettings" Target="../printerSettings/printerSettings79.bin"/><Relationship Id="rId2" Type="http://schemas.openxmlformats.org/officeDocument/2006/relationships/printerSettings" Target="../printerSettings/printerSettings74.bin"/><Relationship Id="rId1" Type="http://schemas.openxmlformats.org/officeDocument/2006/relationships/printerSettings" Target="../printerSettings/printerSettings73.bin"/><Relationship Id="rId6" Type="http://schemas.openxmlformats.org/officeDocument/2006/relationships/printerSettings" Target="../printerSettings/printerSettings78.bin"/><Relationship Id="rId5" Type="http://schemas.openxmlformats.org/officeDocument/2006/relationships/printerSettings" Target="../printerSettings/printerSettings77.bin"/><Relationship Id="rId4" Type="http://schemas.openxmlformats.org/officeDocument/2006/relationships/printerSettings" Target="../printerSettings/printerSettings76.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C649A6-0EE8-4B6B-91AE-9AC93BC6BFEA}">
  <sheetPr>
    <pageSetUpPr autoPageBreaks="0"/>
  </sheetPr>
  <dimension ref="A1:Q46"/>
  <sheetViews>
    <sheetView zoomScaleNormal="100" workbookViewId="0"/>
  </sheetViews>
  <sheetFormatPr defaultColWidth="9.140625" defaultRowHeight="15" x14ac:dyDescent="0.25"/>
  <cols>
    <col min="1" max="16384" width="9.140625" style="908"/>
  </cols>
  <sheetData>
    <row r="1" spans="1:16" ht="14.1" customHeight="1" x14ac:dyDescent="0.25"/>
    <row r="2" spans="1:16" ht="14.1" customHeight="1" x14ac:dyDescent="0.25"/>
    <row r="11" spans="1:16" ht="15" customHeight="1" x14ac:dyDescent="0.5">
      <c r="A11" s="909"/>
      <c r="F11" s="908" t="s">
        <v>16</v>
      </c>
      <c r="M11" s="910"/>
      <c r="N11" s="910"/>
      <c r="P11" s="911"/>
    </row>
    <row r="23" spans="1:17" ht="30" x14ac:dyDescent="0.4">
      <c r="A23" s="1313" t="s">
        <v>0</v>
      </c>
      <c r="B23" s="1313"/>
      <c r="C23" s="1313"/>
      <c r="D23" s="1313"/>
      <c r="E23" s="1313"/>
      <c r="F23" s="1313"/>
      <c r="G23" s="1313"/>
      <c r="H23" s="1313"/>
      <c r="I23" s="1313"/>
      <c r="J23" s="1313"/>
      <c r="K23" s="1313"/>
      <c r="L23" s="1313"/>
      <c r="M23" s="1313"/>
      <c r="N23" s="1313"/>
      <c r="O23" s="1313"/>
      <c r="P23" s="1313"/>
      <c r="Q23" s="1313"/>
    </row>
    <row r="25" spans="1:17" ht="30" x14ac:dyDescent="0.4">
      <c r="A25" s="1314" t="s">
        <v>474</v>
      </c>
      <c r="B25" s="1314"/>
      <c r="C25" s="1314"/>
      <c r="D25" s="1314"/>
      <c r="E25" s="1314"/>
      <c r="F25" s="1314"/>
      <c r="G25" s="1314"/>
      <c r="H25" s="1314"/>
      <c r="I25" s="1314"/>
      <c r="J25" s="1314"/>
      <c r="K25" s="1314"/>
      <c r="L25" s="1314"/>
      <c r="M25" s="1314"/>
      <c r="N25" s="1314"/>
      <c r="O25" s="1314"/>
      <c r="P25" s="1314"/>
      <c r="Q25" s="1314"/>
    </row>
    <row r="26" spans="1:17" ht="30" x14ac:dyDescent="0.4">
      <c r="A26" s="1314" t="s">
        <v>475</v>
      </c>
      <c r="B26" s="1314"/>
      <c r="C26" s="1314"/>
      <c r="D26" s="1314"/>
      <c r="E26" s="1314"/>
      <c r="F26" s="1314"/>
      <c r="G26" s="1314"/>
      <c r="H26" s="1314"/>
      <c r="I26" s="1314"/>
      <c r="J26" s="1314"/>
      <c r="K26" s="1314"/>
      <c r="L26" s="1314"/>
      <c r="M26" s="1314"/>
      <c r="N26" s="1314"/>
      <c r="O26" s="1314"/>
      <c r="P26" s="1314"/>
      <c r="Q26" s="1314"/>
    </row>
    <row r="30" spans="1:17" ht="40.5" customHeight="1" x14ac:dyDescent="0.25">
      <c r="A30" s="1315" t="s">
        <v>675</v>
      </c>
      <c r="B30" s="1315"/>
      <c r="C30" s="1315"/>
      <c r="D30" s="1315"/>
      <c r="E30" s="1315"/>
      <c r="F30" s="1315"/>
      <c r="G30" s="1315"/>
      <c r="H30" s="1315"/>
      <c r="I30" s="1315"/>
      <c r="J30" s="1315"/>
      <c r="K30" s="1315"/>
      <c r="L30" s="1315"/>
      <c r="M30" s="1315"/>
      <c r="N30" s="1315"/>
      <c r="O30" s="1315"/>
      <c r="P30" s="1315"/>
      <c r="Q30" s="1315"/>
    </row>
    <row r="31" spans="1:17" s="914" customFormat="1" ht="12" x14ac:dyDescent="0.2">
      <c r="A31" s="912"/>
      <c r="B31" s="913"/>
      <c r="C31" s="913"/>
      <c r="D31" s="913"/>
      <c r="E31" s="913"/>
      <c r="F31" s="913"/>
      <c r="G31" s="913"/>
      <c r="H31" s="913"/>
      <c r="I31" s="913"/>
      <c r="J31" s="913"/>
      <c r="K31" s="913"/>
      <c r="L31" s="913"/>
      <c r="M31" s="913"/>
      <c r="N31" s="913"/>
      <c r="O31" s="913"/>
      <c r="P31" s="913"/>
      <c r="Q31" s="913"/>
    </row>
    <row r="32" spans="1:17" ht="40.5" customHeight="1" x14ac:dyDescent="0.25">
      <c r="A32" s="1316" t="s">
        <v>476</v>
      </c>
      <c r="B32" s="1316"/>
      <c r="C32" s="1316"/>
      <c r="D32" s="1316"/>
      <c r="E32" s="1316"/>
      <c r="F32" s="1316"/>
      <c r="G32" s="1316"/>
      <c r="H32" s="1316"/>
      <c r="I32" s="1316"/>
      <c r="J32" s="1316"/>
      <c r="K32" s="1316"/>
      <c r="L32" s="1316"/>
      <c r="M32" s="1316"/>
      <c r="N32" s="1316"/>
      <c r="O32" s="1316"/>
      <c r="P32" s="1316"/>
      <c r="Q32" s="1316"/>
    </row>
    <row r="46" ht="21" customHeight="1" x14ac:dyDescent="0.25"/>
  </sheetData>
  <mergeCells count="5">
    <mergeCell ref="A23:Q23"/>
    <mergeCell ref="A25:Q25"/>
    <mergeCell ref="A26:Q26"/>
    <mergeCell ref="A30:Q30"/>
    <mergeCell ref="A32:Q32"/>
  </mergeCells>
  <printOptions horizontalCentered="1"/>
  <pageMargins left="0.25" right="0.25" top="0.5" bottom="0.5" header="0.3" footer="0.3"/>
  <pageSetup scale="81"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F3882D-F65B-455D-9D7B-3EDA545C6D80}">
  <sheetPr>
    <pageSetUpPr fitToPage="1"/>
  </sheetPr>
  <dimension ref="A1:R67"/>
  <sheetViews>
    <sheetView zoomScaleNormal="100" workbookViewId="0">
      <selection sqref="A1:R1"/>
    </sheetView>
  </sheetViews>
  <sheetFormatPr defaultColWidth="13.7109375" defaultRowHeight="12.75" x14ac:dyDescent="0.2"/>
  <cols>
    <col min="1" max="1" width="3" style="976" customWidth="1"/>
    <col min="2" max="2" width="43.28515625" style="976" customWidth="1"/>
    <col min="3" max="4" width="2.28515625" style="976" customWidth="1"/>
    <col min="5" max="5" width="10.28515625" style="976" customWidth="1"/>
    <col min="6" max="7" width="2.28515625" style="976" customWidth="1"/>
    <col min="8" max="8" width="10.28515625" style="976" customWidth="1"/>
    <col min="9" max="10" width="2.28515625" style="976" customWidth="1"/>
    <col min="11" max="11" width="10.28515625" style="976" customWidth="1"/>
    <col min="12" max="13" width="2.28515625" style="976" customWidth="1"/>
    <col min="14" max="14" width="10.28515625" style="976" customWidth="1"/>
    <col min="15" max="16" width="2.28515625" style="976" customWidth="1"/>
    <col min="17" max="17" width="10.28515625" style="976" customWidth="1"/>
    <col min="18" max="19" width="2.28515625" style="976" customWidth="1"/>
    <col min="20" max="20" width="10.28515625" style="976" customWidth="1"/>
    <col min="21" max="22" width="2.28515625" style="976" customWidth="1"/>
    <col min="23" max="23" width="10.28515625" style="976" customWidth="1"/>
    <col min="24" max="24" width="2.28515625" style="976" customWidth="1"/>
    <col min="25" max="16384" width="13.7109375" style="976"/>
  </cols>
  <sheetData>
    <row r="1" spans="1:18" ht="14.1" customHeight="1" x14ac:dyDescent="0.25">
      <c r="A1" s="1340" t="s">
        <v>0</v>
      </c>
      <c r="B1" s="1361"/>
      <c r="C1" s="1361"/>
      <c r="D1" s="1361"/>
      <c r="E1" s="1361"/>
      <c r="F1" s="1361"/>
      <c r="G1" s="1361"/>
      <c r="H1" s="1361"/>
      <c r="I1" s="1361"/>
      <c r="J1" s="1361"/>
      <c r="K1" s="1361"/>
      <c r="L1" s="1361"/>
      <c r="M1" s="1361"/>
      <c r="N1" s="1361"/>
      <c r="O1" s="1361"/>
      <c r="P1" s="1361"/>
      <c r="Q1" s="1361"/>
      <c r="R1" s="1361"/>
    </row>
    <row r="2" spans="1:18" ht="14.1" customHeight="1" x14ac:dyDescent="0.25">
      <c r="A2" s="1340" t="s">
        <v>630</v>
      </c>
      <c r="B2" s="1361"/>
      <c r="C2" s="1361"/>
      <c r="D2" s="1361"/>
      <c r="E2" s="1361"/>
      <c r="F2" s="1361"/>
      <c r="G2" s="1361"/>
      <c r="H2" s="1361"/>
      <c r="I2" s="1361"/>
      <c r="J2" s="1361"/>
      <c r="K2" s="1361"/>
      <c r="L2" s="1361"/>
      <c r="M2" s="1361"/>
      <c r="N2" s="1361"/>
      <c r="O2" s="1361"/>
      <c r="P2" s="1361"/>
      <c r="Q2" s="1361"/>
      <c r="R2" s="1361"/>
    </row>
    <row r="4" spans="1:18" ht="25.9" customHeight="1" x14ac:dyDescent="0.2">
      <c r="D4" s="942"/>
      <c r="E4" s="943" t="s">
        <v>510</v>
      </c>
      <c r="F4" s="944"/>
      <c r="G4" s="945"/>
      <c r="H4" s="946" t="s">
        <v>101</v>
      </c>
      <c r="I4" s="947"/>
      <c r="J4" s="945"/>
      <c r="K4" s="946" t="s">
        <v>100</v>
      </c>
      <c r="L4" s="947"/>
      <c r="M4" s="945"/>
      <c r="N4" s="946" t="s">
        <v>63</v>
      </c>
      <c r="O4" s="947"/>
      <c r="P4" s="948"/>
      <c r="Q4" s="949" t="s">
        <v>64</v>
      </c>
      <c r="R4" s="950"/>
    </row>
    <row r="5" spans="1:18" ht="14.1" customHeight="1" x14ac:dyDescent="0.2">
      <c r="A5" s="1375" t="s">
        <v>631</v>
      </c>
      <c r="B5" s="1342"/>
      <c r="C5" s="972"/>
      <c r="D5" s="1255"/>
      <c r="E5" s="1051"/>
      <c r="F5" s="1052"/>
      <c r="G5" s="1050"/>
      <c r="H5" s="1053"/>
      <c r="I5" s="1054"/>
      <c r="J5" s="1050"/>
      <c r="K5" s="1053"/>
      <c r="L5" s="1054"/>
      <c r="M5" s="1050"/>
      <c r="N5" s="1053"/>
      <c r="O5" s="1054"/>
      <c r="P5" s="1055"/>
      <c r="Q5" s="1053"/>
      <c r="R5" s="1052"/>
    </row>
    <row r="6" spans="1:18" ht="12" customHeight="1" x14ac:dyDescent="0.2">
      <c r="A6" s="1353" t="s">
        <v>295</v>
      </c>
      <c r="B6" s="1353"/>
      <c r="C6" s="972"/>
      <c r="D6" s="1255"/>
      <c r="E6" s="1185"/>
      <c r="F6" s="1052"/>
      <c r="G6" s="1050"/>
      <c r="I6" s="1054"/>
      <c r="J6" s="1050"/>
      <c r="L6" s="1054"/>
      <c r="M6" s="1050"/>
      <c r="O6" s="1054"/>
      <c r="P6" s="1055"/>
      <c r="Q6" s="1054"/>
      <c r="R6" s="1052"/>
    </row>
    <row r="7" spans="1:18" ht="12" customHeight="1" x14ac:dyDescent="0.2">
      <c r="A7" s="1379" t="s">
        <v>313</v>
      </c>
      <c r="B7" s="1379"/>
      <c r="C7" s="972"/>
      <c r="D7" s="1255"/>
      <c r="E7" s="1185"/>
      <c r="F7" s="1052"/>
      <c r="G7" s="1050"/>
      <c r="I7" s="1054"/>
      <c r="J7" s="1050"/>
      <c r="L7" s="1054"/>
      <c r="M7" s="1050"/>
      <c r="O7" s="1054"/>
      <c r="P7" s="1055"/>
      <c r="Q7" s="1054"/>
      <c r="R7" s="1052"/>
    </row>
    <row r="8" spans="1:18" ht="12" customHeight="1" x14ac:dyDescent="0.2">
      <c r="A8" s="1377" t="s">
        <v>296</v>
      </c>
      <c r="B8" s="1377"/>
      <c r="C8" s="972"/>
      <c r="D8" s="1255"/>
      <c r="E8" s="1256">
        <v>20323</v>
      </c>
      <c r="F8" s="1201"/>
      <c r="G8" s="1224"/>
      <c r="H8" s="1223">
        <v>20398</v>
      </c>
      <c r="I8" s="1160"/>
      <c r="J8" s="1224"/>
      <c r="K8" s="1223">
        <v>20339</v>
      </c>
      <c r="L8" s="1160"/>
      <c r="M8" s="1224"/>
      <c r="N8" s="1223">
        <v>20301</v>
      </c>
      <c r="O8" s="1160"/>
      <c r="P8" s="1225"/>
      <c r="Q8" s="1224">
        <v>20145</v>
      </c>
      <c r="R8" s="1201"/>
    </row>
    <row r="9" spans="1:18" ht="12" customHeight="1" x14ac:dyDescent="0.2">
      <c r="A9" s="1377" t="s">
        <v>301</v>
      </c>
      <c r="B9" s="1377"/>
      <c r="C9" s="972"/>
      <c r="D9" s="1255"/>
      <c r="E9" s="1256">
        <v>6254</v>
      </c>
      <c r="F9" s="1201"/>
      <c r="G9" s="1224"/>
      <c r="H9" s="1223">
        <v>6254</v>
      </c>
      <c r="I9" s="1160"/>
      <c r="J9" s="1224"/>
      <c r="K9" s="1223">
        <v>6237</v>
      </c>
      <c r="L9" s="1160"/>
      <c r="M9" s="1224"/>
      <c r="N9" s="1223">
        <v>6221</v>
      </c>
      <c r="O9" s="1160"/>
      <c r="P9" s="1225"/>
      <c r="Q9" s="1224">
        <v>6198</v>
      </c>
      <c r="R9" s="1201"/>
    </row>
    <row r="10" spans="1:18" ht="12" customHeight="1" x14ac:dyDescent="0.2">
      <c r="A10" s="1380" t="s">
        <v>632</v>
      </c>
      <c r="B10" s="1380"/>
      <c r="C10" s="972"/>
      <c r="D10" s="1255"/>
      <c r="E10" s="1256">
        <v>653</v>
      </c>
      <c r="F10" s="1201"/>
      <c r="G10" s="1224"/>
      <c r="H10" s="1223">
        <v>658</v>
      </c>
      <c r="I10" s="1160"/>
      <c r="J10" s="1224"/>
      <c r="K10" s="1223">
        <v>663</v>
      </c>
      <c r="L10" s="1160"/>
      <c r="M10" s="1224"/>
      <c r="N10" s="1223">
        <v>670</v>
      </c>
      <c r="O10" s="1160"/>
      <c r="P10" s="1225"/>
      <c r="Q10" s="1224">
        <v>676</v>
      </c>
      <c r="R10" s="1201"/>
    </row>
    <row r="11" spans="1:18" ht="12" customHeight="1" x14ac:dyDescent="0.2">
      <c r="A11" s="1380" t="s">
        <v>633</v>
      </c>
      <c r="B11" s="1380"/>
      <c r="C11" s="972"/>
      <c r="D11" s="1255"/>
      <c r="E11" s="1256">
        <v>1684</v>
      </c>
      <c r="F11" s="1201"/>
      <c r="G11" s="1224"/>
      <c r="H11" s="1223">
        <v>1683</v>
      </c>
      <c r="I11" s="1160"/>
      <c r="J11" s="1224"/>
      <c r="K11" s="1223">
        <v>1679</v>
      </c>
      <c r="L11" s="1160"/>
      <c r="M11" s="1224"/>
      <c r="N11" s="1223">
        <v>1668</v>
      </c>
      <c r="O11" s="1160"/>
      <c r="P11" s="1225"/>
      <c r="Q11" s="1224">
        <v>1655</v>
      </c>
      <c r="R11" s="1201"/>
    </row>
    <row r="12" spans="1:18" ht="12" customHeight="1" x14ac:dyDescent="0.2">
      <c r="A12" s="1380" t="s">
        <v>634</v>
      </c>
      <c r="B12" s="1380"/>
      <c r="C12" s="972"/>
      <c r="D12" s="1255"/>
      <c r="E12" s="1256">
        <v>676</v>
      </c>
      <c r="F12" s="1201"/>
      <c r="G12" s="1224"/>
      <c r="H12" s="1223">
        <v>676</v>
      </c>
      <c r="I12" s="1160"/>
      <c r="J12" s="1224"/>
      <c r="K12" s="1223">
        <v>673</v>
      </c>
      <c r="L12" s="1160"/>
      <c r="M12" s="1224"/>
      <c r="N12" s="1223">
        <v>670</v>
      </c>
      <c r="O12" s="1160"/>
      <c r="P12" s="1225"/>
      <c r="Q12" s="1224">
        <v>668</v>
      </c>
      <c r="R12" s="1201"/>
    </row>
    <row r="13" spans="1:18" ht="12" customHeight="1" x14ac:dyDescent="0.2">
      <c r="A13" s="1380" t="s">
        <v>12</v>
      </c>
      <c r="B13" s="1380"/>
      <c r="C13" s="972"/>
      <c r="D13" s="1255"/>
      <c r="E13" s="1257">
        <v>1326</v>
      </c>
      <c r="F13" s="1201"/>
      <c r="G13" s="1224"/>
      <c r="H13" s="1200">
        <v>1327</v>
      </c>
      <c r="I13" s="1160"/>
      <c r="J13" s="1224"/>
      <c r="K13" s="1200">
        <v>1326</v>
      </c>
      <c r="L13" s="1160"/>
      <c r="M13" s="1224"/>
      <c r="N13" s="1200">
        <v>1319</v>
      </c>
      <c r="O13" s="1160"/>
      <c r="P13" s="1225"/>
      <c r="Q13" s="1200">
        <v>1307</v>
      </c>
      <c r="R13" s="1201"/>
    </row>
    <row r="14" spans="1:18" ht="12" customHeight="1" x14ac:dyDescent="0.2">
      <c r="A14" s="1377" t="s">
        <v>298</v>
      </c>
      <c r="B14" s="1377"/>
      <c r="C14" s="972"/>
      <c r="D14" s="1255"/>
      <c r="E14" s="1258">
        <v>4339</v>
      </c>
      <c r="F14" s="1201"/>
      <c r="G14" s="1224"/>
      <c r="H14" s="1228">
        <v>4344</v>
      </c>
      <c r="I14" s="1160"/>
      <c r="J14" s="1224"/>
      <c r="K14" s="1228">
        <v>4341</v>
      </c>
      <c r="L14" s="1160"/>
      <c r="M14" s="1224"/>
      <c r="N14" s="1228">
        <v>4327</v>
      </c>
      <c r="O14" s="1160"/>
      <c r="P14" s="1225"/>
      <c r="Q14" s="1228">
        <v>4306</v>
      </c>
      <c r="R14" s="1201"/>
    </row>
    <row r="15" spans="1:18" ht="12" customHeight="1" x14ac:dyDescent="0.2">
      <c r="A15" s="1377" t="s">
        <v>299</v>
      </c>
      <c r="B15" s="1377"/>
      <c r="C15" s="972"/>
      <c r="D15" s="1255"/>
      <c r="E15" s="1257">
        <v>224</v>
      </c>
      <c r="F15" s="1201"/>
      <c r="G15" s="1224"/>
      <c r="H15" s="1200">
        <v>227</v>
      </c>
      <c r="I15" s="1160"/>
      <c r="J15" s="1224"/>
      <c r="K15" s="1200">
        <v>228</v>
      </c>
      <c r="L15" s="1160"/>
      <c r="M15" s="1224"/>
      <c r="N15" s="1200">
        <v>229</v>
      </c>
      <c r="O15" s="1160"/>
      <c r="P15" s="1225"/>
      <c r="Q15" s="1200">
        <v>230</v>
      </c>
      <c r="R15" s="1201"/>
    </row>
    <row r="16" spans="1:18" ht="12" customHeight="1" x14ac:dyDescent="0.2">
      <c r="A16" s="1378" t="s">
        <v>14</v>
      </c>
      <c r="B16" s="1378"/>
      <c r="C16" s="972"/>
      <c r="D16" s="1255"/>
      <c r="E16" s="1258">
        <v>31140</v>
      </c>
      <c r="F16" s="1201"/>
      <c r="G16" s="1224"/>
      <c r="H16" s="1228">
        <v>31223</v>
      </c>
      <c r="I16" s="1160"/>
      <c r="J16" s="1224"/>
      <c r="K16" s="1228">
        <v>31145</v>
      </c>
      <c r="L16" s="1160"/>
      <c r="M16" s="1224"/>
      <c r="N16" s="1228">
        <v>31078</v>
      </c>
      <c r="O16" s="1160"/>
      <c r="P16" s="1225"/>
      <c r="Q16" s="1228">
        <v>30879</v>
      </c>
      <c r="R16" s="1201"/>
    </row>
    <row r="17" spans="1:18" ht="12" customHeight="1" x14ac:dyDescent="0.2">
      <c r="A17" s="1363"/>
      <c r="B17" s="1363"/>
      <c r="C17" s="972"/>
      <c r="D17" s="1255"/>
      <c r="E17" s="1110"/>
      <c r="F17" s="1201"/>
      <c r="G17" s="1224"/>
      <c r="H17" s="1223"/>
      <c r="I17" s="1160"/>
      <c r="J17" s="1224"/>
      <c r="K17" s="1223"/>
      <c r="L17" s="1160"/>
      <c r="M17" s="1224"/>
      <c r="N17" s="1223"/>
      <c r="O17" s="1160"/>
      <c r="P17" s="1225"/>
      <c r="Q17" s="1224"/>
      <c r="R17" s="1201"/>
    </row>
    <row r="18" spans="1:18" ht="12" customHeight="1" x14ac:dyDescent="0.2">
      <c r="A18" s="1379" t="s">
        <v>287</v>
      </c>
      <c r="B18" s="1379"/>
      <c r="C18" s="972"/>
      <c r="D18" s="1255"/>
      <c r="E18" s="1110"/>
      <c r="F18" s="1201"/>
      <c r="G18" s="1224"/>
      <c r="H18" s="1223"/>
      <c r="I18" s="1160"/>
      <c r="J18" s="1224"/>
      <c r="K18" s="1223"/>
      <c r="L18" s="1160"/>
      <c r="M18" s="1224"/>
      <c r="N18" s="1223"/>
      <c r="O18" s="1160"/>
      <c r="P18" s="1225"/>
      <c r="Q18" s="1224"/>
      <c r="R18" s="1201"/>
    </row>
    <row r="19" spans="1:18" ht="12" customHeight="1" x14ac:dyDescent="0.2">
      <c r="A19" s="1377" t="s">
        <v>296</v>
      </c>
      <c r="B19" s="1377"/>
      <c r="C19" s="972"/>
      <c r="D19" s="1255"/>
      <c r="E19" s="1256">
        <v>1503</v>
      </c>
      <c r="F19" s="1201"/>
      <c r="G19" s="1224"/>
      <c r="H19" s="1223">
        <v>1515</v>
      </c>
      <c r="I19" s="1160"/>
      <c r="J19" s="1224"/>
      <c r="K19" s="1223">
        <v>1543</v>
      </c>
      <c r="L19" s="1160"/>
      <c r="M19" s="1224"/>
      <c r="N19" s="1223">
        <v>1548</v>
      </c>
      <c r="O19" s="1160"/>
      <c r="P19" s="1225"/>
      <c r="Q19" s="1224">
        <v>1548</v>
      </c>
      <c r="R19" s="1201"/>
    </row>
    <row r="20" spans="1:18" ht="12" customHeight="1" x14ac:dyDescent="0.2">
      <c r="A20" s="1377" t="s">
        <v>301</v>
      </c>
      <c r="B20" s="1377"/>
      <c r="C20" s="972"/>
      <c r="D20" s="1255"/>
      <c r="E20" s="1256">
        <v>106</v>
      </c>
      <c r="F20" s="1201"/>
      <c r="G20" s="1224"/>
      <c r="H20" s="1223">
        <v>105</v>
      </c>
      <c r="I20" s="1160"/>
      <c r="J20" s="1224"/>
      <c r="K20" s="1223">
        <v>104</v>
      </c>
      <c r="L20" s="1160"/>
      <c r="M20" s="1224"/>
      <c r="N20" s="1223">
        <v>101</v>
      </c>
      <c r="O20" s="1160"/>
      <c r="P20" s="1225"/>
      <c r="Q20" s="1224">
        <v>98</v>
      </c>
      <c r="R20" s="1201"/>
    </row>
    <row r="21" spans="1:18" ht="12" customHeight="1" x14ac:dyDescent="0.2">
      <c r="A21" s="1377" t="s">
        <v>635</v>
      </c>
      <c r="B21" s="1377"/>
      <c r="C21" s="972"/>
      <c r="D21" s="1255"/>
      <c r="E21" s="1257">
        <v>46</v>
      </c>
      <c r="F21" s="1201"/>
      <c r="G21" s="1224"/>
      <c r="H21" s="1200">
        <v>46</v>
      </c>
      <c r="I21" s="1160"/>
      <c r="J21" s="1224"/>
      <c r="K21" s="1200">
        <v>48</v>
      </c>
      <c r="L21" s="1160"/>
      <c r="M21" s="1224"/>
      <c r="N21" s="1200">
        <v>48</v>
      </c>
      <c r="O21" s="1160"/>
      <c r="P21" s="1225"/>
      <c r="Q21" s="1200">
        <v>48</v>
      </c>
      <c r="R21" s="1201"/>
    </row>
    <row r="22" spans="1:18" ht="12" customHeight="1" x14ac:dyDescent="0.2">
      <c r="A22" s="1378" t="s">
        <v>14</v>
      </c>
      <c r="B22" s="1378"/>
      <c r="C22" s="972"/>
      <c r="D22" s="1255"/>
      <c r="E22" s="1258">
        <v>1655</v>
      </c>
      <c r="F22" s="1201"/>
      <c r="G22" s="1224"/>
      <c r="H22" s="1228">
        <v>1666</v>
      </c>
      <c r="I22" s="1160"/>
      <c r="J22" s="1224"/>
      <c r="K22" s="1228">
        <v>1695</v>
      </c>
      <c r="L22" s="1160"/>
      <c r="M22" s="1224"/>
      <c r="N22" s="1228">
        <v>1697</v>
      </c>
      <c r="O22" s="1160"/>
      <c r="P22" s="1225"/>
      <c r="Q22" s="1228">
        <v>1694</v>
      </c>
      <c r="R22" s="1201"/>
    </row>
    <row r="23" spans="1:18" ht="12" customHeight="1" x14ac:dyDescent="0.2">
      <c r="A23" s="1363"/>
      <c r="B23" s="1363"/>
      <c r="C23" s="972"/>
      <c r="D23" s="1255"/>
      <c r="E23" s="1110"/>
      <c r="F23" s="1201"/>
      <c r="G23" s="1224"/>
      <c r="H23" s="1223"/>
      <c r="I23" s="1160"/>
      <c r="J23" s="1224"/>
      <c r="K23" s="1223"/>
      <c r="L23" s="1160"/>
      <c r="M23" s="1224"/>
      <c r="N23" s="1223"/>
      <c r="O23" s="1160"/>
      <c r="P23" s="1225"/>
      <c r="Q23" s="1224"/>
      <c r="R23" s="1201"/>
    </row>
    <row r="24" spans="1:18" ht="12" customHeight="1" x14ac:dyDescent="0.2">
      <c r="A24" s="1379" t="s">
        <v>288</v>
      </c>
      <c r="B24" s="1379"/>
      <c r="C24" s="972"/>
      <c r="D24" s="1255"/>
      <c r="E24" s="1110"/>
      <c r="F24" s="1201"/>
      <c r="G24" s="1224"/>
      <c r="H24" s="1223"/>
      <c r="I24" s="1160"/>
      <c r="J24" s="1224"/>
      <c r="K24" s="1223"/>
      <c r="L24" s="1160"/>
      <c r="M24" s="1224"/>
      <c r="N24" s="1223"/>
      <c r="O24" s="1160"/>
      <c r="P24" s="1225"/>
      <c r="Q24" s="1224"/>
      <c r="R24" s="1201"/>
    </row>
    <row r="25" spans="1:18" ht="12" customHeight="1" x14ac:dyDescent="0.2">
      <c r="A25" s="1377" t="s">
        <v>296</v>
      </c>
      <c r="B25" s="1377"/>
      <c r="C25" s="972"/>
      <c r="D25" s="1255"/>
      <c r="E25" s="1256">
        <v>485</v>
      </c>
      <c r="F25" s="1201"/>
      <c r="G25" s="1224"/>
      <c r="H25" s="1223">
        <v>493</v>
      </c>
      <c r="I25" s="1160"/>
      <c r="J25" s="1224"/>
      <c r="K25" s="1223">
        <v>496</v>
      </c>
      <c r="L25" s="1160"/>
      <c r="M25" s="1224"/>
      <c r="N25" s="1223">
        <v>497</v>
      </c>
      <c r="O25" s="1160"/>
      <c r="P25" s="1225"/>
      <c r="Q25" s="1224">
        <v>499</v>
      </c>
      <c r="R25" s="1201"/>
    </row>
    <row r="26" spans="1:18" ht="12" customHeight="1" x14ac:dyDescent="0.2">
      <c r="A26" s="1377" t="s">
        <v>301</v>
      </c>
      <c r="B26" s="1377"/>
      <c r="C26" s="972"/>
      <c r="D26" s="1255"/>
      <c r="E26" s="1256">
        <v>230</v>
      </c>
      <c r="F26" s="1201"/>
      <c r="G26" s="1224"/>
      <c r="H26" s="1223">
        <v>234</v>
      </c>
      <c r="I26" s="1160"/>
      <c r="J26" s="1224"/>
      <c r="K26" s="1223">
        <v>235</v>
      </c>
      <c r="L26" s="1160"/>
      <c r="M26" s="1224"/>
      <c r="N26" s="1223">
        <v>236</v>
      </c>
      <c r="O26" s="1160"/>
      <c r="P26" s="1225"/>
      <c r="Q26" s="1224">
        <v>237</v>
      </c>
      <c r="R26" s="1201"/>
    </row>
    <row r="27" spans="1:18" ht="12" customHeight="1" x14ac:dyDescent="0.2">
      <c r="A27" s="1377" t="s">
        <v>298</v>
      </c>
      <c r="B27" s="1377"/>
      <c r="C27" s="972"/>
      <c r="D27" s="1255"/>
      <c r="E27" s="1256">
        <v>75</v>
      </c>
      <c r="F27" s="1201"/>
      <c r="G27" s="1224"/>
      <c r="H27" s="1224">
        <v>76</v>
      </c>
      <c r="I27" s="1160"/>
      <c r="J27" s="1224"/>
      <c r="K27" s="1224">
        <v>77</v>
      </c>
      <c r="L27" s="1160"/>
      <c r="M27" s="1224"/>
      <c r="N27" s="1224">
        <v>77</v>
      </c>
      <c r="O27" s="1160"/>
      <c r="P27" s="1225"/>
      <c r="Q27" s="1224">
        <v>78</v>
      </c>
      <c r="R27" s="1201"/>
    </row>
    <row r="28" spans="1:18" ht="12" customHeight="1" x14ac:dyDescent="0.2">
      <c r="A28" s="1378" t="s">
        <v>14</v>
      </c>
      <c r="B28" s="1378"/>
      <c r="C28" s="972"/>
      <c r="D28" s="1255"/>
      <c r="E28" s="1259">
        <v>790</v>
      </c>
      <c r="F28" s="1260"/>
      <c r="G28" s="1224"/>
      <c r="H28" s="1261">
        <v>803</v>
      </c>
      <c r="I28" s="1224"/>
      <c r="J28" s="1224"/>
      <c r="K28" s="1261">
        <v>808</v>
      </c>
      <c r="L28" s="1224"/>
      <c r="M28" s="1224"/>
      <c r="N28" s="1261">
        <v>810</v>
      </c>
      <c r="O28" s="1224"/>
      <c r="P28" s="1225"/>
      <c r="Q28" s="1261">
        <v>814</v>
      </c>
      <c r="R28" s="1260"/>
    </row>
    <row r="29" spans="1:18" x14ac:dyDescent="0.2">
      <c r="A29" s="1363"/>
      <c r="B29" s="1363"/>
      <c r="C29" s="972"/>
      <c r="D29" s="1255"/>
      <c r="E29" s="1256"/>
      <c r="F29" s="1201"/>
      <c r="G29" s="1224"/>
      <c r="H29" s="1223"/>
      <c r="I29" s="1160"/>
      <c r="J29" s="1224"/>
      <c r="K29" s="1223"/>
      <c r="L29" s="1160"/>
      <c r="M29" s="1224"/>
      <c r="N29" s="1223"/>
      <c r="O29" s="1160"/>
      <c r="P29" s="1225"/>
      <c r="Q29" s="1224"/>
      <c r="R29" s="1201"/>
    </row>
    <row r="30" spans="1:18" ht="12" customHeight="1" x14ac:dyDescent="0.2">
      <c r="A30" s="1374" t="s">
        <v>636</v>
      </c>
      <c r="B30" s="1374"/>
      <c r="C30" s="972"/>
      <c r="D30" s="1255"/>
      <c r="E30" s="1256">
        <v>33585</v>
      </c>
      <c r="F30" s="1201"/>
      <c r="G30" s="1224"/>
      <c r="H30" s="1223">
        <v>33692</v>
      </c>
      <c r="I30" s="1160"/>
      <c r="J30" s="1224"/>
      <c r="K30" s="1223">
        <v>33648</v>
      </c>
      <c r="L30" s="1160"/>
      <c r="M30" s="1224"/>
      <c r="N30" s="1223">
        <v>33585</v>
      </c>
      <c r="O30" s="1160"/>
      <c r="P30" s="1225"/>
      <c r="Q30" s="1224">
        <v>33387</v>
      </c>
      <c r="R30" s="1201"/>
    </row>
    <row r="31" spans="1:18" ht="12" customHeight="1" x14ac:dyDescent="0.2">
      <c r="A31" s="1363"/>
      <c r="B31" s="1363"/>
      <c r="C31" s="972"/>
      <c r="D31" s="1255"/>
      <c r="E31" s="1256"/>
      <c r="F31" s="1201"/>
      <c r="G31" s="1224"/>
      <c r="H31" s="1223"/>
      <c r="I31" s="1160"/>
      <c r="J31" s="1224"/>
      <c r="K31" s="1223"/>
      <c r="L31" s="1160"/>
      <c r="M31" s="1224"/>
      <c r="N31" s="1223"/>
      <c r="O31" s="1160"/>
      <c r="P31" s="1225"/>
      <c r="Q31" s="1224"/>
      <c r="R31" s="1201"/>
    </row>
    <row r="32" spans="1:18" ht="12" customHeight="1" x14ac:dyDescent="0.2">
      <c r="A32" s="1379" t="s">
        <v>8</v>
      </c>
      <c r="B32" s="1379"/>
      <c r="C32" s="972"/>
      <c r="D32" s="1255"/>
      <c r="E32" s="1256"/>
      <c r="F32" s="1201"/>
      <c r="G32" s="1224"/>
      <c r="H32" s="1223"/>
      <c r="I32" s="1160"/>
      <c r="J32" s="1224"/>
      <c r="K32" s="1223"/>
      <c r="L32" s="1160"/>
      <c r="M32" s="1224"/>
      <c r="N32" s="1223"/>
      <c r="O32" s="1160"/>
      <c r="P32" s="1225"/>
      <c r="Q32" s="1224"/>
      <c r="R32" s="1201"/>
    </row>
    <row r="33" spans="1:18" ht="12" customHeight="1" x14ac:dyDescent="0.2">
      <c r="A33" s="1377" t="s">
        <v>637</v>
      </c>
      <c r="B33" s="1377"/>
      <c r="C33" s="972"/>
      <c r="D33" s="1255"/>
      <c r="E33" s="1256">
        <v>107124</v>
      </c>
      <c r="F33" s="1201"/>
      <c r="G33" s="1224"/>
      <c r="H33" s="1223">
        <v>99632</v>
      </c>
      <c r="I33" s="1160"/>
      <c r="J33" s="1224"/>
      <c r="K33" s="1223">
        <v>89783</v>
      </c>
      <c r="L33" s="1160"/>
      <c r="M33" s="1224"/>
      <c r="N33" s="1223">
        <v>83968</v>
      </c>
      <c r="O33" s="1160"/>
      <c r="P33" s="1225"/>
      <c r="Q33" s="1224">
        <v>77866</v>
      </c>
      <c r="R33" s="1201"/>
    </row>
    <row r="34" spans="1:18" ht="12" customHeight="1" x14ac:dyDescent="0.2">
      <c r="A34" s="1377" t="s">
        <v>453</v>
      </c>
      <c r="B34" s="1377"/>
      <c r="C34" s="972"/>
      <c r="D34" s="1255"/>
      <c r="E34" s="1256">
        <v>4096</v>
      </c>
      <c r="F34" s="1201"/>
      <c r="G34" s="1224"/>
      <c r="H34" s="1224">
        <v>4205</v>
      </c>
      <c r="I34" s="1160"/>
      <c r="J34" s="1224"/>
      <c r="K34" s="1224">
        <v>4224</v>
      </c>
      <c r="L34" s="1160"/>
      <c r="M34" s="1224"/>
      <c r="N34" s="1224">
        <v>4253</v>
      </c>
      <c r="O34" s="1160"/>
      <c r="P34" s="1225"/>
      <c r="Q34" s="1224">
        <v>4294</v>
      </c>
      <c r="R34" s="1201"/>
    </row>
    <row r="35" spans="1:18" ht="12" customHeight="1" x14ac:dyDescent="0.2">
      <c r="A35" s="1377" t="s">
        <v>462</v>
      </c>
      <c r="B35" s="1377"/>
      <c r="C35" s="972"/>
      <c r="D35" s="1255"/>
      <c r="E35" s="1256">
        <v>576</v>
      </c>
      <c r="F35" s="1201"/>
      <c r="G35" s="1224"/>
      <c r="H35" s="1223">
        <v>599</v>
      </c>
      <c r="I35" s="1160"/>
      <c r="J35" s="1224"/>
      <c r="K35" s="1223">
        <v>617</v>
      </c>
      <c r="L35" s="1160"/>
      <c r="M35" s="1224"/>
      <c r="N35" s="1223">
        <v>635</v>
      </c>
      <c r="O35" s="1160"/>
      <c r="P35" s="1225"/>
      <c r="Q35" s="1224">
        <v>649</v>
      </c>
      <c r="R35" s="1201"/>
    </row>
    <row r="36" spans="1:18" ht="12" customHeight="1" x14ac:dyDescent="0.2">
      <c r="A36" s="1377" t="s">
        <v>460</v>
      </c>
      <c r="B36" s="1377"/>
      <c r="C36" s="972"/>
      <c r="D36" s="1255"/>
      <c r="E36" s="1256">
        <v>1932</v>
      </c>
      <c r="F36" s="1201"/>
      <c r="G36" s="1224"/>
      <c r="H36" s="1223">
        <v>1511</v>
      </c>
      <c r="I36" s="1160"/>
      <c r="J36" s="1224"/>
      <c r="K36" s="1223">
        <v>1318</v>
      </c>
      <c r="L36" s="1160"/>
      <c r="M36" s="1224"/>
      <c r="N36" s="1223">
        <v>1260</v>
      </c>
      <c r="O36" s="1160"/>
      <c r="P36" s="1225"/>
      <c r="Q36" s="1224">
        <v>1211</v>
      </c>
      <c r="R36" s="1201"/>
    </row>
    <row r="37" spans="1:18" ht="12" customHeight="1" x14ac:dyDescent="0.2">
      <c r="A37" s="1378" t="s">
        <v>14</v>
      </c>
      <c r="B37" s="1378"/>
      <c r="C37" s="972"/>
      <c r="D37" s="1255"/>
      <c r="E37" s="1258">
        <v>113728</v>
      </c>
      <c r="F37" s="1201"/>
      <c r="G37" s="1224"/>
      <c r="H37" s="1228">
        <v>105947</v>
      </c>
      <c r="I37" s="1160"/>
      <c r="J37" s="1224"/>
      <c r="K37" s="1228">
        <v>95942</v>
      </c>
      <c r="L37" s="1160"/>
      <c r="M37" s="1224"/>
      <c r="N37" s="1228">
        <v>90116</v>
      </c>
      <c r="O37" s="1160"/>
      <c r="P37" s="1225"/>
      <c r="Q37" s="1228">
        <v>84020</v>
      </c>
      <c r="R37" s="1201"/>
    </row>
    <row r="38" spans="1:18" ht="12" customHeight="1" x14ac:dyDescent="0.2">
      <c r="A38" s="1363"/>
      <c r="B38" s="1363"/>
      <c r="C38" s="972"/>
      <c r="D38" s="1255"/>
      <c r="E38" s="1256"/>
      <c r="F38" s="1201"/>
      <c r="G38" s="1224"/>
      <c r="H38" s="1223"/>
      <c r="I38" s="1160"/>
      <c r="J38" s="1224"/>
      <c r="K38" s="1223"/>
      <c r="L38" s="1160"/>
      <c r="M38" s="1224"/>
      <c r="N38" s="1223"/>
      <c r="O38" s="1160"/>
      <c r="P38" s="1225"/>
      <c r="Q38" s="1224"/>
      <c r="R38" s="1201"/>
    </row>
    <row r="39" spans="1:18" ht="12" customHeight="1" x14ac:dyDescent="0.2">
      <c r="A39" s="1379" t="s">
        <v>484</v>
      </c>
      <c r="B39" s="1379"/>
      <c r="C39" s="972"/>
      <c r="D39" s="1255"/>
      <c r="E39" s="1256">
        <v>1902</v>
      </c>
      <c r="F39" s="1201"/>
      <c r="G39" s="1224"/>
      <c r="H39" s="1223">
        <v>1923</v>
      </c>
      <c r="I39" s="1160"/>
      <c r="J39" s="1224"/>
      <c r="K39" s="1223">
        <v>1926</v>
      </c>
      <c r="L39" s="1160"/>
      <c r="M39" s="1224"/>
      <c r="N39" s="1223">
        <v>1933</v>
      </c>
      <c r="O39" s="1160"/>
      <c r="P39" s="1225"/>
      <c r="Q39" s="1224">
        <v>1936</v>
      </c>
      <c r="R39" s="1201"/>
    </row>
    <row r="40" spans="1:18" ht="12" customHeight="1" x14ac:dyDescent="0.2">
      <c r="A40" s="1379"/>
      <c r="B40" s="1379"/>
      <c r="C40" s="972"/>
      <c r="D40" s="1255"/>
      <c r="E40" s="1256"/>
      <c r="F40" s="1201"/>
      <c r="G40" s="1224"/>
      <c r="H40" s="1223"/>
      <c r="I40" s="1160"/>
      <c r="J40" s="1224"/>
      <c r="K40" s="1223"/>
      <c r="L40" s="1160"/>
      <c r="M40" s="1224"/>
      <c r="N40" s="1223"/>
      <c r="O40" s="1160"/>
      <c r="P40" s="1225"/>
      <c r="Q40" s="1224"/>
      <c r="R40" s="1201"/>
    </row>
    <row r="41" spans="1:18" ht="12" customHeight="1" x14ac:dyDescent="0.2">
      <c r="A41" s="1379" t="s">
        <v>5</v>
      </c>
      <c r="B41" s="1379"/>
      <c r="C41" s="972"/>
      <c r="D41" s="1255"/>
      <c r="E41" s="1262">
        <v>4309</v>
      </c>
      <c r="F41" s="1201"/>
      <c r="G41" s="1224"/>
      <c r="H41" s="1223">
        <v>4183</v>
      </c>
      <c r="I41" s="1160"/>
      <c r="J41" s="1224"/>
      <c r="K41" s="1223">
        <v>4287</v>
      </c>
      <c r="L41" s="1160"/>
      <c r="M41" s="1224"/>
      <c r="N41" s="1223">
        <v>4296</v>
      </c>
      <c r="O41" s="1160"/>
      <c r="P41" s="1225"/>
      <c r="Q41" s="1224">
        <v>4322</v>
      </c>
      <c r="R41" s="1201"/>
    </row>
    <row r="42" spans="1:18" ht="12" customHeight="1" x14ac:dyDescent="0.2">
      <c r="A42" s="1379"/>
      <c r="B42" s="1379"/>
      <c r="C42" s="972"/>
      <c r="D42" s="1255"/>
      <c r="E42" s="1256"/>
      <c r="F42" s="1201"/>
      <c r="G42" s="1224"/>
      <c r="H42" s="1223"/>
      <c r="I42" s="1160"/>
      <c r="J42" s="1224"/>
      <c r="K42" s="1223"/>
      <c r="L42" s="1160"/>
      <c r="M42" s="1224"/>
      <c r="N42" s="1223"/>
      <c r="O42" s="1160"/>
      <c r="P42" s="1225"/>
      <c r="Q42" s="1224"/>
      <c r="R42" s="1201"/>
    </row>
    <row r="43" spans="1:18" ht="12" customHeight="1" x14ac:dyDescent="0.2">
      <c r="A43" s="1379" t="s">
        <v>6</v>
      </c>
      <c r="B43" s="1379"/>
      <c r="C43" s="972"/>
      <c r="D43" s="1255"/>
      <c r="E43" s="1257">
        <v>188</v>
      </c>
      <c r="F43" s="1201"/>
      <c r="G43" s="1224"/>
      <c r="H43" s="1200">
        <v>192</v>
      </c>
      <c r="I43" s="1160"/>
      <c r="J43" s="1224"/>
      <c r="K43" s="1200">
        <v>197</v>
      </c>
      <c r="L43" s="1160"/>
      <c r="M43" s="1224"/>
      <c r="N43" s="1200">
        <v>201</v>
      </c>
      <c r="O43" s="1160"/>
      <c r="P43" s="1225"/>
      <c r="Q43" s="1200">
        <v>206</v>
      </c>
      <c r="R43" s="1201"/>
    </row>
    <row r="44" spans="1:18" ht="12" customHeight="1" x14ac:dyDescent="0.2">
      <c r="A44" s="1363"/>
      <c r="B44" s="1363"/>
      <c r="C44" s="972"/>
      <c r="D44" s="1255"/>
      <c r="E44" s="1258"/>
      <c r="F44" s="1201"/>
      <c r="G44" s="1224"/>
      <c r="H44" s="1228"/>
      <c r="I44" s="1160"/>
      <c r="J44" s="1224"/>
      <c r="K44" s="1228"/>
      <c r="L44" s="1160"/>
      <c r="M44" s="1224"/>
      <c r="N44" s="1228"/>
      <c r="O44" s="1160"/>
      <c r="P44" s="1225"/>
      <c r="Q44" s="1228"/>
      <c r="R44" s="1201"/>
    </row>
    <row r="45" spans="1:18" ht="12" customHeight="1" thickBot="1" x14ac:dyDescent="0.25">
      <c r="A45" s="1374" t="s">
        <v>638</v>
      </c>
      <c r="B45" s="1374"/>
      <c r="C45" s="972"/>
      <c r="D45" s="1255"/>
      <c r="E45" s="1263">
        <v>153712</v>
      </c>
      <c r="F45" s="1201"/>
      <c r="G45" s="1224"/>
      <c r="H45" s="1264">
        <v>145937</v>
      </c>
      <c r="I45" s="1160"/>
      <c r="J45" s="1224"/>
      <c r="K45" s="1264">
        <v>136000</v>
      </c>
      <c r="L45" s="1160"/>
      <c r="M45" s="1224"/>
      <c r="N45" s="1264">
        <v>130131</v>
      </c>
      <c r="O45" s="1160"/>
      <c r="P45" s="1225"/>
      <c r="Q45" s="1264">
        <v>123871</v>
      </c>
      <c r="R45" s="1201"/>
    </row>
    <row r="46" spans="1:18" ht="12" customHeight="1" thickTop="1" x14ac:dyDescent="0.2">
      <c r="A46" s="1363"/>
      <c r="B46" s="1363"/>
      <c r="C46" s="972"/>
      <c r="D46" s="1255"/>
      <c r="E46" s="1265"/>
      <c r="F46" s="1201"/>
      <c r="G46" s="1224"/>
      <c r="H46" s="1266"/>
      <c r="I46" s="1160"/>
      <c r="J46" s="1224"/>
      <c r="K46" s="1266"/>
      <c r="L46" s="1160"/>
      <c r="M46" s="1224"/>
      <c r="N46" s="1266"/>
      <c r="O46" s="1160"/>
      <c r="P46" s="1225"/>
      <c r="Q46" s="1266"/>
      <c r="R46" s="1201"/>
    </row>
    <row r="47" spans="1:18" ht="14.1" customHeight="1" x14ac:dyDescent="0.2">
      <c r="A47" s="1375" t="s">
        <v>639</v>
      </c>
      <c r="B47" s="1342"/>
      <c r="C47" s="972"/>
      <c r="D47" s="1255"/>
      <c r="E47" s="1110"/>
      <c r="F47" s="1201"/>
      <c r="G47" s="1224"/>
      <c r="H47" s="1223"/>
      <c r="I47" s="1160"/>
      <c r="J47" s="1224"/>
      <c r="K47" s="1223"/>
      <c r="L47" s="1160"/>
      <c r="M47" s="1224"/>
      <c r="N47" s="1223"/>
      <c r="O47" s="1160"/>
      <c r="P47" s="1225"/>
      <c r="Q47" s="1224"/>
      <c r="R47" s="1201"/>
    </row>
    <row r="48" spans="1:18" ht="14.1" customHeight="1" x14ac:dyDescent="0.2">
      <c r="A48" s="1376" t="s">
        <v>640</v>
      </c>
      <c r="B48" s="1376"/>
      <c r="C48" s="972"/>
      <c r="D48" s="1255"/>
      <c r="E48" s="1256">
        <v>12700</v>
      </c>
      <c r="F48" s="1201"/>
      <c r="G48" s="1224"/>
      <c r="H48" s="1223">
        <v>12900</v>
      </c>
      <c r="I48" s="1160"/>
      <c r="J48" s="1224"/>
      <c r="K48" s="1223">
        <v>12800</v>
      </c>
      <c r="L48" s="1160"/>
      <c r="M48" s="1224"/>
      <c r="N48" s="1223">
        <v>12700</v>
      </c>
      <c r="O48" s="1160"/>
      <c r="P48" s="1225"/>
      <c r="Q48" s="1224">
        <v>12700</v>
      </c>
      <c r="R48" s="1201"/>
    </row>
    <row r="49" spans="1:18" ht="14.1" customHeight="1" x14ac:dyDescent="0.2">
      <c r="A49" s="1376" t="s">
        <v>641</v>
      </c>
      <c r="B49" s="1376"/>
      <c r="C49" s="972"/>
      <c r="D49" s="1255"/>
      <c r="E49" s="1256">
        <v>25800</v>
      </c>
      <c r="F49" s="1201"/>
      <c r="G49" s="1224"/>
      <c r="H49" s="1223">
        <v>27100</v>
      </c>
      <c r="I49" s="1160"/>
      <c r="J49" s="1224"/>
      <c r="K49" s="1223">
        <v>26800</v>
      </c>
      <c r="L49" s="1160"/>
      <c r="M49" s="1224"/>
      <c r="N49" s="1223">
        <v>26700</v>
      </c>
      <c r="O49" s="1160"/>
      <c r="P49" s="1225"/>
      <c r="Q49" s="1224">
        <v>26800</v>
      </c>
      <c r="R49" s="1201"/>
    </row>
    <row r="50" spans="1:18" ht="14.1" customHeight="1" x14ac:dyDescent="0.2">
      <c r="A50" s="1376" t="s">
        <v>642</v>
      </c>
      <c r="B50" s="1376"/>
      <c r="C50" s="972"/>
      <c r="D50" s="1255"/>
      <c r="E50" s="1256">
        <v>3800</v>
      </c>
      <c r="F50" s="1201"/>
      <c r="G50" s="1224"/>
      <c r="H50" s="1223">
        <v>3400</v>
      </c>
      <c r="I50" s="1215"/>
      <c r="J50" s="1224"/>
      <c r="K50" s="1223">
        <v>3300</v>
      </c>
      <c r="L50" s="1215"/>
      <c r="M50" s="1224"/>
      <c r="N50" s="1223">
        <v>3200</v>
      </c>
      <c r="O50" s="1215"/>
      <c r="P50" s="1225"/>
      <c r="Q50" s="1224">
        <v>3000</v>
      </c>
      <c r="R50" s="1213"/>
    </row>
    <row r="51" spans="1:18" ht="14.1" customHeight="1" x14ac:dyDescent="0.2">
      <c r="A51" s="1376" t="s">
        <v>643</v>
      </c>
      <c r="B51" s="1376"/>
      <c r="C51" s="972"/>
      <c r="D51" s="1255"/>
      <c r="E51" s="1256">
        <v>2900</v>
      </c>
      <c r="F51" s="1201"/>
      <c r="G51" s="1224"/>
      <c r="H51" s="1223">
        <v>2800</v>
      </c>
      <c r="I51" s="1215"/>
      <c r="J51" s="1224"/>
      <c r="K51" s="1223">
        <v>2800</v>
      </c>
      <c r="L51" s="1215"/>
      <c r="M51" s="1224"/>
      <c r="N51" s="1223">
        <v>2800</v>
      </c>
      <c r="O51" s="1215"/>
      <c r="P51" s="1225"/>
      <c r="Q51" s="1224">
        <v>2700</v>
      </c>
      <c r="R51" s="1213"/>
    </row>
    <row r="52" spans="1:18" ht="12" customHeight="1" x14ac:dyDescent="0.2">
      <c r="A52" s="972"/>
      <c r="B52" s="972"/>
      <c r="C52" s="972"/>
      <c r="D52" s="1267"/>
      <c r="E52" s="1094"/>
      <c r="F52" s="1095"/>
      <c r="G52" s="1050"/>
      <c r="H52" s="1054"/>
      <c r="I52" s="1054"/>
      <c r="J52" s="1050"/>
      <c r="K52" s="1054"/>
      <c r="L52" s="1054"/>
      <c r="M52" s="1050"/>
      <c r="N52" s="1054"/>
      <c r="O52" s="1054"/>
      <c r="P52" s="1096"/>
      <c r="Q52" s="1208"/>
      <c r="R52" s="1095"/>
    </row>
    <row r="53" spans="1:18" x14ac:dyDescent="0.2">
      <c r="P53" s="1050"/>
      <c r="Q53" s="1050"/>
      <c r="R53" s="1050"/>
    </row>
    <row r="54" spans="1:18" ht="14.1" customHeight="1" x14ac:dyDescent="0.2">
      <c r="A54" s="1209" t="s">
        <v>190</v>
      </c>
      <c r="B54" s="1359" t="s">
        <v>644</v>
      </c>
      <c r="C54" s="1363"/>
      <c r="D54" s="1363"/>
      <c r="E54" s="1363"/>
      <c r="F54" s="1363"/>
      <c r="G54" s="1363"/>
      <c r="H54" s="1363"/>
      <c r="I54" s="1363"/>
      <c r="J54" s="1363"/>
      <c r="K54" s="1363"/>
      <c r="L54" s="1363"/>
      <c r="M54" s="1363"/>
      <c r="N54" s="1363"/>
      <c r="O54" s="1363"/>
      <c r="P54" s="1363"/>
      <c r="Q54" s="1363"/>
      <c r="R54" s="1363"/>
    </row>
    <row r="55" spans="1:18" ht="12" customHeight="1" x14ac:dyDescent="0.2">
      <c r="A55" s="1268" t="s">
        <v>15</v>
      </c>
      <c r="B55" s="1359" t="s">
        <v>645</v>
      </c>
      <c r="C55" s="1363"/>
      <c r="D55" s="1363"/>
      <c r="E55" s="1363"/>
      <c r="F55" s="1363"/>
      <c r="G55" s="1363"/>
      <c r="H55" s="1363"/>
      <c r="I55" s="1363"/>
      <c r="J55" s="1363"/>
      <c r="K55" s="1363"/>
      <c r="L55" s="1363"/>
      <c r="M55" s="1363"/>
      <c r="N55" s="1363"/>
      <c r="O55" s="1363"/>
      <c r="P55" s="1363"/>
      <c r="Q55" s="1363"/>
      <c r="R55" s="1363"/>
    </row>
    <row r="56" spans="1:18" ht="12" customHeight="1" x14ac:dyDescent="0.2">
      <c r="A56" s="1268" t="s">
        <v>15</v>
      </c>
      <c r="B56" s="1359" t="s">
        <v>646</v>
      </c>
      <c r="C56" s="1363"/>
      <c r="D56" s="1363"/>
      <c r="E56" s="1363"/>
      <c r="F56" s="1363"/>
      <c r="G56" s="1363"/>
      <c r="H56" s="1363"/>
      <c r="I56" s="1363"/>
      <c r="J56" s="1363"/>
      <c r="K56" s="1363"/>
      <c r="L56" s="1363"/>
      <c r="M56" s="1363"/>
      <c r="N56" s="1363"/>
      <c r="O56" s="1363"/>
      <c r="P56" s="1363"/>
      <c r="Q56" s="1363"/>
      <c r="R56" s="1363"/>
    </row>
    <row r="57" spans="1:18" ht="12" customHeight="1" x14ac:dyDescent="0.2">
      <c r="A57" s="1268" t="s">
        <v>15</v>
      </c>
      <c r="B57" s="1359" t="s">
        <v>647</v>
      </c>
      <c r="C57" s="1363"/>
      <c r="D57" s="1363"/>
      <c r="E57" s="1363"/>
      <c r="F57" s="1363"/>
      <c r="G57" s="1363"/>
      <c r="H57" s="1363"/>
      <c r="I57" s="1363"/>
      <c r="J57" s="1363"/>
      <c r="K57" s="1363"/>
      <c r="L57" s="1363"/>
      <c r="M57" s="1363"/>
      <c r="N57" s="1363"/>
      <c r="O57" s="1363"/>
      <c r="P57" s="1363"/>
      <c r="Q57" s="1363"/>
      <c r="R57" s="1363"/>
    </row>
    <row r="58" spans="1:18" ht="23.25" customHeight="1" x14ac:dyDescent="0.2">
      <c r="A58" s="1268" t="s">
        <v>15</v>
      </c>
      <c r="B58" s="1359" t="s">
        <v>648</v>
      </c>
      <c r="C58" s="1363"/>
      <c r="D58" s="1363"/>
      <c r="E58" s="1363"/>
      <c r="F58" s="1363"/>
      <c r="G58" s="1363"/>
      <c r="H58" s="1363"/>
      <c r="I58" s="1363"/>
      <c r="J58" s="1363"/>
      <c r="K58" s="1363"/>
      <c r="L58" s="1363"/>
      <c r="M58" s="1363"/>
      <c r="N58" s="1363"/>
      <c r="O58" s="1363"/>
      <c r="P58" s="1363"/>
      <c r="Q58" s="1363"/>
      <c r="R58" s="1363"/>
    </row>
    <row r="59" spans="1:18" ht="24" customHeight="1" x14ac:dyDescent="0.2">
      <c r="A59" s="1268" t="s">
        <v>15</v>
      </c>
      <c r="B59" s="1359" t="s">
        <v>649</v>
      </c>
      <c r="C59" s="1363"/>
      <c r="D59" s="1363"/>
      <c r="E59" s="1363"/>
      <c r="F59" s="1363"/>
      <c r="G59" s="1363"/>
      <c r="H59" s="1363"/>
      <c r="I59" s="1363"/>
      <c r="J59" s="1363"/>
      <c r="K59" s="1363"/>
      <c r="L59" s="1363"/>
      <c r="M59" s="1363"/>
      <c r="N59" s="1363"/>
      <c r="O59" s="1363"/>
      <c r="P59" s="1363"/>
      <c r="Q59" s="1363"/>
      <c r="R59" s="1363"/>
    </row>
    <row r="60" spans="1:18" ht="12" customHeight="1" x14ac:dyDescent="0.2">
      <c r="A60" s="1268" t="s">
        <v>15</v>
      </c>
      <c r="B60" s="1359" t="s">
        <v>650</v>
      </c>
      <c r="C60" s="1363"/>
      <c r="D60" s="1363"/>
      <c r="E60" s="1363"/>
      <c r="F60" s="1363"/>
      <c r="G60" s="1363"/>
      <c r="H60" s="1363"/>
      <c r="I60" s="1363"/>
      <c r="J60" s="1363"/>
      <c r="K60" s="1363"/>
      <c r="L60" s="1363"/>
      <c r="M60" s="1363"/>
      <c r="N60" s="1363"/>
      <c r="O60" s="1363"/>
      <c r="P60" s="1363"/>
      <c r="Q60" s="1363"/>
      <c r="R60" s="1363"/>
    </row>
    <row r="61" spans="1:18" ht="12" customHeight="1" x14ac:dyDescent="0.2">
      <c r="A61" s="1268" t="s">
        <v>15</v>
      </c>
      <c r="B61" s="1359" t="s">
        <v>651</v>
      </c>
      <c r="C61" s="1363"/>
      <c r="D61" s="1363"/>
      <c r="E61" s="1363"/>
      <c r="F61" s="1363"/>
      <c r="G61" s="1363"/>
      <c r="H61" s="1363"/>
      <c r="I61" s="1363"/>
      <c r="J61" s="1363"/>
      <c r="K61" s="1363"/>
      <c r="L61" s="1363"/>
      <c r="M61" s="1363"/>
      <c r="N61" s="1363"/>
      <c r="O61" s="1363"/>
      <c r="P61" s="1363"/>
      <c r="Q61" s="1363"/>
      <c r="R61" s="1363"/>
    </row>
    <row r="62" spans="1:18" ht="24.75" customHeight="1" x14ac:dyDescent="0.2">
      <c r="A62" s="1268" t="s">
        <v>15</v>
      </c>
      <c r="B62" s="1359" t="s">
        <v>652</v>
      </c>
      <c r="C62" s="1363"/>
      <c r="D62" s="1363"/>
      <c r="E62" s="1363"/>
      <c r="F62" s="1363"/>
      <c r="G62" s="1363"/>
      <c r="H62" s="1363"/>
      <c r="I62" s="1363"/>
      <c r="J62" s="1363"/>
      <c r="K62" s="1363"/>
      <c r="L62" s="1363"/>
      <c r="M62" s="1363"/>
      <c r="N62" s="1363"/>
      <c r="O62" s="1363"/>
      <c r="P62" s="1363"/>
      <c r="Q62" s="1363"/>
      <c r="R62" s="1363"/>
    </row>
    <row r="63" spans="1:18" ht="12" customHeight="1" x14ac:dyDescent="0.2">
      <c r="A63" s="1268" t="s">
        <v>15</v>
      </c>
      <c r="B63" s="1359" t="s">
        <v>653</v>
      </c>
      <c r="C63" s="1363"/>
      <c r="D63" s="1363"/>
      <c r="E63" s="1363"/>
      <c r="F63" s="1363"/>
      <c r="G63" s="1363"/>
      <c r="H63" s="1363"/>
      <c r="I63" s="1363"/>
      <c r="J63" s="1363"/>
      <c r="K63" s="1363"/>
      <c r="L63" s="1363"/>
      <c r="M63" s="1363"/>
      <c r="N63" s="1363"/>
      <c r="O63" s="1363"/>
      <c r="P63" s="1363"/>
      <c r="Q63" s="1363"/>
      <c r="R63" s="1363"/>
    </row>
    <row r="64" spans="1:18" ht="14.1" customHeight="1" x14ac:dyDescent="0.2">
      <c r="A64" s="1209" t="s">
        <v>188</v>
      </c>
      <c r="B64" s="1359" t="s">
        <v>654</v>
      </c>
      <c r="C64" s="1363"/>
      <c r="D64" s="1363"/>
      <c r="E64" s="1363"/>
      <c r="F64" s="1363"/>
      <c r="G64" s="1363"/>
      <c r="H64" s="1363"/>
      <c r="I64" s="1363"/>
      <c r="J64" s="1363"/>
      <c r="K64" s="1363"/>
      <c r="L64" s="1363"/>
      <c r="M64" s="1363"/>
      <c r="N64" s="1363"/>
      <c r="O64" s="1363"/>
      <c r="P64" s="1363"/>
      <c r="Q64" s="1363"/>
      <c r="R64" s="1363"/>
    </row>
    <row r="65" spans="1:18" ht="14.1" customHeight="1" x14ac:dyDescent="0.2">
      <c r="A65" s="1209" t="s">
        <v>214</v>
      </c>
      <c r="B65" s="1359" t="s">
        <v>655</v>
      </c>
      <c r="C65" s="1363"/>
      <c r="D65" s="1363"/>
      <c r="E65" s="1363"/>
      <c r="F65" s="1363"/>
      <c r="G65" s="1363"/>
      <c r="H65" s="1363"/>
      <c r="I65" s="1363"/>
      <c r="J65" s="1363"/>
      <c r="K65" s="1363"/>
      <c r="L65" s="1363"/>
      <c r="M65" s="1363"/>
      <c r="N65" s="1363"/>
      <c r="O65" s="1363"/>
      <c r="P65" s="1363"/>
      <c r="Q65" s="1363"/>
      <c r="R65" s="1363"/>
    </row>
    <row r="66" spans="1:18" ht="14.1" customHeight="1" x14ac:dyDescent="0.2">
      <c r="A66" s="1209" t="s">
        <v>212</v>
      </c>
      <c r="B66" s="1359" t="s">
        <v>656</v>
      </c>
      <c r="C66" s="1363"/>
      <c r="D66" s="1363"/>
      <c r="E66" s="1363"/>
      <c r="F66" s="1363"/>
      <c r="G66" s="1363"/>
      <c r="H66" s="1363"/>
      <c r="I66" s="1363"/>
      <c r="J66" s="1363"/>
      <c r="K66" s="1363"/>
      <c r="L66" s="1363"/>
      <c r="M66" s="1363"/>
      <c r="N66" s="1363"/>
      <c r="O66" s="1363"/>
      <c r="P66" s="1363"/>
      <c r="Q66" s="1363"/>
      <c r="R66" s="1363"/>
    </row>
    <row r="67" spans="1:18" ht="26.25" customHeight="1" x14ac:dyDescent="0.2">
      <c r="A67" s="1209" t="s">
        <v>380</v>
      </c>
      <c r="B67" s="1373" t="s">
        <v>689</v>
      </c>
      <c r="C67" s="1359"/>
      <c r="D67" s="1359"/>
      <c r="E67" s="1359"/>
      <c r="F67" s="1359"/>
      <c r="G67" s="1359"/>
      <c r="H67" s="1359"/>
      <c r="I67" s="1359"/>
      <c r="J67" s="1359"/>
      <c r="K67" s="1359"/>
      <c r="L67" s="1359"/>
      <c r="M67" s="1359"/>
      <c r="N67" s="1359"/>
      <c r="O67" s="1359"/>
      <c r="P67" s="1359"/>
      <c r="Q67" s="1359"/>
      <c r="R67" s="1359"/>
    </row>
  </sheetData>
  <sheetProtection formatCells="0" formatColumns="0" formatRows="0" insertColumns="0" insertRows="0" insertHyperlinks="0" deleteColumns="0" deleteRows="0" sort="0" autoFilter="0" pivotTables="0"/>
  <mergeCells count="63">
    <mergeCell ref="A8:B8"/>
    <mergeCell ref="A1:R1"/>
    <mergeCell ref="A2:R2"/>
    <mergeCell ref="A5:B5"/>
    <mergeCell ref="A6:B6"/>
    <mergeCell ref="A7:B7"/>
    <mergeCell ref="A20:B20"/>
    <mergeCell ref="A9:B9"/>
    <mergeCell ref="A10:B10"/>
    <mergeCell ref="A11:B11"/>
    <mergeCell ref="A12:B12"/>
    <mergeCell ref="A13:B13"/>
    <mergeCell ref="A14:B14"/>
    <mergeCell ref="A15:B15"/>
    <mergeCell ref="A16:B16"/>
    <mergeCell ref="A17:B17"/>
    <mergeCell ref="A18:B18"/>
    <mergeCell ref="A19:B19"/>
    <mergeCell ref="A32:B32"/>
    <mergeCell ref="A21:B21"/>
    <mergeCell ref="A22:B22"/>
    <mergeCell ref="A23:B23"/>
    <mergeCell ref="A24:B24"/>
    <mergeCell ref="A25:B25"/>
    <mergeCell ref="A26:B26"/>
    <mergeCell ref="A27:B27"/>
    <mergeCell ref="A28:B28"/>
    <mergeCell ref="A29:B29"/>
    <mergeCell ref="A30:B30"/>
    <mergeCell ref="A31:B31"/>
    <mergeCell ref="A44:B44"/>
    <mergeCell ref="A33:B33"/>
    <mergeCell ref="A34:B34"/>
    <mergeCell ref="A35:B35"/>
    <mergeCell ref="A36:B36"/>
    <mergeCell ref="A37:B37"/>
    <mergeCell ref="A38:B38"/>
    <mergeCell ref="A39:B39"/>
    <mergeCell ref="A40:B40"/>
    <mergeCell ref="A41:B41"/>
    <mergeCell ref="A42:B42"/>
    <mergeCell ref="A43:B43"/>
    <mergeCell ref="B58:R58"/>
    <mergeCell ref="A45:B45"/>
    <mergeCell ref="A46:B46"/>
    <mergeCell ref="A47:B47"/>
    <mergeCell ref="A48:B48"/>
    <mergeCell ref="A49:B49"/>
    <mergeCell ref="A50:B50"/>
    <mergeCell ref="A51:B51"/>
    <mergeCell ref="B54:R54"/>
    <mergeCell ref="B55:R55"/>
    <mergeCell ref="B56:R56"/>
    <mergeCell ref="B57:R57"/>
    <mergeCell ref="B65:R65"/>
    <mergeCell ref="B66:R66"/>
    <mergeCell ref="B67:R67"/>
    <mergeCell ref="B59:R59"/>
    <mergeCell ref="B60:R60"/>
    <mergeCell ref="B61:R61"/>
    <mergeCell ref="B62:R62"/>
    <mergeCell ref="B63:R63"/>
    <mergeCell ref="B64:R64"/>
  </mergeCells>
  <printOptions horizontalCentered="1"/>
  <pageMargins left="0.25" right="0.25" top="0.5" bottom="0.5" header="0.3" footer="0.3"/>
  <pageSetup scale="60" orientation="landscape" r:id="rId1"/>
  <headerFooter>
    <oddFooter>&amp;L&amp;K0070C0The Allstate Corporation 1Q20 Supplement&amp;R&amp;K000000&amp;A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49DC5A-8575-4107-8835-EDE537012148}">
  <sheetPr>
    <pageSetUpPr fitToPage="1"/>
  </sheetPr>
  <dimension ref="A1:T63"/>
  <sheetViews>
    <sheetView zoomScaleNormal="100" workbookViewId="0">
      <selection sqref="A1:R1"/>
    </sheetView>
  </sheetViews>
  <sheetFormatPr defaultColWidth="13.7109375" defaultRowHeight="12.75" x14ac:dyDescent="0.2"/>
  <cols>
    <col min="1" max="1" width="2.85546875" style="976" customWidth="1"/>
    <col min="2" max="2" width="35.5703125" style="976" customWidth="1"/>
    <col min="3" max="4" width="1.85546875" style="976" customWidth="1"/>
    <col min="5" max="5" width="10.85546875" style="976" customWidth="1"/>
    <col min="6" max="7" width="1.85546875" style="976" customWidth="1"/>
    <col min="8" max="8" width="10.85546875" style="976" customWidth="1"/>
    <col min="9" max="10" width="1.85546875" style="976" customWidth="1"/>
    <col min="11" max="11" width="10.85546875" style="976" customWidth="1"/>
    <col min="12" max="13" width="1.85546875" style="976" customWidth="1"/>
    <col min="14" max="14" width="10.85546875" style="976" customWidth="1"/>
    <col min="15" max="16" width="1.85546875" style="976" customWidth="1"/>
    <col min="17" max="17" width="10.85546875" style="976" customWidth="1"/>
    <col min="18" max="18" width="1.85546875" style="976" customWidth="1"/>
    <col min="19" max="19" width="2.28515625" style="976" customWidth="1"/>
    <col min="20" max="16384" width="13.7109375" style="976"/>
  </cols>
  <sheetData>
    <row r="1" spans="1:20" ht="14.1" customHeight="1" x14ac:dyDescent="0.25">
      <c r="A1" s="1340" t="s">
        <v>0</v>
      </c>
      <c r="B1" s="1340"/>
      <c r="C1" s="1340"/>
      <c r="D1" s="1340"/>
      <c r="E1" s="1340"/>
      <c r="F1" s="1340"/>
      <c r="G1" s="1340"/>
      <c r="H1" s="1340"/>
      <c r="I1" s="1340"/>
      <c r="J1" s="1340"/>
      <c r="K1" s="1340"/>
      <c r="L1" s="1340"/>
      <c r="M1" s="1340"/>
      <c r="N1" s="1340"/>
      <c r="O1" s="1340"/>
      <c r="P1" s="1340"/>
      <c r="Q1" s="1340"/>
      <c r="R1" s="1340"/>
    </row>
    <row r="2" spans="1:20" ht="14.1" customHeight="1" x14ac:dyDescent="0.25">
      <c r="A2" s="1340" t="s">
        <v>490</v>
      </c>
      <c r="B2" s="1340"/>
      <c r="C2" s="1340"/>
      <c r="D2" s="1340"/>
      <c r="E2" s="1340"/>
      <c r="F2" s="1340"/>
      <c r="G2" s="1340"/>
      <c r="H2" s="1340"/>
      <c r="I2" s="1340"/>
      <c r="J2" s="1340"/>
      <c r="K2" s="1340"/>
      <c r="L2" s="1340"/>
      <c r="M2" s="1340"/>
      <c r="N2" s="1340"/>
      <c r="O2" s="1340"/>
      <c r="P2" s="1340"/>
      <c r="Q2" s="1340"/>
      <c r="R2" s="1340"/>
    </row>
    <row r="3" spans="1:20" ht="16.7" customHeight="1" x14ac:dyDescent="0.2">
      <c r="P3" s="976" t="s">
        <v>16</v>
      </c>
    </row>
    <row r="4" spans="1:20" ht="12" customHeight="1" x14ac:dyDescent="0.2">
      <c r="A4" s="1384" t="s">
        <v>3</v>
      </c>
      <c r="B4" s="1361"/>
      <c r="C4" s="1050"/>
      <c r="D4" s="1341" t="s">
        <v>1</v>
      </c>
      <c r="E4" s="1341"/>
      <c r="F4" s="1341"/>
      <c r="G4" s="1341"/>
      <c r="H4" s="1341"/>
      <c r="I4" s="1341"/>
      <c r="J4" s="1341"/>
      <c r="K4" s="1341"/>
      <c r="L4" s="1341"/>
      <c r="M4" s="1341"/>
      <c r="N4" s="1341"/>
      <c r="O4" s="1341"/>
      <c r="P4" s="1341"/>
      <c r="Q4" s="1341"/>
      <c r="R4" s="1341"/>
    </row>
    <row r="5" spans="1:20" ht="12" customHeight="1" x14ac:dyDescent="0.2">
      <c r="C5" s="1054"/>
      <c r="P5" s="1050"/>
      <c r="Q5" s="1050"/>
      <c r="R5" s="1050"/>
    </row>
    <row r="6" spans="1:20" ht="26.1" customHeight="1" x14ac:dyDescent="0.2">
      <c r="D6" s="942"/>
      <c r="E6" s="943" t="s">
        <v>510</v>
      </c>
      <c r="F6" s="944"/>
      <c r="G6" s="945"/>
      <c r="H6" s="946" t="s">
        <v>101</v>
      </c>
      <c r="I6" s="947"/>
      <c r="J6" s="945"/>
      <c r="K6" s="946" t="s">
        <v>100</v>
      </c>
      <c r="L6" s="947"/>
      <c r="M6" s="945"/>
      <c r="N6" s="946" t="s">
        <v>63</v>
      </c>
      <c r="O6" s="947"/>
      <c r="P6" s="948"/>
      <c r="Q6" s="949" t="s">
        <v>64</v>
      </c>
      <c r="R6" s="950"/>
    </row>
    <row r="7" spans="1:20" ht="12" customHeight="1" x14ac:dyDescent="0.2">
      <c r="A7" s="1382" t="s">
        <v>295</v>
      </c>
      <c r="B7" s="1363"/>
      <c r="C7" s="972"/>
      <c r="D7" s="1212"/>
      <c r="E7" s="1051"/>
      <c r="F7" s="972"/>
      <c r="G7" s="1210"/>
      <c r="H7" s="1053"/>
      <c r="I7" s="1054"/>
      <c r="J7" s="1050"/>
      <c r="K7" s="1053"/>
      <c r="L7" s="1054"/>
      <c r="M7" s="1050"/>
      <c r="N7" s="1053"/>
      <c r="O7" s="1054"/>
      <c r="P7" s="1055"/>
      <c r="Q7" s="1053"/>
      <c r="R7" s="1052"/>
    </row>
    <row r="8" spans="1:20" ht="14.1" customHeight="1" x14ac:dyDescent="0.2">
      <c r="A8" s="1383" t="s">
        <v>657</v>
      </c>
      <c r="B8" s="1342"/>
      <c r="C8" s="972"/>
      <c r="D8" s="1212"/>
      <c r="E8" s="1185"/>
      <c r="F8" s="972"/>
      <c r="G8" s="1210"/>
      <c r="I8" s="1054"/>
      <c r="J8" s="1050"/>
      <c r="L8" s="1054"/>
      <c r="M8" s="1050"/>
      <c r="O8" s="1054"/>
      <c r="P8" s="1055"/>
      <c r="Q8" s="1054"/>
      <c r="R8" s="1052"/>
    </row>
    <row r="9" spans="1:20" ht="12" customHeight="1" x14ac:dyDescent="0.2">
      <c r="A9" s="1377" t="s">
        <v>296</v>
      </c>
      <c r="B9" s="1377"/>
      <c r="C9" s="972"/>
      <c r="D9" s="1212"/>
      <c r="E9" s="1269">
        <v>5574</v>
      </c>
      <c r="F9" s="1115"/>
      <c r="G9" s="1270"/>
      <c r="H9" s="1153">
        <v>5470</v>
      </c>
      <c r="I9" s="1271"/>
      <c r="J9" s="1272"/>
      <c r="K9" s="1153">
        <v>5599</v>
      </c>
      <c r="L9" s="1271"/>
      <c r="M9" s="1272"/>
      <c r="N9" s="1153">
        <v>5472</v>
      </c>
      <c r="O9" s="1271"/>
      <c r="P9" s="1273"/>
      <c r="Q9" s="1272">
        <v>5395</v>
      </c>
      <c r="R9" s="1274"/>
      <c r="T9" s="1275"/>
    </row>
    <row r="10" spans="1:20" ht="12" customHeight="1" x14ac:dyDescent="0.2">
      <c r="A10" s="1377" t="s">
        <v>301</v>
      </c>
      <c r="B10" s="1377"/>
      <c r="C10" s="972"/>
      <c r="D10" s="1212"/>
      <c r="E10" s="1256">
        <v>1618</v>
      </c>
      <c r="F10" s="1111"/>
      <c r="G10" s="1276"/>
      <c r="H10" s="1128">
        <v>1861</v>
      </c>
      <c r="I10" s="1277"/>
      <c r="J10" s="1159"/>
      <c r="K10" s="1128">
        <v>2143</v>
      </c>
      <c r="L10" s="1277"/>
      <c r="M10" s="1159"/>
      <c r="N10" s="1128">
        <v>2076</v>
      </c>
      <c r="O10" s="1277"/>
      <c r="P10" s="1278"/>
      <c r="Q10" s="1159">
        <v>1565</v>
      </c>
      <c r="R10" s="1279"/>
      <c r="T10" s="1275"/>
    </row>
    <row r="11" spans="1:20" ht="12" customHeight="1" x14ac:dyDescent="0.2">
      <c r="A11" s="1380" t="s">
        <v>632</v>
      </c>
      <c r="B11" s="1380"/>
      <c r="C11" s="972"/>
      <c r="D11" s="1212"/>
      <c r="E11" s="1256">
        <v>125</v>
      </c>
      <c r="F11" s="1111"/>
      <c r="G11" s="1276"/>
      <c r="H11" s="1128">
        <v>135</v>
      </c>
      <c r="I11" s="1277"/>
      <c r="J11" s="1159"/>
      <c r="K11" s="1128">
        <v>141</v>
      </c>
      <c r="L11" s="1277"/>
      <c r="M11" s="1159"/>
      <c r="N11" s="1128">
        <v>134</v>
      </c>
      <c r="O11" s="1277"/>
      <c r="P11" s="1278"/>
      <c r="Q11" s="1159">
        <v>124</v>
      </c>
      <c r="R11" s="1279"/>
      <c r="T11" s="1275"/>
    </row>
    <row r="12" spans="1:20" ht="12" customHeight="1" x14ac:dyDescent="0.2">
      <c r="A12" s="1380" t="s">
        <v>633</v>
      </c>
      <c r="B12" s="1380"/>
      <c r="C12" s="972"/>
      <c r="D12" s="1212"/>
      <c r="E12" s="1256">
        <v>71</v>
      </c>
      <c r="F12" s="1111"/>
      <c r="G12" s="1276"/>
      <c r="H12" s="1128">
        <v>71</v>
      </c>
      <c r="I12" s="1277"/>
      <c r="J12" s="1159"/>
      <c r="K12" s="1128">
        <v>87</v>
      </c>
      <c r="L12" s="1277"/>
      <c r="M12" s="1159"/>
      <c r="N12" s="1128">
        <v>78</v>
      </c>
      <c r="O12" s="1277"/>
      <c r="P12" s="1278"/>
      <c r="Q12" s="1159">
        <v>69</v>
      </c>
      <c r="R12" s="1279"/>
      <c r="T12" s="1275"/>
    </row>
    <row r="13" spans="1:20" ht="12" customHeight="1" x14ac:dyDescent="0.2">
      <c r="A13" s="1380" t="s">
        <v>634</v>
      </c>
      <c r="B13" s="1380"/>
      <c r="C13" s="972"/>
      <c r="D13" s="1212"/>
      <c r="E13" s="1256">
        <v>64</v>
      </c>
      <c r="F13" s="1111"/>
      <c r="G13" s="1276"/>
      <c r="H13" s="1128">
        <v>70</v>
      </c>
      <c r="I13" s="1277"/>
      <c r="J13" s="1159"/>
      <c r="K13" s="1128">
        <v>78</v>
      </c>
      <c r="L13" s="1277"/>
      <c r="M13" s="1159"/>
      <c r="N13" s="1128">
        <v>75</v>
      </c>
      <c r="O13" s="1277"/>
      <c r="P13" s="1278"/>
      <c r="Q13" s="1159">
        <v>62</v>
      </c>
      <c r="R13" s="1279"/>
      <c r="T13" s="1275"/>
    </row>
    <row r="14" spans="1:20" ht="12" customHeight="1" x14ac:dyDescent="0.2">
      <c r="A14" s="1380" t="s">
        <v>12</v>
      </c>
      <c r="B14" s="1380"/>
      <c r="C14" s="972"/>
      <c r="D14" s="1212"/>
      <c r="E14" s="1257">
        <v>151</v>
      </c>
      <c r="F14" s="1111"/>
      <c r="G14" s="1276"/>
      <c r="H14" s="1168">
        <v>158</v>
      </c>
      <c r="I14" s="1277"/>
      <c r="J14" s="1159"/>
      <c r="K14" s="1168">
        <v>186</v>
      </c>
      <c r="L14" s="1277"/>
      <c r="M14" s="1159"/>
      <c r="N14" s="1168">
        <v>191</v>
      </c>
      <c r="O14" s="1277"/>
      <c r="P14" s="1278"/>
      <c r="Q14" s="1168">
        <v>144</v>
      </c>
      <c r="R14" s="1279"/>
      <c r="T14" s="1275"/>
    </row>
    <row r="15" spans="1:20" ht="12" customHeight="1" x14ac:dyDescent="0.2">
      <c r="A15" s="1377" t="s">
        <v>298</v>
      </c>
      <c r="B15" s="1377"/>
      <c r="C15" s="972"/>
      <c r="D15" s="1212"/>
      <c r="E15" s="1258">
        <v>411</v>
      </c>
      <c r="F15" s="1111"/>
      <c r="G15" s="1276"/>
      <c r="H15" s="1138">
        <v>434</v>
      </c>
      <c r="I15" s="1277"/>
      <c r="J15" s="1159"/>
      <c r="K15" s="1138">
        <v>492</v>
      </c>
      <c r="L15" s="1277"/>
      <c r="M15" s="1159"/>
      <c r="N15" s="1138">
        <v>478</v>
      </c>
      <c r="O15" s="1277"/>
      <c r="P15" s="1278"/>
      <c r="Q15" s="1138">
        <v>399</v>
      </c>
      <c r="R15" s="1279"/>
      <c r="T15" s="1275"/>
    </row>
    <row r="16" spans="1:20" ht="12" customHeight="1" x14ac:dyDescent="0.2">
      <c r="A16" s="1377" t="s">
        <v>299</v>
      </c>
      <c r="B16" s="1377"/>
      <c r="C16" s="972"/>
      <c r="D16" s="1212"/>
      <c r="E16" s="1257">
        <v>221</v>
      </c>
      <c r="F16" s="1111"/>
      <c r="G16" s="1276"/>
      <c r="H16" s="1168">
        <v>243</v>
      </c>
      <c r="I16" s="1277"/>
      <c r="J16" s="1159"/>
      <c r="K16" s="1168">
        <v>238</v>
      </c>
      <c r="L16" s="1277"/>
      <c r="M16" s="1159"/>
      <c r="N16" s="1168">
        <v>236</v>
      </c>
      <c r="O16" s="1277"/>
      <c r="P16" s="1278"/>
      <c r="Q16" s="1168">
        <v>185</v>
      </c>
      <c r="R16" s="1279"/>
      <c r="T16" s="1275"/>
    </row>
    <row r="17" spans="1:20" ht="12" customHeight="1" x14ac:dyDescent="0.2">
      <c r="A17" s="1378" t="s">
        <v>14</v>
      </c>
      <c r="B17" s="1378"/>
      <c r="C17" s="972"/>
      <c r="D17" s="1212"/>
      <c r="E17" s="1258">
        <v>7824</v>
      </c>
      <c r="F17" s="1111"/>
      <c r="G17" s="1276"/>
      <c r="H17" s="1138">
        <v>8008</v>
      </c>
      <c r="I17" s="1277"/>
      <c r="J17" s="1159"/>
      <c r="K17" s="1138">
        <v>8472</v>
      </c>
      <c r="L17" s="1277"/>
      <c r="M17" s="1159"/>
      <c r="N17" s="1138">
        <v>8262</v>
      </c>
      <c r="O17" s="1277"/>
      <c r="P17" s="1278"/>
      <c r="Q17" s="1138">
        <v>7544</v>
      </c>
      <c r="R17" s="1279"/>
      <c r="T17" s="1275"/>
    </row>
    <row r="18" spans="1:20" ht="12" customHeight="1" x14ac:dyDescent="0.2">
      <c r="A18" s="1363"/>
      <c r="B18" s="1363"/>
      <c r="C18" s="972"/>
      <c r="D18" s="1212"/>
      <c r="E18" s="1280"/>
      <c r="F18" s="1111"/>
      <c r="G18" s="1276"/>
      <c r="H18" s="1129"/>
      <c r="I18" s="1277"/>
      <c r="J18" s="1159"/>
      <c r="K18" s="1129"/>
      <c r="L18" s="1277"/>
      <c r="M18" s="1159"/>
      <c r="N18" s="1129"/>
      <c r="O18" s="1277"/>
      <c r="P18" s="1278"/>
      <c r="Q18" s="1277"/>
      <c r="R18" s="1279"/>
      <c r="T18" s="1275"/>
    </row>
    <row r="19" spans="1:20" ht="12" customHeight="1" x14ac:dyDescent="0.2">
      <c r="A19" s="1379" t="s">
        <v>287</v>
      </c>
      <c r="B19" s="1363"/>
      <c r="C19" s="972"/>
      <c r="D19" s="1212"/>
      <c r="E19" s="1280"/>
      <c r="F19" s="1111"/>
      <c r="G19" s="1276"/>
      <c r="H19" s="1129"/>
      <c r="I19" s="1277"/>
      <c r="J19" s="1159"/>
      <c r="K19" s="1129"/>
      <c r="L19" s="1277"/>
      <c r="M19" s="1159"/>
      <c r="N19" s="1129"/>
      <c r="O19" s="1277"/>
      <c r="P19" s="1278"/>
      <c r="Q19" s="1277"/>
      <c r="R19" s="1279"/>
      <c r="T19" s="1275"/>
    </row>
    <row r="20" spans="1:20" ht="12" customHeight="1" x14ac:dyDescent="0.2">
      <c r="A20" s="1377" t="s">
        <v>296</v>
      </c>
      <c r="B20" s="1377"/>
      <c r="C20" s="972"/>
      <c r="D20" s="1212"/>
      <c r="E20" s="1256">
        <v>517</v>
      </c>
      <c r="F20" s="1111"/>
      <c r="G20" s="1276"/>
      <c r="H20" s="1128">
        <v>460</v>
      </c>
      <c r="I20" s="1277"/>
      <c r="J20" s="1159"/>
      <c r="K20" s="1128">
        <v>525</v>
      </c>
      <c r="L20" s="1277"/>
      <c r="M20" s="1159"/>
      <c r="N20" s="1128">
        <v>469</v>
      </c>
      <c r="O20" s="1277"/>
      <c r="P20" s="1278"/>
      <c r="Q20" s="1159">
        <v>532</v>
      </c>
      <c r="R20" s="1279"/>
      <c r="T20" s="1275"/>
    </row>
    <row r="21" spans="1:20" ht="12" customHeight="1" x14ac:dyDescent="0.2">
      <c r="A21" s="1377" t="s">
        <v>301</v>
      </c>
      <c r="B21" s="1377"/>
      <c r="C21" s="972"/>
      <c r="D21" s="1212"/>
      <c r="E21" s="1256">
        <v>27</v>
      </c>
      <c r="F21" s="1111"/>
      <c r="G21" s="1276"/>
      <c r="H21" s="1128">
        <v>27</v>
      </c>
      <c r="I21" s="1277"/>
      <c r="J21" s="1159"/>
      <c r="K21" s="1128">
        <v>35</v>
      </c>
      <c r="L21" s="1277"/>
      <c r="M21" s="1159"/>
      <c r="N21" s="1128">
        <v>32</v>
      </c>
      <c r="O21" s="1277"/>
      <c r="P21" s="1278"/>
      <c r="Q21" s="1159">
        <v>25</v>
      </c>
      <c r="R21" s="1279"/>
      <c r="T21" s="1275"/>
    </row>
    <row r="22" spans="1:20" ht="12" customHeight="1" x14ac:dyDescent="0.2">
      <c r="A22" s="1377" t="s">
        <v>298</v>
      </c>
      <c r="B22" s="1377"/>
      <c r="C22" s="972"/>
      <c r="D22" s="1212"/>
      <c r="E22" s="1257">
        <v>2</v>
      </c>
      <c r="F22" s="1111"/>
      <c r="G22" s="1276"/>
      <c r="H22" s="1168">
        <v>2</v>
      </c>
      <c r="I22" s="1277"/>
      <c r="J22" s="1159"/>
      <c r="K22" s="1168">
        <v>2</v>
      </c>
      <c r="L22" s="1277"/>
      <c r="M22" s="1159"/>
      <c r="N22" s="1168">
        <v>2</v>
      </c>
      <c r="O22" s="1277"/>
      <c r="P22" s="1278"/>
      <c r="Q22" s="1168">
        <v>2</v>
      </c>
      <c r="R22" s="1279"/>
      <c r="T22" s="1275"/>
    </row>
    <row r="23" spans="1:20" ht="12" customHeight="1" x14ac:dyDescent="0.2">
      <c r="A23" s="1378" t="s">
        <v>14</v>
      </c>
      <c r="B23" s="1378"/>
      <c r="C23" s="972"/>
      <c r="D23" s="1212"/>
      <c r="E23" s="1258">
        <v>546</v>
      </c>
      <c r="F23" s="1111"/>
      <c r="G23" s="1276"/>
      <c r="H23" s="1138">
        <v>489</v>
      </c>
      <c r="I23" s="1277"/>
      <c r="J23" s="1159"/>
      <c r="K23" s="1138">
        <v>562</v>
      </c>
      <c r="L23" s="1277"/>
      <c r="M23" s="1159"/>
      <c r="N23" s="1138">
        <v>503</v>
      </c>
      <c r="O23" s="1277"/>
      <c r="P23" s="1278"/>
      <c r="Q23" s="1138">
        <v>559</v>
      </c>
      <c r="R23" s="1279"/>
      <c r="T23" s="1275"/>
    </row>
    <row r="24" spans="1:20" ht="12" customHeight="1" x14ac:dyDescent="0.2">
      <c r="A24" s="1363"/>
      <c r="B24" s="1363"/>
      <c r="C24" s="972"/>
      <c r="D24" s="1212"/>
      <c r="E24" s="1280"/>
      <c r="F24" s="1111"/>
      <c r="G24" s="1276"/>
      <c r="H24" s="1129"/>
      <c r="I24" s="1277"/>
      <c r="J24" s="1159"/>
      <c r="K24" s="1129"/>
      <c r="L24" s="1277"/>
      <c r="M24" s="1159"/>
      <c r="N24" s="1129"/>
      <c r="O24" s="1277"/>
      <c r="P24" s="1278"/>
      <c r="Q24" s="1277"/>
      <c r="R24" s="1279"/>
      <c r="T24" s="1275"/>
    </row>
    <row r="25" spans="1:20" ht="12" customHeight="1" x14ac:dyDescent="0.2">
      <c r="A25" s="1379" t="s">
        <v>288</v>
      </c>
      <c r="B25" s="1363"/>
      <c r="C25" s="972"/>
      <c r="D25" s="1212"/>
      <c r="E25" s="1280"/>
      <c r="F25" s="1111"/>
      <c r="G25" s="1276"/>
      <c r="H25" s="1129"/>
      <c r="I25" s="1277"/>
      <c r="J25" s="1159"/>
      <c r="K25" s="1129"/>
      <c r="L25" s="1277"/>
      <c r="M25" s="1159"/>
      <c r="N25" s="1129"/>
      <c r="O25" s="1277"/>
      <c r="P25" s="1278"/>
      <c r="Q25" s="1277"/>
      <c r="R25" s="1279"/>
      <c r="T25" s="1275"/>
    </row>
    <row r="26" spans="1:20" ht="12" customHeight="1" x14ac:dyDescent="0.2">
      <c r="A26" s="1377" t="s">
        <v>296</v>
      </c>
      <c r="B26" s="1377"/>
      <c r="C26" s="972"/>
      <c r="D26" s="1212"/>
      <c r="E26" s="1256">
        <v>118</v>
      </c>
      <c r="F26" s="1111"/>
      <c r="G26" s="1276"/>
      <c r="H26" s="1128">
        <v>127</v>
      </c>
      <c r="I26" s="1277"/>
      <c r="J26" s="1159"/>
      <c r="K26" s="1128">
        <v>147</v>
      </c>
      <c r="L26" s="1277"/>
      <c r="M26" s="1159"/>
      <c r="N26" s="1128">
        <v>146</v>
      </c>
      <c r="O26" s="1277"/>
      <c r="P26" s="1278"/>
      <c r="Q26" s="1159">
        <v>120</v>
      </c>
      <c r="R26" s="1279"/>
      <c r="T26" s="1275"/>
    </row>
    <row r="27" spans="1:20" ht="12" customHeight="1" x14ac:dyDescent="0.2">
      <c r="A27" s="1377" t="s">
        <v>301</v>
      </c>
      <c r="B27" s="1377"/>
      <c r="C27" s="972"/>
      <c r="D27" s="1212"/>
      <c r="E27" s="1256">
        <v>87</v>
      </c>
      <c r="F27" s="1111"/>
      <c r="G27" s="1276"/>
      <c r="H27" s="1128">
        <v>94</v>
      </c>
      <c r="I27" s="1277"/>
      <c r="J27" s="1159"/>
      <c r="K27" s="1128">
        <v>110</v>
      </c>
      <c r="L27" s="1277"/>
      <c r="M27" s="1159"/>
      <c r="N27" s="1128">
        <v>111</v>
      </c>
      <c r="O27" s="1277"/>
      <c r="P27" s="1278"/>
      <c r="Q27" s="1159">
        <v>86</v>
      </c>
      <c r="R27" s="1279"/>
      <c r="T27" s="1275"/>
    </row>
    <row r="28" spans="1:20" ht="12" customHeight="1" x14ac:dyDescent="0.2">
      <c r="A28" s="1377" t="s">
        <v>298</v>
      </c>
      <c r="B28" s="1377"/>
      <c r="C28" s="972"/>
      <c r="D28" s="1212"/>
      <c r="E28" s="1257">
        <v>17</v>
      </c>
      <c r="F28" s="1111"/>
      <c r="G28" s="1276"/>
      <c r="H28" s="1168">
        <v>19</v>
      </c>
      <c r="I28" s="1277"/>
      <c r="J28" s="1159"/>
      <c r="K28" s="1168">
        <v>21</v>
      </c>
      <c r="L28" s="1277"/>
      <c r="M28" s="1159"/>
      <c r="N28" s="1168">
        <v>21</v>
      </c>
      <c r="O28" s="1277"/>
      <c r="P28" s="1278"/>
      <c r="Q28" s="1168">
        <v>18</v>
      </c>
      <c r="R28" s="1279"/>
      <c r="T28" s="1275"/>
    </row>
    <row r="29" spans="1:20" ht="12" customHeight="1" x14ac:dyDescent="0.2">
      <c r="A29" s="1378" t="s">
        <v>14</v>
      </c>
      <c r="B29" s="1378"/>
      <c r="C29" s="972"/>
      <c r="D29" s="1212"/>
      <c r="E29" s="1258">
        <v>222</v>
      </c>
      <c r="F29" s="1111"/>
      <c r="G29" s="1276"/>
      <c r="H29" s="1138">
        <v>240</v>
      </c>
      <c r="I29" s="1277"/>
      <c r="J29" s="1159"/>
      <c r="K29" s="1138">
        <v>278</v>
      </c>
      <c r="L29" s="1277"/>
      <c r="M29" s="1159"/>
      <c r="N29" s="1138">
        <v>278</v>
      </c>
      <c r="O29" s="1277"/>
      <c r="P29" s="1278"/>
      <c r="Q29" s="1138">
        <v>224</v>
      </c>
      <c r="R29" s="1279"/>
      <c r="T29" s="1275"/>
    </row>
    <row r="30" spans="1:20" ht="12" customHeight="1" x14ac:dyDescent="0.2">
      <c r="A30" s="1363"/>
      <c r="B30" s="1363"/>
      <c r="C30" s="972"/>
      <c r="D30" s="1212"/>
      <c r="E30" s="1281"/>
      <c r="F30" s="1111"/>
      <c r="G30" s="1276"/>
      <c r="H30" s="1159"/>
      <c r="I30" s="1277"/>
      <c r="J30" s="1159"/>
      <c r="K30" s="1159"/>
      <c r="L30" s="1277"/>
      <c r="M30" s="1159"/>
      <c r="N30" s="1159"/>
      <c r="O30" s="1277"/>
      <c r="P30" s="1278"/>
      <c r="Q30" s="1159"/>
      <c r="R30" s="1279"/>
      <c r="T30" s="1275"/>
    </row>
    <row r="31" spans="1:20" ht="12" customHeight="1" x14ac:dyDescent="0.2">
      <c r="A31" s="1382" t="s">
        <v>310</v>
      </c>
      <c r="B31" s="1382"/>
      <c r="C31" s="972"/>
      <c r="D31" s="1212"/>
      <c r="E31" s="1280"/>
      <c r="F31" s="1111"/>
      <c r="G31" s="1276"/>
      <c r="H31" s="1129"/>
      <c r="I31" s="1277"/>
      <c r="J31" s="1159"/>
      <c r="K31" s="1129"/>
      <c r="L31" s="1277"/>
      <c r="M31" s="1159"/>
      <c r="N31" s="1129"/>
      <c r="O31" s="1277"/>
      <c r="P31" s="1278"/>
      <c r="Q31" s="1277"/>
      <c r="R31" s="1279"/>
      <c r="T31" s="1275"/>
    </row>
    <row r="32" spans="1:20" ht="12" customHeight="1" x14ac:dyDescent="0.2">
      <c r="A32" s="1377" t="s">
        <v>296</v>
      </c>
      <c r="B32" s="1377"/>
      <c r="C32" s="972"/>
      <c r="D32" s="1212"/>
      <c r="E32" s="1256">
        <v>6209</v>
      </c>
      <c r="F32" s="1111"/>
      <c r="G32" s="1276"/>
      <c r="H32" s="1128">
        <v>6057</v>
      </c>
      <c r="I32" s="1277"/>
      <c r="J32" s="1159"/>
      <c r="K32" s="1128">
        <v>6271</v>
      </c>
      <c r="L32" s="1277"/>
      <c r="M32" s="1159"/>
      <c r="N32" s="1128">
        <v>6087</v>
      </c>
      <c r="O32" s="1277"/>
      <c r="P32" s="1278"/>
      <c r="Q32" s="1159">
        <v>6047</v>
      </c>
      <c r="R32" s="1279"/>
      <c r="T32" s="1275"/>
    </row>
    <row r="33" spans="1:20" ht="12" customHeight="1" x14ac:dyDescent="0.2">
      <c r="A33" s="1377" t="s">
        <v>301</v>
      </c>
      <c r="B33" s="1377"/>
      <c r="C33" s="972"/>
      <c r="D33" s="1212"/>
      <c r="E33" s="1256">
        <v>1732</v>
      </c>
      <c r="F33" s="1111"/>
      <c r="G33" s="1276"/>
      <c r="H33" s="1128">
        <v>1982</v>
      </c>
      <c r="I33" s="1277"/>
      <c r="J33" s="1159"/>
      <c r="K33" s="1128">
        <v>2288</v>
      </c>
      <c r="L33" s="1277"/>
      <c r="M33" s="1159"/>
      <c r="N33" s="1128">
        <v>2219</v>
      </c>
      <c r="O33" s="1277"/>
      <c r="P33" s="1278"/>
      <c r="Q33" s="1159">
        <v>1676</v>
      </c>
      <c r="R33" s="1279"/>
      <c r="T33" s="1275"/>
    </row>
    <row r="34" spans="1:20" ht="12" customHeight="1" x14ac:dyDescent="0.2">
      <c r="A34" s="1377" t="s">
        <v>298</v>
      </c>
      <c r="B34" s="1377"/>
      <c r="C34" s="972"/>
      <c r="D34" s="1212"/>
      <c r="E34" s="1256">
        <v>430</v>
      </c>
      <c r="F34" s="1111"/>
      <c r="G34" s="1276"/>
      <c r="H34" s="1128">
        <v>455</v>
      </c>
      <c r="I34" s="1277"/>
      <c r="J34" s="1159"/>
      <c r="K34" s="1128">
        <v>515</v>
      </c>
      <c r="L34" s="1277"/>
      <c r="M34" s="1159"/>
      <c r="N34" s="1128">
        <v>501</v>
      </c>
      <c r="O34" s="1277"/>
      <c r="P34" s="1278"/>
      <c r="Q34" s="1159">
        <v>419</v>
      </c>
      <c r="R34" s="1279"/>
      <c r="T34" s="1275"/>
    </row>
    <row r="35" spans="1:20" ht="12" customHeight="1" x14ac:dyDescent="0.2">
      <c r="A35" s="1377" t="s">
        <v>299</v>
      </c>
      <c r="B35" s="1377"/>
      <c r="C35" s="972"/>
      <c r="D35" s="1212"/>
      <c r="E35" s="1257">
        <v>221</v>
      </c>
      <c r="F35" s="1111"/>
      <c r="G35" s="1276"/>
      <c r="H35" s="1168">
        <v>243</v>
      </c>
      <c r="I35" s="1277"/>
      <c r="J35" s="1159"/>
      <c r="K35" s="1168">
        <v>238</v>
      </c>
      <c r="L35" s="1277"/>
      <c r="M35" s="1159"/>
      <c r="N35" s="1168">
        <v>236</v>
      </c>
      <c r="O35" s="1277"/>
      <c r="P35" s="1278"/>
      <c r="Q35" s="1168">
        <v>185</v>
      </c>
      <c r="R35" s="1279"/>
      <c r="T35" s="1275"/>
    </row>
    <row r="36" spans="1:20" ht="12" customHeight="1" x14ac:dyDescent="0.2">
      <c r="A36" s="1378" t="s">
        <v>14</v>
      </c>
      <c r="B36" s="1378"/>
      <c r="C36" s="972"/>
      <c r="D36" s="1212"/>
      <c r="E36" s="1258">
        <v>8592</v>
      </c>
      <c r="F36" s="1111"/>
      <c r="G36" s="1276"/>
      <c r="H36" s="1138">
        <v>8737</v>
      </c>
      <c r="I36" s="1277"/>
      <c r="J36" s="1159"/>
      <c r="K36" s="1138">
        <v>9312</v>
      </c>
      <c r="L36" s="1277"/>
      <c r="M36" s="1159"/>
      <c r="N36" s="1138">
        <v>9043</v>
      </c>
      <c r="O36" s="1277"/>
      <c r="P36" s="1278"/>
      <c r="Q36" s="1138">
        <v>8327</v>
      </c>
      <c r="R36" s="1279"/>
      <c r="T36" s="1275"/>
    </row>
    <row r="37" spans="1:20" ht="12" customHeight="1" x14ac:dyDescent="0.2">
      <c r="A37" s="1363"/>
      <c r="B37" s="1363"/>
      <c r="C37" s="972"/>
      <c r="D37" s="1212"/>
      <c r="E37" s="1280"/>
      <c r="F37" s="1111"/>
      <c r="G37" s="1276"/>
      <c r="H37" s="1129"/>
      <c r="I37" s="1277"/>
      <c r="J37" s="1159"/>
      <c r="K37" s="1129"/>
      <c r="L37" s="1277"/>
      <c r="M37" s="1159"/>
      <c r="N37" s="1129"/>
      <c r="O37" s="1277"/>
      <c r="P37" s="1278"/>
      <c r="Q37" s="1277"/>
      <c r="R37" s="1279"/>
      <c r="T37" s="1275"/>
    </row>
    <row r="38" spans="1:20" ht="12" customHeight="1" x14ac:dyDescent="0.2">
      <c r="A38" s="1382" t="s">
        <v>658</v>
      </c>
      <c r="B38" s="1363"/>
      <c r="C38" s="972"/>
      <c r="D38" s="1212"/>
      <c r="E38" s="1257">
        <v>0</v>
      </c>
      <c r="F38" s="1111"/>
      <c r="G38" s="1276"/>
      <c r="H38" s="1168">
        <v>0</v>
      </c>
      <c r="I38" s="1277"/>
      <c r="J38" s="1159"/>
      <c r="K38" s="1168">
        <v>0</v>
      </c>
      <c r="L38" s="1277"/>
      <c r="M38" s="1159"/>
      <c r="N38" s="1168">
        <v>0</v>
      </c>
      <c r="O38" s="1277"/>
      <c r="P38" s="1278"/>
      <c r="Q38" s="1168">
        <v>0</v>
      </c>
      <c r="R38" s="1279"/>
      <c r="T38" s="1275"/>
    </row>
    <row r="39" spans="1:20" ht="12" customHeight="1" x14ac:dyDescent="0.2">
      <c r="A39" s="1363"/>
      <c r="B39" s="1363"/>
      <c r="C39" s="972"/>
      <c r="D39" s="1212"/>
      <c r="E39" s="1282"/>
      <c r="F39" s="1012"/>
      <c r="G39" s="1283"/>
      <c r="H39" s="1284"/>
      <c r="I39" s="1014"/>
      <c r="J39" s="983"/>
      <c r="K39" s="1284"/>
      <c r="L39" s="1014"/>
      <c r="M39" s="983"/>
      <c r="N39" s="1284"/>
      <c r="O39" s="1014"/>
      <c r="P39" s="985"/>
      <c r="Q39" s="1284"/>
      <c r="R39" s="1285"/>
      <c r="T39" s="1275"/>
    </row>
    <row r="40" spans="1:20" ht="12" customHeight="1" thickBot="1" x14ac:dyDescent="0.25">
      <c r="A40" s="1379" t="s">
        <v>302</v>
      </c>
      <c r="B40" s="1363"/>
      <c r="C40" s="972"/>
      <c r="D40" s="1212"/>
      <c r="E40" s="1286">
        <v>8592</v>
      </c>
      <c r="F40" s="1115"/>
      <c r="G40" s="1270"/>
      <c r="H40" s="1175">
        <v>8737</v>
      </c>
      <c r="I40" s="1271"/>
      <c r="J40" s="1272"/>
      <c r="K40" s="1175">
        <v>9312</v>
      </c>
      <c r="L40" s="1271"/>
      <c r="M40" s="1272"/>
      <c r="N40" s="1175">
        <v>9043</v>
      </c>
      <c r="O40" s="1271"/>
      <c r="P40" s="1273"/>
      <c r="Q40" s="1175">
        <v>8327</v>
      </c>
      <c r="R40" s="1274"/>
      <c r="T40" s="1275"/>
    </row>
    <row r="41" spans="1:20" ht="12" customHeight="1" thickTop="1" x14ac:dyDescent="0.2">
      <c r="A41" s="1363"/>
      <c r="B41" s="1363"/>
      <c r="C41" s="972"/>
      <c r="D41" s="1212"/>
      <c r="E41" s="1287"/>
      <c r="F41" s="1115"/>
      <c r="G41" s="1270"/>
      <c r="H41" s="1288"/>
      <c r="I41" s="1271"/>
      <c r="J41" s="1272"/>
      <c r="K41" s="1288"/>
      <c r="L41" s="1271"/>
      <c r="M41" s="1272"/>
      <c r="N41" s="1288"/>
      <c r="O41" s="1271"/>
      <c r="P41" s="1273"/>
      <c r="Q41" s="1288"/>
      <c r="R41" s="1274"/>
      <c r="T41" s="1275"/>
    </row>
    <row r="42" spans="1:20" ht="14.1" customHeight="1" x14ac:dyDescent="0.2">
      <c r="A42" s="1375" t="s">
        <v>659</v>
      </c>
      <c r="B42" s="1342"/>
      <c r="C42" s="972"/>
      <c r="D42" s="1212"/>
      <c r="E42" s="1289"/>
      <c r="F42" s="1115"/>
      <c r="G42" s="1270"/>
      <c r="H42" s="1137"/>
      <c r="I42" s="1271"/>
      <c r="J42" s="1272"/>
      <c r="K42" s="1137"/>
      <c r="L42" s="1271"/>
      <c r="M42" s="1272"/>
      <c r="N42" s="1137"/>
      <c r="O42" s="1271"/>
      <c r="P42" s="1273"/>
      <c r="Q42" s="1271"/>
      <c r="R42" s="1274"/>
      <c r="T42" s="1275"/>
    </row>
    <row r="43" spans="1:20" ht="12" customHeight="1" x14ac:dyDescent="0.2">
      <c r="A43" s="1377" t="s">
        <v>637</v>
      </c>
      <c r="B43" s="1377"/>
      <c r="C43" s="972"/>
      <c r="D43" s="1212"/>
      <c r="E43" s="1269">
        <v>221</v>
      </c>
      <c r="F43" s="1115"/>
      <c r="G43" s="1270"/>
      <c r="H43" s="1153">
        <v>278</v>
      </c>
      <c r="I43" s="1271"/>
      <c r="J43" s="1272"/>
      <c r="K43" s="1153">
        <v>181</v>
      </c>
      <c r="L43" s="1271"/>
      <c r="M43" s="1272"/>
      <c r="N43" s="1153">
        <v>167</v>
      </c>
      <c r="O43" s="1271"/>
      <c r="P43" s="1273"/>
      <c r="Q43" s="1272">
        <v>206</v>
      </c>
      <c r="R43" s="1274"/>
      <c r="T43" s="1275"/>
    </row>
    <row r="44" spans="1:20" ht="12" customHeight="1" x14ac:dyDescent="0.2">
      <c r="A44" s="1377" t="s">
        <v>453</v>
      </c>
      <c r="B44" s="1377"/>
      <c r="C44" s="972"/>
      <c r="D44" s="1212"/>
      <c r="E44" s="1256">
        <v>107</v>
      </c>
      <c r="F44" s="1111"/>
      <c r="G44" s="1276"/>
      <c r="H44" s="1159">
        <v>123</v>
      </c>
      <c r="I44" s="1277"/>
      <c r="J44" s="1159"/>
      <c r="K44" s="1159">
        <v>126</v>
      </c>
      <c r="L44" s="1277"/>
      <c r="M44" s="1159"/>
      <c r="N44" s="1159">
        <v>120</v>
      </c>
      <c r="O44" s="1277"/>
      <c r="P44" s="1278"/>
      <c r="Q44" s="1159">
        <v>99</v>
      </c>
      <c r="R44" s="1279"/>
      <c r="T44" s="1275"/>
    </row>
    <row r="45" spans="1:20" ht="12" customHeight="1" x14ac:dyDescent="0.2">
      <c r="A45" s="1377" t="s">
        <v>462</v>
      </c>
      <c r="B45" s="1377"/>
      <c r="C45" s="972"/>
      <c r="D45" s="1212"/>
      <c r="E45" s="1256">
        <v>51</v>
      </c>
      <c r="F45" s="1111"/>
      <c r="G45" s="1276"/>
      <c r="H45" s="1128">
        <v>52</v>
      </c>
      <c r="I45" s="1277"/>
      <c r="J45" s="1159"/>
      <c r="K45" s="1128">
        <v>57</v>
      </c>
      <c r="L45" s="1277"/>
      <c r="M45" s="1159"/>
      <c r="N45" s="1128">
        <v>63</v>
      </c>
      <c r="O45" s="1277"/>
      <c r="P45" s="1278"/>
      <c r="Q45" s="1159">
        <v>63</v>
      </c>
      <c r="R45" s="1279"/>
      <c r="T45" s="1275"/>
    </row>
    <row r="46" spans="1:20" ht="12" customHeight="1" x14ac:dyDescent="0.2">
      <c r="A46" s="1378" t="s">
        <v>14</v>
      </c>
      <c r="B46" s="1378"/>
      <c r="C46" s="972"/>
      <c r="D46" s="1212"/>
      <c r="E46" s="1290">
        <v>379</v>
      </c>
      <c r="F46" s="1291"/>
      <c r="G46" s="1292"/>
      <c r="H46" s="1293">
        <v>453</v>
      </c>
      <c r="I46" s="1294"/>
      <c r="J46" s="1295"/>
      <c r="K46" s="1293">
        <v>364</v>
      </c>
      <c r="L46" s="1294"/>
      <c r="M46" s="1295"/>
      <c r="N46" s="1293">
        <v>350</v>
      </c>
      <c r="O46" s="1294"/>
      <c r="P46" s="1296"/>
      <c r="Q46" s="1293">
        <v>368</v>
      </c>
      <c r="R46" s="1297"/>
      <c r="T46" s="1275"/>
    </row>
    <row r="47" spans="1:20" ht="12" customHeight="1" x14ac:dyDescent="0.2">
      <c r="A47" s="1363"/>
      <c r="B47" s="1363"/>
      <c r="C47" s="972"/>
      <c r="D47" s="1212"/>
      <c r="E47" s="1269"/>
      <c r="F47" s="1115"/>
      <c r="G47" s="1270"/>
      <c r="H47" s="1272"/>
      <c r="I47" s="1271"/>
      <c r="J47" s="1272"/>
      <c r="K47" s="1272"/>
      <c r="L47" s="1271"/>
      <c r="M47" s="1272"/>
      <c r="N47" s="1272"/>
      <c r="O47" s="1271"/>
      <c r="P47" s="1273"/>
      <c r="Q47" s="1272"/>
      <c r="R47" s="1274"/>
      <c r="T47" s="1275"/>
    </row>
    <row r="48" spans="1:20" ht="12" customHeight="1" thickBot="1" x14ac:dyDescent="0.25">
      <c r="A48" s="1379" t="s">
        <v>660</v>
      </c>
      <c r="B48" s="1363"/>
      <c r="C48" s="972"/>
      <c r="D48" s="1212"/>
      <c r="E48" s="1286">
        <v>8971</v>
      </c>
      <c r="F48" s="1115"/>
      <c r="G48" s="1270"/>
      <c r="H48" s="1175">
        <v>9190</v>
      </c>
      <c r="I48" s="1271"/>
      <c r="J48" s="1272"/>
      <c r="K48" s="1175">
        <v>9676</v>
      </c>
      <c r="L48" s="1271"/>
      <c r="M48" s="1272"/>
      <c r="N48" s="1175">
        <v>9393</v>
      </c>
      <c r="O48" s="1271"/>
      <c r="P48" s="1273"/>
      <c r="Q48" s="1175">
        <v>8695</v>
      </c>
      <c r="R48" s="1274"/>
      <c r="T48" s="1275"/>
    </row>
    <row r="49" spans="1:20" ht="12" customHeight="1" thickTop="1" x14ac:dyDescent="0.2">
      <c r="A49" s="1363"/>
      <c r="B49" s="1363"/>
      <c r="C49" s="972"/>
      <c r="D49" s="1212"/>
      <c r="E49" s="1287"/>
      <c r="F49" s="1115"/>
      <c r="G49" s="1270"/>
      <c r="H49" s="1288"/>
      <c r="I49" s="1271"/>
      <c r="J49" s="1272"/>
      <c r="K49" s="1288"/>
      <c r="L49" s="1271"/>
      <c r="M49" s="1272"/>
      <c r="N49" s="1288"/>
      <c r="O49" s="1271"/>
      <c r="P49" s="1273"/>
      <c r="Q49" s="1288"/>
      <c r="R49" s="1274"/>
      <c r="T49" s="1275"/>
    </row>
    <row r="50" spans="1:20" ht="12" customHeight="1" x14ac:dyDescent="0.2">
      <c r="A50" s="1382" t="s">
        <v>661</v>
      </c>
      <c r="B50" s="1363"/>
      <c r="C50" s="972"/>
      <c r="D50" s="1212"/>
      <c r="E50" s="1289"/>
      <c r="F50" s="1115"/>
      <c r="G50" s="1270"/>
      <c r="H50" s="1137"/>
      <c r="I50" s="1271"/>
      <c r="J50" s="1272"/>
      <c r="K50" s="1137"/>
      <c r="L50" s="1271"/>
      <c r="M50" s="1272"/>
      <c r="N50" s="1137"/>
      <c r="O50" s="1271"/>
      <c r="P50" s="1273"/>
      <c r="Q50" s="1271"/>
      <c r="R50" s="1274"/>
      <c r="T50" s="1275"/>
    </row>
    <row r="51" spans="1:20" ht="14.1" customHeight="1" x14ac:dyDescent="0.2">
      <c r="A51" s="1376" t="s">
        <v>662</v>
      </c>
      <c r="B51" s="1376"/>
      <c r="C51" s="972"/>
      <c r="D51" s="1212"/>
      <c r="E51" s="1269">
        <v>1916</v>
      </c>
      <c r="F51" s="1115"/>
      <c r="G51" s="1270"/>
      <c r="H51" s="1153">
        <v>1901</v>
      </c>
      <c r="I51" s="1271"/>
      <c r="J51" s="1272"/>
      <c r="K51" s="1153">
        <v>1871</v>
      </c>
      <c r="L51" s="1271"/>
      <c r="M51" s="1272"/>
      <c r="N51" s="1153">
        <v>1840</v>
      </c>
      <c r="O51" s="1271"/>
      <c r="P51" s="1273"/>
      <c r="Q51" s="1272">
        <v>1806</v>
      </c>
      <c r="R51" s="1274"/>
      <c r="T51" s="1275"/>
    </row>
    <row r="52" spans="1:20" ht="14.1" customHeight="1" x14ac:dyDescent="0.2">
      <c r="A52" s="1376" t="s">
        <v>663</v>
      </c>
      <c r="B52" s="1376"/>
      <c r="C52" s="972"/>
      <c r="D52" s="1212"/>
      <c r="E52" s="1256">
        <v>144</v>
      </c>
      <c r="F52" s="1111"/>
      <c r="G52" s="1276"/>
      <c r="H52" s="1128">
        <v>134</v>
      </c>
      <c r="I52" s="1277"/>
      <c r="J52" s="1159"/>
      <c r="K52" s="1128">
        <v>153</v>
      </c>
      <c r="L52" s="1277"/>
      <c r="M52" s="1159"/>
      <c r="N52" s="1128">
        <v>150</v>
      </c>
      <c r="O52" s="1277"/>
      <c r="P52" s="1278"/>
      <c r="Q52" s="1159">
        <v>145</v>
      </c>
      <c r="R52" s="1279"/>
      <c r="T52" s="1275"/>
    </row>
    <row r="53" spans="1:20" x14ac:dyDescent="0.2">
      <c r="A53" s="1363"/>
      <c r="B53" s="1363"/>
      <c r="C53" s="972"/>
      <c r="D53" s="1212"/>
      <c r="E53" s="1298"/>
      <c r="F53" s="1012"/>
      <c r="G53" s="1283"/>
      <c r="H53" s="1013"/>
      <c r="I53" s="1014"/>
      <c r="J53" s="983"/>
      <c r="K53" s="1013"/>
      <c r="L53" s="1014"/>
      <c r="M53" s="983"/>
      <c r="N53" s="1013"/>
      <c r="O53" s="1014"/>
      <c r="P53" s="985"/>
      <c r="Q53" s="1014"/>
      <c r="R53" s="1285"/>
      <c r="T53" s="1275"/>
    </row>
    <row r="54" spans="1:20" ht="15.75" customHeight="1" x14ac:dyDescent="0.2">
      <c r="A54" s="1375" t="s">
        <v>664</v>
      </c>
      <c r="B54" s="1342"/>
      <c r="C54" s="972"/>
      <c r="D54" s="1212"/>
      <c r="E54" s="1298"/>
      <c r="F54" s="1012"/>
      <c r="G54" s="1283"/>
      <c r="H54" s="1013"/>
      <c r="I54" s="1014"/>
      <c r="J54" s="983"/>
      <c r="K54" s="1013"/>
      <c r="L54" s="1014"/>
      <c r="M54" s="983"/>
      <c r="N54" s="1013"/>
      <c r="O54" s="1014"/>
      <c r="P54" s="985"/>
      <c r="Q54" s="1014"/>
      <c r="R54" s="1285"/>
      <c r="T54" s="1275"/>
    </row>
    <row r="55" spans="1:20" ht="12" customHeight="1" x14ac:dyDescent="0.2">
      <c r="A55" s="1377" t="s">
        <v>296</v>
      </c>
      <c r="B55" s="1377"/>
      <c r="C55" s="972"/>
      <c r="D55" s="1212"/>
      <c r="E55" s="1269">
        <v>239</v>
      </c>
      <c r="F55" s="1115"/>
      <c r="G55" s="1270"/>
      <c r="H55" s="1153">
        <v>253</v>
      </c>
      <c r="I55" s="1271"/>
      <c r="J55" s="1272"/>
      <c r="K55" s="1153">
        <v>291</v>
      </c>
      <c r="L55" s="1271"/>
      <c r="M55" s="1272"/>
      <c r="N55" s="1153">
        <v>287</v>
      </c>
      <c r="O55" s="1271"/>
      <c r="P55" s="1273"/>
      <c r="Q55" s="1272">
        <v>205</v>
      </c>
      <c r="R55" s="1274"/>
      <c r="T55" s="1275"/>
    </row>
    <row r="56" spans="1:20" ht="12" customHeight="1" x14ac:dyDescent="0.2">
      <c r="A56" s="1377" t="s">
        <v>301</v>
      </c>
      <c r="B56" s="1377"/>
      <c r="C56" s="972"/>
      <c r="D56" s="1212"/>
      <c r="E56" s="1256">
        <v>67</v>
      </c>
      <c r="F56" s="1111"/>
      <c r="G56" s="1276"/>
      <c r="H56" s="1128">
        <v>79</v>
      </c>
      <c r="I56" s="1277"/>
      <c r="J56" s="1159"/>
      <c r="K56" s="1128">
        <v>93</v>
      </c>
      <c r="L56" s="1277"/>
      <c r="M56" s="1159"/>
      <c r="N56" s="1128">
        <v>87</v>
      </c>
      <c r="O56" s="1277"/>
      <c r="P56" s="1278"/>
      <c r="Q56" s="1159">
        <v>58</v>
      </c>
      <c r="R56" s="1279"/>
      <c r="T56" s="1275"/>
    </row>
    <row r="57" spans="1:20" ht="12" customHeight="1" x14ac:dyDescent="0.2">
      <c r="A57" s="1377" t="s">
        <v>298</v>
      </c>
      <c r="B57" s="1377"/>
      <c r="C57" s="972"/>
      <c r="D57" s="1212"/>
      <c r="E57" s="1257">
        <v>24</v>
      </c>
      <c r="F57" s="1111"/>
      <c r="G57" s="1276"/>
      <c r="H57" s="1168">
        <v>30</v>
      </c>
      <c r="I57" s="1277"/>
      <c r="J57" s="1159"/>
      <c r="K57" s="1168">
        <v>32</v>
      </c>
      <c r="L57" s="1277"/>
      <c r="M57" s="1159"/>
      <c r="N57" s="1168">
        <v>28</v>
      </c>
      <c r="O57" s="1277"/>
      <c r="P57" s="1278"/>
      <c r="Q57" s="1168">
        <v>20</v>
      </c>
      <c r="R57" s="1279"/>
      <c r="T57" s="1275"/>
    </row>
    <row r="58" spans="1:20" ht="12" customHeight="1" thickBot="1" x14ac:dyDescent="0.25">
      <c r="A58" s="1378" t="s">
        <v>14</v>
      </c>
      <c r="B58" s="1378"/>
      <c r="C58" s="972"/>
      <c r="D58" s="1212"/>
      <c r="E58" s="1299">
        <v>330</v>
      </c>
      <c r="F58" s="1115"/>
      <c r="G58" s="1270"/>
      <c r="H58" s="1136">
        <v>362</v>
      </c>
      <c r="I58" s="1271"/>
      <c r="J58" s="1272"/>
      <c r="K58" s="1136">
        <v>416</v>
      </c>
      <c r="L58" s="1271"/>
      <c r="M58" s="1272"/>
      <c r="N58" s="1136">
        <v>402</v>
      </c>
      <c r="O58" s="1271"/>
      <c r="P58" s="1273"/>
      <c r="Q58" s="1136">
        <v>283</v>
      </c>
      <c r="R58" s="1274"/>
      <c r="T58" s="1275"/>
    </row>
    <row r="59" spans="1:20" ht="12" customHeight="1" thickTop="1" x14ac:dyDescent="0.2">
      <c r="A59" s="972"/>
      <c r="B59" s="972"/>
      <c r="C59" s="972"/>
      <c r="D59" s="1300"/>
      <c r="E59" s="1301"/>
      <c r="F59" s="1302"/>
      <c r="G59" s="1303"/>
      <c r="H59" s="1124"/>
      <c r="I59" s="1304"/>
      <c r="J59" s="1041"/>
      <c r="K59" s="1124"/>
      <c r="L59" s="1304"/>
      <c r="M59" s="1041"/>
      <c r="N59" s="1124"/>
      <c r="O59" s="1304"/>
      <c r="P59" s="1043"/>
      <c r="Q59" s="1305"/>
      <c r="R59" s="1040"/>
    </row>
    <row r="60" spans="1:20" x14ac:dyDescent="0.2">
      <c r="I60" s="1054"/>
      <c r="J60" s="1054"/>
      <c r="O60" s="1054"/>
      <c r="P60" s="1050"/>
      <c r="Q60" s="1050"/>
      <c r="R60" s="1050"/>
    </row>
    <row r="61" spans="1:20" ht="23.25" customHeight="1" x14ac:dyDescent="0.2">
      <c r="A61" s="1306" t="s">
        <v>55</v>
      </c>
      <c r="B61" s="1381" t="s">
        <v>665</v>
      </c>
      <c r="C61" s="1381"/>
      <c r="D61" s="1381"/>
      <c r="E61" s="1381"/>
      <c r="F61" s="1381"/>
      <c r="G61" s="1381"/>
      <c r="H61" s="1381"/>
      <c r="I61" s="1381"/>
      <c r="J61" s="1381"/>
      <c r="K61" s="1381"/>
      <c r="L61" s="1381"/>
      <c r="M61" s="1381"/>
      <c r="N61" s="1381"/>
      <c r="O61" s="1381"/>
      <c r="P61" s="1381"/>
      <c r="Q61" s="1381"/>
      <c r="R61" s="1381"/>
    </row>
    <row r="62" spans="1:20" ht="36.75" customHeight="1" x14ac:dyDescent="0.2">
      <c r="A62" s="1306" t="s">
        <v>56</v>
      </c>
      <c r="B62" s="1381" t="s">
        <v>666</v>
      </c>
      <c r="C62" s="1381"/>
      <c r="D62" s="1381"/>
      <c r="E62" s="1381"/>
      <c r="F62" s="1381"/>
      <c r="G62" s="1381"/>
      <c r="H62" s="1381"/>
      <c r="I62" s="1381"/>
      <c r="J62" s="1381"/>
      <c r="K62" s="1381"/>
      <c r="L62" s="1381"/>
      <c r="M62" s="1381"/>
      <c r="N62" s="1381"/>
      <c r="O62" s="1381"/>
      <c r="P62" s="1381"/>
      <c r="Q62" s="1381"/>
      <c r="R62" s="1381"/>
    </row>
    <row r="63" spans="1:20" ht="25.5" customHeight="1" x14ac:dyDescent="0.2">
      <c r="A63" s="1306" t="s">
        <v>58</v>
      </c>
      <c r="B63" s="1381" t="s">
        <v>674</v>
      </c>
      <c r="C63" s="1381"/>
      <c r="D63" s="1381"/>
      <c r="E63" s="1381"/>
      <c r="F63" s="1381"/>
      <c r="G63" s="1381"/>
      <c r="H63" s="1381"/>
      <c r="I63" s="1381"/>
      <c r="J63" s="1381"/>
      <c r="K63" s="1381"/>
      <c r="L63" s="1381"/>
      <c r="M63" s="1381"/>
      <c r="N63" s="1381"/>
      <c r="O63" s="1381"/>
      <c r="P63" s="1381"/>
      <c r="Q63" s="1381"/>
      <c r="R63" s="1381"/>
    </row>
  </sheetData>
  <sheetProtection formatCells="0" formatColumns="0" formatRows="0" insertColumns="0" insertRows="0" insertHyperlinks="0" deleteColumns="0" deleteRows="0" sort="0" autoFilter="0" pivotTables="0"/>
  <mergeCells count="59">
    <mergeCell ref="A8:B8"/>
    <mergeCell ref="A1:R1"/>
    <mergeCell ref="A2:R2"/>
    <mergeCell ref="A4:B4"/>
    <mergeCell ref="D4:R4"/>
    <mergeCell ref="A7:B7"/>
    <mergeCell ref="A20:B20"/>
    <mergeCell ref="A9:B9"/>
    <mergeCell ref="A10:B10"/>
    <mergeCell ref="A11:B11"/>
    <mergeCell ref="A12:B12"/>
    <mergeCell ref="A13:B13"/>
    <mergeCell ref="A14:B14"/>
    <mergeCell ref="A15:B15"/>
    <mergeCell ref="A16:B16"/>
    <mergeCell ref="A17:B17"/>
    <mergeCell ref="A18:B18"/>
    <mergeCell ref="A19:B19"/>
    <mergeCell ref="A32:B32"/>
    <mergeCell ref="A21:B21"/>
    <mergeCell ref="A22:B22"/>
    <mergeCell ref="A23:B23"/>
    <mergeCell ref="A24:B24"/>
    <mergeCell ref="A25:B25"/>
    <mergeCell ref="A26:B26"/>
    <mergeCell ref="A27:B27"/>
    <mergeCell ref="A28:B28"/>
    <mergeCell ref="A29:B29"/>
    <mergeCell ref="A30:B30"/>
    <mergeCell ref="A31:B31"/>
    <mergeCell ref="A44:B44"/>
    <mergeCell ref="A33:B33"/>
    <mergeCell ref="A34:B34"/>
    <mergeCell ref="A35:B35"/>
    <mergeCell ref="A36:B36"/>
    <mergeCell ref="A37:B37"/>
    <mergeCell ref="A38:B38"/>
    <mergeCell ref="A39:B39"/>
    <mergeCell ref="A40:B40"/>
    <mergeCell ref="A41:B41"/>
    <mergeCell ref="A42:B42"/>
    <mergeCell ref="A43:B43"/>
    <mergeCell ref="A56:B56"/>
    <mergeCell ref="A45:B45"/>
    <mergeCell ref="A46:B46"/>
    <mergeCell ref="A47:B47"/>
    <mergeCell ref="A48:B48"/>
    <mergeCell ref="A49:B49"/>
    <mergeCell ref="A50:B50"/>
    <mergeCell ref="A51:B51"/>
    <mergeCell ref="A52:B52"/>
    <mergeCell ref="A53:B53"/>
    <mergeCell ref="A54:B54"/>
    <mergeCell ref="A55:B55"/>
    <mergeCell ref="A57:B57"/>
    <mergeCell ref="A58:B58"/>
    <mergeCell ref="B61:R61"/>
    <mergeCell ref="B62:R62"/>
    <mergeCell ref="B63:R63"/>
  </mergeCells>
  <printOptions horizontalCentered="1"/>
  <pageMargins left="0.25" right="0.25" top="0.5" bottom="0.5" header="0.3" footer="0.3"/>
  <pageSetup scale="64" orientation="landscape" r:id="rId1"/>
  <headerFooter>
    <oddFooter>&amp;L&amp;K0070C0The Allstate Corporation 1Q20 Supplement&amp;R&amp;K000000&amp;A</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026A29-F02D-4185-9CC0-4935210CF6D7}">
  <sheetPr>
    <pageSetUpPr fitToPage="1"/>
  </sheetPr>
  <dimension ref="A1:R66"/>
  <sheetViews>
    <sheetView zoomScaleNormal="100" workbookViewId="0">
      <selection sqref="A1:R1"/>
    </sheetView>
  </sheetViews>
  <sheetFormatPr defaultColWidth="13.7109375" defaultRowHeight="12.75" x14ac:dyDescent="0.2"/>
  <cols>
    <col min="1" max="1" width="2.42578125" style="463" customWidth="1"/>
    <col min="2" max="2" width="46.140625" style="463" customWidth="1"/>
    <col min="3" max="4" width="2.28515625" style="463" customWidth="1"/>
    <col min="5" max="5" width="10.28515625" style="463" customWidth="1"/>
    <col min="6" max="7" width="2.28515625" style="463" customWidth="1"/>
    <col min="8" max="8" width="10.28515625" style="463" customWidth="1"/>
    <col min="9" max="10" width="2.28515625" style="463" customWidth="1"/>
    <col min="11" max="11" width="10.28515625" style="463" customWidth="1"/>
    <col min="12" max="13" width="2.28515625" style="463" customWidth="1"/>
    <col min="14" max="14" width="10.28515625" style="463" customWidth="1"/>
    <col min="15" max="16" width="2.28515625" style="463" customWidth="1"/>
    <col min="17" max="17" width="10.28515625" style="463" customWidth="1"/>
    <col min="18" max="19" width="2.28515625" style="463" customWidth="1"/>
    <col min="20" max="16384" width="13.7109375" style="463"/>
  </cols>
  <sheetData>
    <row r="1" spans="1:18" ht="14.1" customHeight="1" x14ac:dyDescent="0.25">
      <c r="A1" s="1387" t="s">
        <v>0</v>
      </c>
      <c r="B1" s="1387"/>
      <c r="C1" s="1387"/>
      <c r="D1" s="1387"/>
      <c r="E1" s="1387"/>
      <c r="F1" s="1387"/>
      <c r="G1" s="1387"/>
      <c r="H1" s="1387"/>
      <c r="I1" s="1387"/>
      <c r="J1" s="1387"/>
      <c r="K1" s="1387"/>
      <c r="L1" s="1387"/>
      <c r="M1" s="1387"/>
      <c r="N1" s="1387"/>
      <c r="O1" s="1387"/>
      <c r="P1" s="1387"/>
      <c r="Q1" s="1387"/>
      <c r="R1" s="1387"/>
    </row>
    <row r="2" spans="1:18" ht="14.1" customHeight="1" x14ac:dyDescent="0.25">
      <c r="A2" s="1387" t="s">
        <v>257</v>
      </c>
      <c r="B2" s="1387"/>
      <c r="C2" s="1387"/>
      <c r="D2" s="1387"/>
      <c r="E2" s="1387"/>
      <c r="F2" s="1387"/>
      <c r="G2" s="1387"/>
      <c r="H2" s="1387"/>
      <c r="I2" s="1387"/>
      <c r="J2" s="1387"/>
      <c r="K2" s="1387"/>
      <c r="L2" s="1387"/>
      <c r="M2" s="1387"/>
      <c r="N2" s="1387"/>
      <c r="O2" s="1387"/>
      <c r="P2" s="1387"/>
      <c r="Q2" s="1387"/>
      <c r="R2" s="1387"/>
    </row>
    <row r="4" spans="1:18" ht="15.75" customHeight="1" x14ac:dyDescent="0.2">
      <c r="A4" s="1388" t="s">
        <v>3</v>
      </c>
      <c r="B4" s="1389"/>
      <c r="D4" s="1390" t="s">
        <v>1</v>
      </c>
      <c r="E4" s="1390"/>
      <c r="F4" s="1390"/>
      <c r="G4" s="1390"/>
      <c r="H4" s="1390"/>
      <c r="I4" s="1390"/>
      <c r="J4" s="1390"/>
      <c r="K4" s="1390"/>
      <c r="L4" s="1390"/>
      <c r="M4" s="1390"/>
      <c r="N4" s="1390"/>
      <c r="O4" s="1390"/>
      <c r="P4" s="1390"/>
      <c r="Q4" s="1390"/>
      <c r="R4" s="1390"/>
    </row>
    <row r="5" spans="1:18" ht="15.75" customHeight="1" x14ac:dyDescent="0.2">
      <c r="M5" s="464"/>
      <c r="N5" s="464"/>
      <c r="O5" s="464"/>
      <c r="P5" s="464"/>
      <c r="Q5" s="464"/>
      <c r="R5" s="464"/>
    </row>
    <row r="6" spans="1:18" ht="25.9" customHeight="1" x14ac:dyDescent="0.2">
      <c r="D6" s="465"/>
      <c r="E6" s="466" t="s">
        <v>118</v>
      </c>
      <c r="F6" s="467"/>
      <c r="G6" s="468"/>
      <c r="H6" s="4" t="s">
        <v>184</v>
      </c>
      <c r="I6" s="469"/>
      <c r="J6" s="462"/>
      <c r="K6" s="4" t="s">
        <v>183</v>
      </c>
      <c r="L6" s="469"/>
      <c r="M6" s="462"/>
      <c r="N6" s="4" t="s">
        <v>182</v>
      </c>
      <c r="O6" s="469"/>
      <c r="P6" s="470"/>
      <c r="Q6" s="471" t="s">
        <v>181</v>
      </c>
      <c r="R6" s="472"/>
    </row>
    <row r="7" spans="1:18" ht="12" customHeight="1" x14ac:dyDescent="0.2">
      <c r="D7" s="473"/>
      <c r="E7" s="474"/>
      <c r="F7" s="475"/>
      <c r="G7" s="464"/>
      <c r="H7" s="10"/>
      <c r="I7" s="14"/>
      <c r="J7" s="13"/>
      <c r="K7" s="10"/>
      <c r="L7" s="14"/>
      <c r="M7" s="13"/>
      <c r="N7" s="10"/>
      <c r="O7" s="14"/>
      <c r="P7" s="476"/>
      <c r="Q7" s="10"/>
      <c r="R7" s="475"/>
    </row>
    <row r="8" spans="1:18" ht="12" customHeight="1" x14ac:dyDescent="0.2">
      <c r="A8" s="1391" t="s">
        <v>258</v>
      </c>
      <c r="B8" s="1389"/>
      <c r="D8" s="473"/>
      <c r="E8" s="16">
        <v>8592</v>
      </c>
      <c r="F8" s="31"/>
      <c r="G8" s="28"/>
      <c r="H8" s="16">
        <v>8737</v>
      </c>
      <c r="I8" s="120"/>
      <c r="J8" s="28"/>
      <c r="K8" s="16">
        <v>9312</v>
      </c>
      <c r="L8" s="120"/>
      <c r="M8" s="28"/>
      <c r="N8" s="16">
        <v>9043</v>
      </c>
      <c r="O8" s="120"/>
      <c r="P8" s="477"/>
      <c r="Q8" s="15">
        <v>8327</v>
      </c>
      <c r="R8" s="19"/>
    </row>
    <row r="9" spans="1:18" ht="12" customHeight="1" x14ac:dyDescent="0.2">
      <c r="A9" s="1391" t="s">
        <v>259</v>
      </c>
      <c r="B9" s="1389"/>
      <c r="D9" s="473"/>
      <c r="E9" s="21">
        <v>370</v>
      </c>
      <c r="F9" s="31"/>
      <c r="G9" s="28"/>
      <c r="H9" s="21">
        <v>129</v>
      </c>
      <c r="I9" s="119"/>
      <c r="J9" s="28"/>
      <c r="K9" s="21">
        <v>-538</v>
      </c>
      <c r="L9" s="119"/>
      <c r="M9" s="28"/>
      <c r="N9" s="21">
        <v>-384</v>
      </c>
      <c r="O9" s="119"/>
      <c r="P9" s="478"/>
      <c r="Q9" s="20">
        <v>179</v>
      </c>
      <c r="R9" s="24"/>
    </row>
    <row r="10" spans="1:18" ht="12" customHeight="1" x14ac:dyDescent="0.2">
      <c r="A10" s="1391" t="s">
        <v>12</v>
      </c>
      <c r="B10" s="1389"/>
      <c r="D10" s="473"/>
      <c r="E10" s="25">
        <v>-81</v>
      </c>
      <c r="F10" s="31"/>
      <c r="G10" s="28"/>
      <c r="H10" s="25">
        <v>7</v>
      </c>
      <c r="I10" s="119"/>
      <c r="J10" s="28"/>
      <c r="K10" s="25">
        <v>8</v>
      </c>
      <c r="L10" s="119"/>
      <c r="M10" s="28"/>
      <c r="N10" s="25">
        <v>22</v>
      </c>
      <c r="O10" s="119"/>
      <c r="P10" s="478"/>
      <c r="Q10" s="25">
        <v>1</v>
      </c>
      <c r="R10" s="24"/>
    </row>
    <row r="11" spans="1:18" ht="3" customHeight="1" x14ac:dyDescent="0.2">
      <c r="A11" s="1389"/>
      <c r="B11" s="1389"/>
      <c r="D11" s="473"/>
      <c r="E11" s="479"/>
      <c r="F11" s="31"/>
      <c r="G11" s="28"/>
      <c r="H11" s="479"/>
      <c r="I11" s="119"/>
      <c r="J11" s="28"/>
      <c r="K11" s="479"/>
      <c r="L11" s="119"/>
      <c r="M11" s="28"/>
      <c r="N11" s="479"/>
      <c r="O11" s="119"/>
      <c r="P11" s="478"/>
      <c r="Q11" s="479"/>
      <c r="R11" s="24"/>
    </row>
    <row r="12" spans="1:18" ht="12" customHeight="1" x14ac:dyDescent="0.2">
      <c r="A12" s="1391" t="s">
        <v>260</v>
      </c>
      <c r="B12" s="1389"/>
      <c r="D12" s="473"/>
      <c r="E12" s="21">
        <v>8881</v>
      </c>
      <c r="F12" s="31"/>
      <c r="G12" s="28"/>
      <c r="H12" s="21">
        <v>8873</v>
      </c>
      <c r="I12" s="119"/>
      <c r="J12" s="28"/>
      <c r="K12" s="21">
        <v>8782</v>
      </c>
      <c r="L12" s="119"/>
      <c r="M12" s="28"/>
      <c r="N12" s="21">
        <v>8681</v>
      </c>
      <c r="O12" s="119"/>
      <c r="P12" s="478"/>
      <c r="Q12" s="20">
        <v>8507</v>
      </c>
      <c r="R12" s="24"/>
    </row>
    <row r="13" spans="1:18" ht="12" customHeight="1" x14ac:dyDescent="0.2">
      <c r="A13" s="1391" t="s">
        <v>261</v>
      </c>
      <c r="B13" s="1389"/>
      <c r="D13" s="473"/>
      <c r="E13" s="21">
        <v>181</v>
      </c>
      <c r="F13" s="31"/>
      <c r="G13" s="28"/>
      <c r="H13" s="21">
        <v>180</v>
      </c>
      <c r="I13" s="119"/>
      <c r="J13" s="28"/>
      <c r="K13" s="21">
        <v>195</v>
      </c>
      <c r="L13" s="119"/>
      <c r="M13" s="28"/>
      <c r="N13" s="21">
        <v>190</v>
      </c>
      <c r="O13" s="119"/>
      <c r="P13" s="478"/>
      <c r="Q13" s="20">
        <v>176</v>
      </c>
      <c r="R13" s="24"/>
    </row>
    <row r="14" spans="1:18" ht="12" customHeight="1" x14ac:dyDescent="0.2">
      <c r="A14" s="1391" t="s">
        <v>262</v>
      </c>
      <c r="B14" s="1389"/>
      <c r="D14" s="473"/>
      <c r="E14" s="21">
        <v>-5251</v>
      </c>
      <c r="F14" s="31"/>
      <c r="G14" s="28"/>
      <c r="H14" s="21">
        <v>-5660</v>
      </c>
      <c r="I14" s="119"/>
      <c r="J14" s="28"/>
      <c r="K14" s="21">
        <v>-5960</v>
      </c>
      <c r="L14" s="119"/>
      <c r="M14" s="28"/>
      <c r="N14" s="21">
        <v>-6272</v>
      </c>
      <c r="O14" s="119"/>
      <c r="P14" s="478"/>
      <c r="Q14" s="20">
        <v>-5730</v>
      </c>
      <c r="R14" s="24"/>
    </row>
    <row r="15" spans="1:18" ht="12" customHeight="1" x14ac:dyDescent="0.2">
      <c r="A15" s="1385" t="s">
        <v>263</v>
      </c>
      <c r="B15" s="1386"/>
      <c r="D15" s="473"/>
      <c r="E15" s="21">
        <v>-210</v>
      </c>
      <c r="F15" s="31"/>
      <c r="G15" s="28"/>
      <c r="H15" s="21">
        <v>0</v>
      </c>
      <c r="I15" s="119"/>
      <c r="J15" s="28"/>
      <c r="K15" s="21">
        <v>0</v>
      </c>
      <c r="L15" s="119"/>
      <c r="M15" s="28"/>
      <c r="N15" s="21">
        <v>0</v>
      </c>
      <c r="O15" s="119"/>
      <c r="P15" s="478"/>
      <c r="Q15" s="20">
        <v>0</v>
      </c>
      <c r="R15" s="24"/>
    </row>
    <row r="16" spans="1:18" ht="12" customHeight="1" x14ac:dyDescent="0.2">
      <c r="A16" s="1391" t="s">
        <v>177</v>
      </c>
      <c r="B16" s="1389"/>
      <c r="D16" s="473"/>
      <c r="E16" s="21">
        <v>-1167</v>
      </c>
      <c r="F16" s="31"/>
      <c r="G16" s="28"/>
      <c r="H16" s="21">
        <v>-1155</v>
      </c>
      <c r="I16" s="119"/>
      <c r="J16" s="28"/>
      <c r="K16" s="21">
        <v>-1167</v>
      </c>
      <c r="L16" s="119"/>
      <c r="M16" s="28"/>
      <c r="N16" s="21">
        <v>-1163</v>
      </c>
      <c r="O16" s="119"/>
      <c r="P16" s="478"/>
      <c r="Q16" s="20">
        <v>-1164</v>
      </c>
      <c r="R16" s="24"/>
    </row>
    <row r="17" spans="1:18" ht="12" customHeight="1" x14ac:dyDescent="0.2">
      <c r="A17" s="1391" t="s">
        <v>176</v>
      </c>
      <c r="B17" s="1389"/>
      <c r="D17" s="473"/>
      <c r="E17" s="21">
        <v>-1085</v>
      </c>
      <c r="F17" s="31"/>
      <c r="G17" s="28"/>
      <c r="H17" s="21">
        <v>-1175</v>
      </c>
      <c r="I17" s="119"/>
      <c r="J17" s="28"/>
      <c r="K17" s="21">
        <v>-1114</v>
      </c>
      <c r="L17" s="119"/>
      <c r="M17" s="28"/>
      <c r="N17" s="21">
        <v>-1060</v>
      </c>
      <c r="O17" s="119"/>
      <c r="P17" s="478"/>
      <c r="Q17" s="20">
        <v>-1071</v>
      </c>
      <c r="R17" s="24"/>
    </row>
    <row r="18" spans="1:18" ht="12" customHeight="1" x14ac:dyDescent="0.2">
      <c r="A18" s="1391" t="s">
        <v>264</v>
      </c>
      <c r="B18" s="1389"/>
      <c r="D18" s="473"/>
      <c r="E18" s="20">
        <v>-4</v>
      </c>
      <c r="F18" s="31"/>
      <c r="G18" s="28"/>
      <c r="H18" s="20">
        <v>-12</v>
      </c>
      <c r="I18" s="119"/>
      <c r="J18" s="28"/>
      <c r="K18" s="20">
        <v>1</v>
      </c>
      <c r="L18" s="119"/>
      <c r="M18" s="28"/>
      <c r="N18" s="20">
        <v>-9</v>
      </c>
      <c r="O18" s="119"/>
      <c r="P18" s="478"/>
      <c r="Q18" s="20">
        <v>-18</v>
      </c>
      <c r="R18" s="24"/>
    </row>
    <row r="19" spans="1:18" ht="12" customHeight="1" x14ac:dyDescent="0.2">
      <c r="A19" s="1391" t="s">
        <v>265</v>
      </c>
      <c r="B19" s="1391"/>
      <c r="D19" s="473"/>
      <c r="E19" s="480">
        <v>0</v>
      </c>
      <c r="F19" s="31"/>
      <c r="G19" s="28"/>
      <c r="H19" s="480">
        <v>-51</v>
      </c>
      <c r="I19" s="119"/>
      <c r="J19" s="28"/>
      <c r="K19" s="480">
        <v>0</v>
      </c>
      <c r="L19" s="119"/>
      <c r="M19" s="28"/>
      <c r="N19" s="480">
        <v>0</v>
      </c>
      <c r="O19" s="119"/>
      <c r="P19" s="478"/>
      <c r="Q19" s="480">
        <v>0</v>
      </c>
      <c r="R19" s="24"/>
    </row>
    <row r="20" spans="1:18" ht="12" customHeight="1" x14ac:dyDescent="0.2">
      <c r="A20" s="1391" t="s">
        <v>266</v>
      </c>
      <c r="B20" s="1389"/>
      <c r="D20" s="473"/>
      <c r="E20" s="20">
        <v>1345</v>
      </c>
      <c r="F20" s="31"/>
      <c r="G20" s="28"/>
      <c r="H20" s="20">
        <v>1000</v>
      </c>
      <c r="I20" s="119"/>
      <c r="J20" s="28"/>
      <c r="K20" s="20">
        <v>737</v>
      </c>
      <c r="L20" s="119"/>
      <c r="M20" s="28"/>
      <c r="N20" s="20">
        <v>367</v>
      </c>
      <c r="O20" s="119"/>
      <c r="P20" s="478"/>
      <c r="Q20" s="20">
        <v>700</v>
      </c>
      <c r="R20" s="24"/>
    </row>
    <row r="21" spans="1:18" ht="12" customHeight="1" x14ac:dyDescent="0.2">
      <c r="A21" s="1389"/>
      <c r="B21" s="1389"/>
      <c r="D21" s="473"/>
      <c r="E21" s="481"/>
      <c r="F21" s="31"/>
      <c r="G21" s="28"/>
      <c r="H21" s="481"/>
      <c r="I21" s="119"/>
      <c r="J21" s="28"/>
      <c r="K21" s="481"/>
      <c r="L21" s="119"/>
      <c r="M21" s="28"/>
      <c r="N21" s="481"/>
      <c r="O21" s="119"/>
      <c r="P21" s="478"/>
      <c r="Q21" s="481"/>
      <c r="R21" s="24"/>
    </row>
    <row r="22" spans="1:18" ht="12" customHeight="1" x14ac:dyDescent="0.2">
      <c r="A22" s="1391" t="s">
        <v>2</v>
      </c>
      <c r="B22" s="1389"/>
      <c r="D22" s="473"/>
      <c r="E22" s="21">
        <v>202</v>
      </c>
      <c r="F22" s="31"/>
      <c r="G22" s="28"/>
      <c r="H22" s="21">
        <v>323</v>
      </c>
      <c r="I22" s="119"/>
      <c r="J22" s="28"/>
      <c r="K22" s="21">
        <v>448</v>
      </c>
      <c r="L22" s="119"/>
      <c r="M22" s="28"/>
      <c r="N22" s="21">
        <v>471</v>
      </c>
      <c r="O22" s="119"/>
      <c r="P22" s="478"/>
      <c r="Q22" s="20">
        <v>291</v>
      </c>
      <c r="R22" s="24"/>
    </row>
    <row r="23" spans="1:18" ht="12" customHeight="1" x14ac:dyDescent="0.2">
      <c r="A23" s="1391" t="s">
        <v>267</v>
      </c>
      <c r="B23" s="1389"/>
      <c r="D23" s="473"/>
      <c r="E23" s="21">
        <v>-303</v>
      </c>
      <c r="F23" s="31"/>
      <c r="G23" s="28"/>
      <c r="H23" s="21">
        <v>-270</v>
      </c>
      <c r="I23" s="119"/>
      <c r="J23" s="28"/>
      <c r="K23" s="21">
        <v>-236</v>
      </c>
      <c r="L23" s="119"/>
      <c r="M23" s="28"/>
      <c r="N23" s="21">
        <v>-179</v>
      </c>
      <c r="O23" s="119"/>
      <c r="P23" s="478"/>
      <c r="Q23" s="20">
        <v>-202</v>
      </c>
      <c r="R23" s="24"/>
    </row>
    <row r="24" spans="1:18" ht="12" customHeight="1" x14ac:dyDescent="0.2">
      <c r="A24" s="1391" t="s">
        <v>679</v>
      </c>
      <c r="B24" s="1389"/>
      <c r="D24" s="473"/>
      <c r="E24" s="480">
        <v>-82</v>
      </c>
      <c r="F24" s="31"/>
      <c r="G24" s="28"/>
      <c r="H24" s="480">
        <v>437</v>
      </c>
      <c r="I24" s="119"/>
      <c r="J24" s="28"/>
      <c r="K24" s="480">
        <v>127</v>
      </c>
      <c r="L24" s="119"/>
      <c r="M24" s="28"/>
      <c r="N24" s="480">
        <v>204</v>
      </c>
      <c r="O24" s="119"/>
      <c r="P24" s="478"/>
      <c r="Q24" s="480">
        <v>393</v>
      </c>
      <c r="R24" s="24"/>
    </row>
    <row r="25" spans="1:18" ht="13.5" customHeight="1" thickBot="1" x14ac:dyDescent="0.25">
      <c r="A25" s="1391" t="s">
        <v>268</v>
      </c>
      <c r="B25" s="1389"/>
      <c r="D25" s="473"/>
      <c r="E25" s="26">
        <v>1162</v>
      </c>
      <c r="F25" s="31"/>
      <c r="G25" s="28"/>
      <c r="H25" s="26">
        <v>1490</v>
      </c>
      <c r="I25" s="120"/>
      <c r="J25" s="28"/>
      <c r="K25" s="26">
        <v>1076</v>
      </c>
      <c r="L25" s="120"/>
      <c r="M25" s="28"/>
      <c r="N25" s="26">
        <v>863</v>
      </c>
      <c r="O25" s="120"/>
      <c r="P25" s="477"/>
      <c r="Q25" s="26">
        <v>1182</v>
      </c>
      <c r="R25" s="19"/>
    </row>
    <row r="26" spans="1:18" ht="12" customHeight="1" thickTop="1" x14ac:dyDescent="0.2">
      <c r="A26" s="1389"/>
      <c r="B26" s="1389"/>
      <c r="D26" s="473"/>
      <c r="E26" s="15"/>
      <c r="F26" s="31"/>
      <c r="G26" s="28"/>
      <c r="H26" s="15"/>
      <c r="I26" s="120"/>
      <c r="J26" s="28"/>
      <c r="K26" s="15"/>
      <c r="L26" s="120"/>
      <c r="M26" s="28"/>
      <c r="N26" s="15"/>
      <c r="O26" s="120"/>
      <c r="P26" s="477"/>
      <c r="Q26" s="15"/>
      <c r="R26" s="19"/>
    </row>
    <row r="27" spans="1:18" ht="12" customHeight="1" thickBot="1" x14ac:dyDescent="0.25">
      <c r="A27" s="1391" t="s">
        <v>269</v>
      </c>
      <c r="B27" s="1389"/>
      <c r="D27" s="473"/>
      <c r="E27" s="482">
        <v>211</v>
      </c>
      <c r="F27" s="31"/>
      <c r="G27" s="28"/>
      <c r="H27" s="482">
        <v>295</v>
      </c>
      <c r="I27" s="120"/>
      <c r="J27" s="28"/>
      <c r="K27" s="482">
        <v>510</v>
      </c>
      <c r="L27" s="120"/>
      <c r="M27" s="28"/>
      <c r="N27" s="482">
        <v>1072</v>
      </c>
      <c r="O27" s="120"/>
      <c r="P27" s="477"/>
      <c r="Q27" s="482">
        <v>680</v>
      </c>
      <c r="R27" s="19"/>
    </row>
    <row r="28" spans="1:18" ht="12" customHeight="1" thickTop="1" x14ac:dyDescent="0.2">
      <c r="A28" s="1389"/>
      <c r="B28" s="1389"/>
      <c r="D28" s="473"/>
      <c r="E28" s="483"/>
      <c r="F28" s="31"/>
      <c r="G28" s="28"/>
      <c r="H28" s="483"/>
      <c r="I28" s="120"/>
      <c r="J28" s="28"/>
      <c r="K28" s="483"/>
      <c r="L28" s="120"/>
      <c r="M28" s="28"/>
      <c r="N28" s="483"/>
      <c r="O28" s="120"/>
      <c r="P28" s="477"/>
      <c r="Q28" s="483"/>
      <c r="R28" s="19"/>
    </row>
    <row r="29" spans="1:18" ht="12" customHeight="1" thickBot="1" x14ac:dyDescent="0.25">
      <c r="A29" s="1391" t="s">
        <v>270</v>
      </c>
      <c r="B29" s="1389"/>
      <c r="D29" s="473"/>
      <c r="E29" s="482">
        <v>1</v>
      </c>
      <c r="F29" s="31"/>
      <c r="G29" s="28"/>
      <c r="H29" s="482">
        <v>1</v>
      </c>
      <c r="I29" s="120"/>
      <c r="J29" s="28"/>
      <c r="K29" s="482">
        <v>1</v>
      </c>
      <c r="L29" s="120"/>
      <c r="M29" s="28"/>
      <c r="N29" s="482">
        <v>1</v>
      </c>
      <c r="O29" s="120"/>
      <c r="P29" s="477"/>
      <c r="Q29" s="482">
        <v>1</v>
      </c>
      <c r="R29" s="19"/>
    </row>
    <row r="30" spans="1:18" ht="12" customHeight="1" thickTop="1" x14ac:dyDescent="0.2">
      <c r="A30" s="1389"/>
      <c r="B30" s="1389"/>
      <c r="D30" s="473"/>
      <c r="E30" s="51"/>
      <c r="F30" s="31"/>
      <c r="G30" s="28"/>
      <c r="H30" s="51"/>
      <c r="I30" s="32"/>
      <c r="J30" s="28"/>
      <c r="K30" s="51"/>
      <c r="L30" s="32"/>
      <c r="M30" s="28"/>
      <c r="N30" s="51"/>
      <c r="O30" s="32"/>
      <c r="P30" s="484"/>
      <c r="Q30" s="51"/>
      <c r="R30" s="31"/>
    </row>
    <row r="31" spans="1:18" ht="12" customHeight="1" x14ac:dyDescent="0.2">
      <c r="A31" s="1391" t="s">
        <v>271</v>
      </c>
      <c r="B31" s="1389"/>
      <c r="D31" s="473"/>
      <c r="E31" s="29"/>
      <c r="F31" s="31"/>
      <c r="G31" s="28"/>
      <c r="H31" s="29"/>
      <c r="I31" s="32"/>
      <c r="J31" s="28"/>
      <c r="K31" s="29"/>
      <c r="L31" s="32"/>
      <c r="M31" s="28"/>
      <c r="N31" s="29"/>
      <c r="O31" s="32"/>
      <c r="P31" s="484"/>
      <c r="Q31" s="32"/>
      <c r="R31" s="31"/>
    </row>
    <row r="32" spans="1:18" ht="12" customHeight="1" x14ac:dyDescent="0.2">
      <c r="A32" s="1392" t="s">
        <v>272</v>
      </c>
      <c r="B32" s="1389"/>
      <c r="D32" s="473"/>
      <c r="E32" s="485">
        <v>59.1</v>
      </c>
      <c r="F32" s="31"/>
      <c r="G32" s="28"/>
      <c r="H32" s="485">
        <v>63.8</v>
      </c>
      <c r="I32" s="486"/>
      <c r="J32" s="28"/>
      <c r="K32" s="485">
        <v>67.900000000000006</v>
      </c>
      <c r="L32" s="486"/>
      <c r="M32" s="28"/>
      <c r="N32" s="485">
        <v>72.3</v>
      </c>
      <c r="O32" s="486"/>
      <c r="P32" s="487"/>
      <c r="Q32" s="488">
        <v>67.400000000000006</v>
      </c>
      <c r="R32" s="489"/>
    </row>
    <row r="33" spans="1:18" ht="14.1" customHeight="1" x14ac:dyDescent="0.2">
      <c r="A33" s="1393" t="s">
        <v>273</v>
      </c>
      <c r="B33" s="1394"/>
      <c r="D33" s="473"/>
      <c r="E33" s="490">
        <v>25.8</v>
      </c>
      <c r="F33" s="491"/>
      <c r="G33" s="28"/>
      <c r="H33" s="490">
        <v>24.9</v>
      </c>
      <c r="I33" s="486"/>
      <c r="J33" s="28"/>
      <c r="K33" s="490">
        <v>23.7</v>
      </c>
      <c r="L33" s="486"/>
      <c r="M33" s="28"/>
      <c r="N33" s="490">
        <v>23.5</v>
      </c>
      <c r="O33" s="486"/>
      <c r="P33" s="487"/>
      <c r="Q33" s="490">
        <v>24.4</v>
      </c>
      <c r="R33" s="489"/>
    </row>
    <row r="34" spans="1:18" ht="13.5" customHeight="1" thickBot="1" x14ac:dyDescent="0.25">
      <c r="A34" s="1392" t="s">
        <v>274</v>
      </c>
      <c r="B34" s="1389"/>
      <c r="D34" s="473"/>
      <c r="E34" s="492">
        <v>84.9</v>
      </c>
      <c r="F34" s="31"/>
      <c r="G34" s="28"/>
      <c r="H34" s="492">
        <v>88.7</v>
      </c>
      <c r="I34" s="486"/>
      <c r="J34" s="28"/>
      <c r="K34" s="492">
        <v>91.6</v>
      </c>
      <c r="L34" s="486"/>
      <c r="M34" s="28"/>
      <c r="N34" s="492">
        <v>95.8</v>
      </c>
      <c r="O34" s="486"/>
      <c r="P34" s="487"/>
      <c r="Q34" s="492">
        <v>91.8</v>
      </c>
      <c r="R34" s="489"/>
    </row>
    <row r="35" spans="1:18" ht="12" customHeight="1" thickTop="1" x14ac:dyDescent="0.2">
      <c r="A35" s="1389"/>
      <c r="B35" s="1389"/>
      <c r="D35" s="473"/>
      <c r="E35" s="488"/>
      <c r="F35" s="31"/>
      <c r="G35" s="28"/>
      <c r="H35" s="488"/>
      <c r="I35" s="486"/>
      <c r="J35" s="28"/>
      <c r="K35" s="488"/>
      <c r="L35" s="486"/>
      <c r="M35" s="28"/>
      <c r="N35" s="488"/>
      <c r="O35" s="486"/>
      <c r="P35" s="487"/>
      <c r="Q35" s="488"/>
      <c r="R35" s="489"/>
    </row>
    <row r="36" spans="1:18" ht="12" customHeight="1" x14ac:dyDescent="0.2">
      <c r="A36" s="1391" t="s">
        <v>272</v>
      </c>
      <c r="B36" s="1389"/>
      <c r="D36" s="473"/>
      <c r="E36" s="485">
        <v>59.1</v>
      </c>
      <c r="F36" s="31"/>
      <c r="G36" s="28"/>
      <c r="H36" s="485">
        <v>63.8</v>
      </c>
      <c r="I36" s="486"/>
      <c r="J36" s="28"/>
      <c r="K36" s="485">
        <v>67.900000000000006</v>
      </c>
      <c r="L36" s="486"/>
      <c r="M36" s="28"/>
      <c r="N36" s="485">
        <v>72.3</v>
      </c>
      <c r="O36" s="486"/>
      <c r="P36" s="487"/>
      <c r="Q36" s="488">
        <v>67.400000000000006</v>
      </c>
      <c r="R36" s="489"/>
    </row>
    <row r="37" spans="1:18" ht="12" customHeight="1" x14ac:dyDescent="0.2">
      <c r="A37" s="1394" t="s">
        <v>275</v>
      </c>
      <c r="B37" s="1394"/>
      <c r="D37" s="473"/>
      <c r="E37" s="488">
        <v>2.4</v>
      </c>
      <c r="F37" s="31"/>
      <c r="G37" s="28"/>
      <c r="H37" s="485">
        <v>3.3</v>
      </c>
      <c r="I37" s="486"/>
      <c r="J37" s="28"/>
      <c r="K37" s="485">
        <v>5.8</v>
      </c>
      <c r="L37" s="486"/>
      <c r="M37" s="28"/>
      <c r="N37" s="485">
        <v>12.3</v>
      </c>
      <c r="O37" s="486"/>
      <c r="P37" s="487"/>
      <c r="Q37" s="488">
        <v>8</v>
      </c>
      <c r="R37" s="489"/>
    </row>
    <row r="38" spans="1:18" ht="12" customHeight="1" x14ac:dyDescent="0.2">
      <c r="A38" s="1395" t="s">
        <v>276</v>
      </c>
      <c r="B38" s="1395"/>
      <c r="D38" s="473"/>
      <c r="E38" s="488">
        <v>0.3</v>
      </c>
      <c r="F38" s="31"/>
      <c r="G38" s="28"/>
      <c r="H38" s="490">
        <v>-0.1</v>
      </c>
      <c r="I38" s="486"/>
      <c r="J38" s="28"/>
      <c r="K38" s="490">
        <v>-0.5</v>
      </c>
      <c r="L38" s="486"/>
      <c r="M38" s="28"/>
      <c r="N38" s="490">
        <v>-0.9</v>
      </c>
      <c r="O38" s="486"/>
      <c r="P38" s="487"/>
      <c r="Q38" s="490">
        <v>-0.4</v>
      </c>
      <c r="R38" s="489"/>
    </row>
    <row r="39" spans="1:18" ht="12" customHeight="1" x14ac:dyDescent="0.2">
      <c r="A39" s="1391" t="s">
        <v>277</v>
      </c>
      <c r="B39" s="1389"/>
      <c r="D39" s="473"/>
      <c r="E39" s="493">
        <v>56.4</v>
      </c>
      <c r="F39" s="31"/>
      <c r="G39" s="28"/>
      <c r="H39" s="493">
        <v>60.6</v>
      </c>
      <c r="I39" s="486"/>
      <c r="J39" s="28"/>
      <c r="K39" s="493">
        <v>62.6</v>
      </c>
      <c r="L39" s="486"/>
      <c r="M39" s="28"/>
      <c r="N39" s="493">
        <v>60.9</v>
      </c>
      <c r="O39" s="486"/>
      <c r="P39" s="487"/>
      <c r="Q39" s="493">
        <v>59.8</v>
      </c>
      <c r="R39" s="489"/>
    </row>
    <row r="40" spans="1:18" ht="12" customHeight="1" x14ac:dyDescent="0.2">
      <c r="A40" s="1389"/>
      <c r="B40" s="1389"/>
      <c r="D40" s="473"/>
      <c r="E40" s="494"/>
      <c r="F40" s="31"/>
      <c r="G40" s="28"/>
      <c r="H40" s="494"/>
      <c r="I40" s="486"/>
      <c r="J40" s="28"/>
      <c r="K40" s="494"/>
      <c r="L40" s="486"/>
      <c r="M40" s="28"/>
      <c r="N40" s="494"/>
      <c r="O40" s="486"/>
      <c r="P40" s="487"/>
      <c r="Q40" s="486"/>
      <c r="R40" s="489"/>
    </row>
    <row r="41" spans="1:18" ht="12" customHeight="1" x14ac:dyDescent="0.2">
      <c r="A41" s="1391" t="s">
        <v>278</v>
      </c>
      <c r="B41" s="1389"/>
      <c r="D41" s="473"/>
      <c r="E41" s="494"/>
      <c r="F41" s="31"/>
      <c r="G41" s="28"/>
      <c r="H41" s="494"/>
      <c r="I41" s="486"/>
      <c r="J41" s="28"/>
      <c r="K41" s="494"/>
      <c r="L41" s="486"/>
      <c r="M41" s="28"/>
      <c r="N41" s="494"/>
      <c r="O41" s="486"/>
      <c r="P41" s="487"/>
      <c r="Q41" s="486"/>
      <c r="R41" s="489"/>
    </row>
    <row r="42" spans="1:18" ht="12" customHeight="1" x14ac:dyDescent="0.2">
      <c r="A42" s="1391" t="s">
        <v>274</v>
      </c>
      <c r="B42" s="1389"/>
      <c r="D42" s="473"/>
      <c r="E42" s="485">
        <v>84.9</v>
      </c>
      <c r="F42" s="31"/>
      <c r="G42" s="28"/>
      <c r="H42" s="485">
        <v>88.7</v>
      </c>
      <c r="I42" s="486"/>
      <c r="J42" s="28"/>
      <c r="K42" s="485">
        <v>91.6</v>
      </c>
      <c r="L42" s="486"/>
      <c r="M42" s="28"/>
      <c r="N42" s="485">
        <v>95.8</v>
      </c>
      <c r="O42" s="486"/>
      <c r="P42" s="487"/>
      <c r="Q42" s="488">
        <v>91.8</v>
      </c>
      <c r="R42" s="489"/>
    </row>
    <row r="43" spans="1:18" ht="12" customHeight="1" x14ac:dyDescent="0.2">
      <c r="A43" s="1391" t="s">
        <v>279</v>
      </c>
      <c r="B43" s="1389"/>
      <c r="D43" s="473"/>
      <c r="E43" s="488">
        <v>-2.4</v>
      </c>
      <c r="F43" s="31"/>
      <c r="G43" s="28"/>
      <c r="H43" s="485">
        <v>-3.3</v>
      </c>
      <c r="I43" s="486"/>
      <c r="J43" s="28"/>
      <c r="K43" s="485">
        <v>-5.8</v>
      </c>
      <c r="L43" s="486"/>
      <c r="M43" s="28"/>
      <c r="N43" s="485">
        <v>-12.3</v>
      </c>
      <c r="O43" s="486"/>
      <c r="P43" s="487"/>
      <c r="Q43" s="488">
        <v>-8</v>
      </c>
      <c r="R43" s="489"/>
    </row>
    <row r="44" spans="1:18" ht="12" customHeight="1" x14ac:dyDescent="0.2">
      <c r="A44" s="1391" t="s">
        <v>280</v>
      </c>
      <c r="B44" s="1389"/>
      <c r="D44" s="473"/>
      <c r="E44" s="488">
        <v>-0.3</v>
      </c>
      <c r="F44" s="31"/>
      <c r="G44" s="28"/>
      <c r="H44" s="488">
        <v>0.1</v>
      </c>
      <c r="I44" s="486"/>
      <c r="J44" s="28"/>
      <c r="K44" s="488">
        <v>0.5</v>
      </c>
      <c r="L44" s="486"/>
      <c r="M44" s="28"/>
      <c r="N44" s="488">
        <v>0.9</v>
      </c>
      <c r="O44" s="486"/>
      <c r="P44" s="487"/>
      <c r="Q44" s="488">
        <v>0.4</v>
      </c>
      <c r="R44" s="489"/>
    </row>
    <row r="45" spans="1:18" ht="12" customHeight="1" x14ac:dyDescent="0.2">
      <c r="A45" s="1391" t="s">
        <v>281</v>
      </c>
      <c r="B45" s="1391"/>
      <c r="D45" s="473"/>
      <c r="E45" s="480">
        <v>0</v>
      </c>
      <c r="F45" s="31"/>
      <c r="G45" s="28"/>
      <c r="H45" s="495">
        <v>-0.6</v>
      </c>
      <c r="I45" s="486"/>
      <c r="J45" s="28"/>
      <c r="K45" s="480">
        <v>0</v>
      </c>
      <c r="L45" s="486"/>
      <c r="M45" s="28"/>
      <c r="N45" s="480">
        <v>0</v>
      </c>
      <c r="O45" s="486"/>
      <c r="P45" s="487"/>
      <c r="Q45" s="480">
        <v>0</v>
      </c>
      <c r="R45" s="489"/>
    </row>
    <row r="46" spans="1:18" ht="13.5" customHeight="1" thickBot="1" x14ac:dyDescent="0.25">
      <c r="A46" s="1391" t="s">
        <v>282</v>
      </c>
      <c r="B46" s="1389"/>
      <c r="D46" s="473"/>
      <c r="E46" s="492">
        <v>82.2</v>
      </c>
      <c r="F46" s="31"/>
      <c r="G46" s="28"/>
      <c r="H46" s="492">
        <v>84.9</v>
      </c>
      <c r="I46" s="486"/>
      <c r="J46" s="28"/>
      <c r="K46" s="492">
        <v>86.3</v>
      </c>
      <c r="L46" s="486"/>
      <c r="M46" s="28"/>
      <c r="N46" s="492">
        <v>84.4</v>
      </c>
      <c r="O46" s="486"/>
      <c r="P46" s="487"/>
      <c r="Q46" s="492">
        <v>84.2</v>
      </c>
      <c r="R46" s="489"/>
    </row>
    <row r="47" spans="1:18" ht="12" customHeight="1" thickTop="1" x14ac:dyDescent="0.2">
      <c r="A47" s="1389"/>
      <c r="B47" s="1389"/>
      <c r="D47" s="473"/>
      <c r="E47" s="488"/>
      <c r="F47" s="31"/>
      <c r="G47" s="28"/>
      <c r="H47" s="488"/>
      <c r="I47" s="486"/>
      <c r="J47" s="28"/>
      <c r="K47" s="488"/>
      <c r="L47" s="486"/>
      <c r="M47" s="28"/>
      <c r="N47" s="488"/>
      <c r="O47" s="486"/>
      <c r="P47" s="487"/>
      <c r="Q47" s="488"/>
      <c r="R47" s="489"/>
    </row>
    <row r="48" spans="1:18" ht="12" customHeight="1" thickBot="1" x14ac:dyDescent="0.25">
      <c r="A48" s="1391" t="s">
        <v>283</v>
      </c>
      <c r="B48" s="1389"/>
      <c r="D48" s="473"/>
      <c r="E48" s="496">
        <v>0</v>
      </c>
      <c r="F48" s="31"/>
      <c r="G48" s="28"/>
      <c r="H48" s="496">
        <v>0.1</v>
      </c>
      <c r="I48" s="486"/>
      <c r="J48" s="28"/>
      <c r="K48" s="497">
        <v>0</v>
      </c>
      <c r="L48" s="486"/>
      <c r="M48" s="28"/>
      <c r="N48" s="496">
        <v>0.1</v>
      </c>
      <c r="O48" s="486"/>
      <c r="P48" s="487"/>
      <c r="Q48" s="496">
        <v>0.2</v>
      </c>
      <c r="R48" s="489"/>
    </row>
    <row r="49" spans="1:18" ht="12" customHeight="1" thickTop="1" x14ac:dyDescent="0.2">
      <c r="A49" s="1389"/>
      <c r="B49" s="1389"/>
      <c r="D49" s="473"/>
      <c r="E49" s="498"/>
      <c r="F49" s="31"/>
      <c r="G49" s="28"/>
      <c r="H49" s="498"/>
      <c r="I49" s="486"/>
      <c r="J49" s="28"/>
      <c r="K49" s="498"/>
      <c r="L49" s="486"/>
      <c r="M49" s="28"/>
      <c r="N49" s="498"/>
      <c r="O49" s="486"/>
      <c r="P49" s="487"/>
      <c r="Q49" s="498"/>
      <c r="R49" s="489"/>
    </row>
    <row r="50" spans="1:18" ht="12" customHeight="1" thickBot="1" x14ac:dyDescent="0.25">
      <c r="A50" s="1391" t="s">
        <v>284</v>
      </c>
      <c r="B50" s="1389"/>
      <c r="D50" s="473"/>
      <c r="E50" s="496">
        <v>0.1</v>
      </c>
      <c r="F50" s="31"/>
      <c r="G50" s="28"/>
      <c r="H50" s="497">
        <v>0</v>
      </c>
      <c r="I50" s="486"/>
      <c r="J50" s="28"/>
      <c r="K50" s="496">
        <v>1.1000000000000001</v>
      </c>
      <c r="L50" s="486"/>
      <c r="M50" s="28"/>
      <c r="N50" s="496">
        <v>0.1</v>
      </c>
      <c r="O50" s="486"/>
      <c r="P50" s="487"/>
      <c r="Q50" s="496">
        <v>0.1</v>
      </c>
      <c r="R50" s="489"/>
    </row>
    <row r="51" spans="1:18" ht="12" customHeight="1" thickTop="1" x14ac:dyDescent="0.2">
      <c r="A51" s="499"/>
      <c r="D51" s="473"/>
      <c r="E51" s="20"/>
      <c r="F51" s="31"/>
      <c r="G51" s="28"/>
      <c r="H51" s="20"/>
      <c r="I51" s="486"/>
      <c r="J51" s="28"/>
      <c r="K51" s="488"/>
      <c r="L51" s="486"/>
      <c r="M51" s="28"/>
      <c r="N51" s="488"/>
      <c r="O51" s="486"/>
      <c r="P51" s="487"/>
      <c r="Q51" s="488"/>
      <c r="R51" s="489"/>
    </row>
    <row r="52" spans="1:18" ht="24" customHeight="1" thickBot="1" x14ac:dyDescent="0.25">
      <c r="A52" s="1385" t="s">
        <v>691</v>
      </c>
      <c r="B52" s="1385"/>
      <c r="D52" s="473"/>
      <c r="E52" s="488">
        <v>2.4</v>
      </c>
      <c r="F52" s="31"/>
      <c r="G52" s="28"/>
      <c r="H52" s="497">
        <v>0</v>
      </c>
      <c r="I52" s="486"/>
      <c r="J52" s="28"/>
      <c r="K52" s="496">
        <v>0</v>
      </c>
      <c r="L52" s="486"/>
      <c r="M52" s="28"/>
      <c r="N52" s="496">
        <v>0</v>
      </c>
      <c r="O52" s="486"/>
      <c r="P52" s="487"/>
      <c r="Q52" s="496">
        <v>0</v>
      </c>
      <c r="R52" s="489"/>
    </row>
    <row r="53" spans="1:18" ht="12" customHeight="1" thickTop="1" x14ac:dyDescent="0.2">
      <c r="A53" s="499"/>
      <c r="D53" s="473"/>
      <c r="E53" s="498"/>
      <c r="F53" s="31"/>
      <c r="G53" s="28"/>
      <c r="H53" s="488"/>
      <c r="I53" s="486"/>
      <c r="J53" s="28"/>
      <c r="K53" s="488"/>
      <c r="L53" s="486"/>
      <c r="M53" s="28"/>
      <c r="N53" s="488"/>
      <c r="O53" s="486"/>
      <c r="P53" s="487"/>
      <c r="Q53" s="20"/>
      <c r="R53" s="489"/>
    </row>
    <row r="54" spans="1:18" ht="12" customHeight="1" x14ac:dyDescent="0.2">
      <c r="A54" s="1399" t="s">
        <v>285</v>
      </c>
      <c r="B54" s="1389"/>
      <c r="D54" s="500"/>
      <c r="E54" s="29"/>
      <c r="F54" s="29"/>
      <c r="G54" s="501"/>
      <c r="H54" s="29"/>
      <c r="I54" s="32"/>
      <c r="J54" s="28"/>
      <c r="K54" s="29"/>
      <c r="L54" s="32"/>
      <c r="M54" s="28"/>
      <c r="N54" s="29"/>
      <c r="O54" s="29"/>
      <c r="P54" s="30"/>
      <c r="Q54" s="32"/>
      <c r="R54" s="31"/>
    </row>
    <row r="55" spans="1:18" ht="12" customHeight="1" x14ac:dyDescent="0.2">
      <c r="A55" s="1394" t="s">
        <v>286</v>
      </c>
      <c r="B55" s="1389"/>
      <c r="D55" s="500"/>
      <c r="E55" s="16">
        <v>1314</v>
      </c>
      <c r="F55" s="17"/>
      <c r="G55" s="502"/>
      <c r="H55" s="16">
        <v>1024</v>
      </c>
      <c r="I55" s="120"/>
      <c r="J55" s="15"/>
      <c r="K55" s="16">
        <v>858</v>
      </c>
      <c r="L55" s="120"/>
      <c r="M55" s="15"/>
      <c r="N55" s="16">
        <v>367</v>
      </c>
      <c r="O55" s="120"/>
      <c r="P55" s="477"/>
      <c r="Q55" s="15">
        <v>702</v>
      </c>
      <c r="R55" s="19"/>
    </row>
    <row r="56" spans="1:18" ht="12" customHeight="1" x14ac:dyDescent="0.2">
      <c r="A56" s="1394" t="s">
        <v>287</v>
      </c>
      <c r="B56" s="1389"/>
      <c r="D56" s="500"/>
      <c r="E56" s="21">
        <v>19</v>
      </c>
      <c r="F56" s="22"/>
      <c r="G56" s="503"/>
      <c r="H56" s="21">
        <v>-37</v>
      </c>
      <c r="I56" s="119"/>
      <c r="J56" s="20"/>
      <c r="K56" s="21">
        <v>-6</v>
      </c>
      <c r="L56" s="119"/>
      <c r="M56" s="20"/>
      <c r="N56" s="21">
        <v>-3</v>
      </c>
      <c r="O56" s="119"/>
      <c r="P56" s="478"/>
      <c r="Q56" s="20">
        <v>3</v>
      </c>
      <c r="R56" s="24"/>
    </row>
    <row r="57" spans="1:18" ht="12" customHeight="1" x14ac:dyDescent="0.2">
      <c r="A57" s="1394" t="s">
        <v>288</v>
      </c>
      <c r="B57" s="1389"/>
      <c r="D57" s="500"/>
      <c r="E57" s="21">
        <v>14</v>
      </c>
      <c r="F57" s="22"/>
      <c r="G57" s="503"/>
      <c r="H57" s="21">
        <v>17</v>
      </c>
      <c r="I57" s="119"/>
      <c r="J57" s="20"/>
      <c r="K57" s="21">
        <v>-15</v>
      </c>
      <c r="L57" s="119"/>
      <c r="M57" s="20"/>
      <c r="N57" s="21">
        <v>7</v>
      </c>
      <c r="O57" s="119"/>
      <c r="P57" s="478"/>
      <c r="Q57" s="20">
        <v>-2</v>
      </c>
      <c r="R57" s="24"/>
    </row>
    <row r="58" spans="1:18" ht="12" customHeight="1" x14ac:dyDescent="0.2">
      <c r="A58" s="1394" t="s">
        <v>289</v>
      </c>
      <c r="B58" s="1389"/>
      <c r="D58" s="500"/>
      <c r="E58" s="25">
        <v>1</v>
      </c>
      <c r="F58" s="22"/>
      <c r="G58" s="503"/>
      <c r="H58" s="25">
        <v>-1</v>
      </c>
      <c r="I58" s="119"/>
      <c r="J58" s="20"/>
      <c r="K58" s="25">
        <v>-1</v>
      </c>
      <c r="L58" s="119"/>
      <c r="M58" s="20"/>
      <c r="N58" s="25">
        <v>-1</v>
      </c>
      <c r="O58" s="119"/>
      <c r="P58" s="478"/>
      <c r="Q58" s="25">
        <v>0</v>
      </c>
      <c r="R58" s="24"/>
    </row>
    <row r="59" spans="1:18" ht="12" customHeight="1" x14ac:dyDescent="0.2">
      <c r="A59" s="1396" t="s">
        <v>290</v>
      </c>
      <c r="B59" s="1396"/>
      <c r="D59" s="500"/>
      <c r="E59" s="504">
        <v>1348</v>
      </c>
      <c r="F59" s="505"/>
      <c r="G59" s="506"/>
      <c r="H59" s="504">
        <v>1003</v>
      </c>
      <c r="I59" s="507"/>
      <c r="J59" s="508"/>
      <c r="K59" s="504">
        <v>836</v>
      </c>
      <c r="L59" s="507"/>
      <c r="M59" s="508"/>
      <c r="N59" s="504">
        <v>370</v>
      </c>
      <c r="O59" s="507"/>
      <c r="P59" s="509"/>
      <c r="Q59" s="504">
        <v>703</v>
      </c>
      <c r="R59" s="510"/>
    </row>
    <row r="60" spans="1:18" ht="12" customHeight="1" x14ac:dyDescent="0.2">
      <c r="A60" s="499"/>
      <c r="D60" s="473"/>
      <c r="E60" s="488"/>
      <c r="F60" s="31"/>
      <c r="G60" s="28"/>
      <c r="H60" s="488"/>
      <c r="I60" s="486"/>
      <c r="J60" s="28"/>
      <c r="K60" s="488"/>
      <c r="L60" s="486"/>
      <c r="M60" s="28"/>
      <c r="N60" s="488"/>
      <c r="O60" s="486"/>
      <c r="P60" s="487"/>
      <c r="Q60" s="20"/>
      <c r="R60" s="489"/>
    </row>
    <row r="61" spans="1:18" ht="12" customHeight="1" x14ac:dyDescent="0.2">
      <c r="A61" s="1391" t="s">
        <v>291</v>
      </c>
      <c r="B61" s="1391"/>
      <c r="D61" s="473"/>
      <c r="E61" s="25">
        <v>-3</v>
      </c>
      <c r="F61" s="31"/>
      <c r="G61" s="28"/>
      <c r="H61" s="25">
        <v>-3</v>
      </c>
      <c r="I61" s="119"/>
      <c r="J61" s="28"/>
      <c r="K61" s="25">
        <v>-99</v>
      </c>
      <c r="L61" s="119"/>
      <c r="M61" s="28"/>
      <c r="N61" s="25">
        <v>-3</v>
      </c>
      <c r="O61" s="119"/>
      <c r="P61" s="478"/>
      <c r="Q61" s="25">
        <v>-3</v>
      </c>
      <c r="R61" s="24"/>
    </row>
    <row r="62" spans="1:18" ht="12" customHeight="1" x14ac:dyDescent="0.2">
      <c r="A62" s="499"/>
      <c r="D62" s="473"/>
      <c r="E62" s="488"/>
      <c r="F62" s="31"/>
      <c r="G62" s="28"/>
      <c r="H62" s="488"/>
      <c r="I62" s="486"/>
      <c r="J62" s="28"/>
      <c r="K62" s="488"/>
      <c r="L62" s="486"/>
      <c r="M62" s="28"/>
      <c r="N62" s="488"/>
      <c r="O62" s="486"/>
      <c r="P62" s="487"/>
      <c r="Q62" s="20"/>
      <c r="R62" s="489"/>
    </row>
    <row r="63" spans="1:18" ht="12" customHeight="1" thickBot="1" x14ac:dyDescent="0.25">
      <c r="A63" s="1396" t="s">
        <v>292</v>
      </c>
      <c r="B63" s="1396"/>
      <c r="D63" s="473"/>
      <c r="E63" s="96">
        <v>1345</v>
      </c>
      <c r="F63" s="511"/>
      <c r="G63" s="74"/>
      <c r="H63" s="96">
        <v>1000</v>
      </c>
      <c r="I63" s="512"/>
      <c r="J63" s="74"/>
      <c r="K63" s="96">
        <v>737</v>
      </c>
      <c r="L63" s="512"/>
      <c r="M63" s="74"/>
      <c r="N63" s="96">
        <v>367</v>
      </c>
      <c r="O63" s="512"/>
      <c r="P63" s="513"/>
      <c r="Q63" s="96">
        <v>700</v>
      </c>
      <c r="R63" s="511"/>
    </row>
    <row r="64" spans="1:18" ht="12" customHeight="1" thickTop="1" x14ac:dyDescent="0.2">
      <c r="D64" s="514"/>
      <c r="E64" s="515"/>
      <c r="F64" s="516"/>
      <c r="G64" s="464"/>
      <c r="H64" s="13"/>
      <c r="I64" s="14"/>
      <c r="J64" s="13"/>
      <c r="K64" s="13"/>
      <c r="L64" s="14"/>
      <c r="M64" s="13"/>
      <c r="N64" s="13"/>
      <c r="O64" s="14"/>
      <c r="P64" s="517"/>
      <c r="Q64" s="222"/>
      <c r="R64" s="516"/>
    </row>
    <row r="65" spans="1:18" ht="12" customHeight="1" x14ac:dyDescent="0.2">
      <c r="M65" s="464"/>
      <c r="N65" s="464"/>
      <c r="O65" s="464"/>
    </row>
    <row r="66" spans="1:18" ht="14.1" customHeight="1" x14ac:dyDescent="0.2">
      <c r="A66" s="518" t="s">
        <v>55</v>
      </c>
      <c r="B66" s="1397" t="s">
        <v>293</v>
      </c>
      <c r="C66" s="1398"/>
      <c r="D66" s="1398"/>
      <c r="E66" s="1398"/>
      <c r="F66" s="1398"/>
      <c r="G66" s="1398"/>
      <c r="H66" s="1398"/>
      <c r="I66" s="1398"/>
      <c r="J66" s="1398"/>
      <c r="K66" s="1398"/>
      <c r="L66" s="1398"/>
      <c r="M66" s="1398"/>
      <c r="N66" s="1398"/>
      <c r="O66" s="1398"/>
      <c r="P66" s="1398"/>
      <c r="Q66" s="1398"/>
      <c r="R66" s="1398"/>
    </row>
  </sheetData>
  <sheetProtection formatCells="0" formatColumns="0" formatRows="0" insertColumns="0" insertRows="0" insertHyperlinks="0" deleteColumns="0" deleteRows="0" sort="0" autoFilter="0" pivotTables="0"/>
  <mergeCells count="57">
    <mergeCell ref="A61:B61"/>
    <mergeCell ref="A63:B63"/>
    <mergeCell ref="B66:R66"/>
    <mergeCell ref="A54:B54"/>
    <mergeCell ref="A55:B55"/>
    <mergeCell ref="A56:B56"/>
    <mergeCell ref="A57:B57"/>
    <mergeCell ref="A58:B58"/>
    <mergeCell ref="A59:B59"/>
    <mergeCell ref="A52:B52"/>
    <mergeCell ref="A40:B40"/>
    <mergeCell ref="A41:B41"/>
    <mergeCell ref="A42:B42"/>
    <mergeCell ref="A43:B43"/>
    <mergeCell ref="A44:B44"/>
    <mergeCell ref="A45:B45"/>
    <mergeCell ref="A46:B46"/>
    <mergeCell ref="A47:B47"/>
    <mergeCell ref="A48:B48"/>
    <mergeCell ref="A49:B49"/>
    <mergeCell ref="A50:B50"/>
    <mergeCell ref="A39:B39"/>
    <mergeCell ref="A28:B28"/>
    <mergeCell ref="A29:B29"/>
    <mergeCell ref="A30:B30"/>
    <mergeCell ref="A31:B31"/>
    <mergeCell ref="A32:B32"/>
    <mergeCell ref="A33:B33"/>
    <mergeCell ref="A34:B34"/>
    <mergeCell ref="A35:B35"/>
    <mergeCell ref="A36:B36"/>
    <mergeCell ref="A37:B37"/>
    <mergeCell ref="A38:B38"/>
    <mergeCell ref="A27:B27"/>
    <mergeCell ref="A16:B16"/>
    <mergeCell ref="A17:B17"/>
    <mergeCell ref="A18:B18"/>
    <mergeCell ref="A19:B19"/>
    <mergeCell ref="A20:B20"/>
    <mergeCell ref="A21:B21"/>
    <mergeCell ref="A22:B22"/>
    <mergeCell ref="A23:B23"/>
    <mergeCell ref="A24:B24"/>
    <mergeCell ref="A25:B25"/>
    <mergeCell ref="A26:B26"/>
    <mergeCell ref="A15:B15"/>
    <mergeCell ref="A1:R1"/>
    <mergeCell ref="A2:R2"/>
    <mergeCell ref="A4:B4"/>
    <mergeCell ref="D4:R4"/>
    <mergeCell ref="A8:B8"/>
    <mergeCell ref="A9:B9"/>
    <mergeCell ref="A10:B10"/>
    <mergeCell ref="A11:B11"/>
    <mergeCell ref="A12:B12"/>
    <mergeCell ref="A13:B13"/>
    <mergeCell ref="A14:B14"/>
  </mergeCells>
  <printOptions horizontalCentered="1"/>
  <pageMargins left="0.25" right="0.25" top="0.5" bottom="0.5" header="0.3" footer="0.3"/>
  <pageSetup scale="65" orientation="landscape" r:id="rId1"/>
  <headerFooter>
    <oddFooter>&amp;L&amp;K0070C0The Allstate Corporation 1Q20 Supplement&amp;R&amp;K000000&amp;A</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1E45EF-3017-4E49-B479-44EC78980132}">
  <sheetPr>
    <pageSetUpPr fitToPage="1"/>
  </sheetPr>
  <dimension ref="A1:T53"/>
  <sheetViews>
    <sheetView zoomScaleNormal="100" workbookViewId="0">
      <selection sqref="A1:R1"/>
    </sheetView>
  </sheetViews>
  <sheetFormatPr defaultColWidth="13.7109375" defaultRowHeight="12.75" x14ac:dyDescent="0.2"/>
  <cols>
    <col min="1" max="1" width="3" style="519" customWidth="1"/>
    <col min="2" max="2" width="28.28515625" style="519" customWidth="1"/>
    <col min="3" max="4" width="2.28515625" style="519" customWidth="1"/>
    <col min="5" max="5" width="10.28515625" style="519" customWidth="1"/>
    <col min="6" max="7" width="2.28515625" style="519" customWidth="1"/>
    <col min="8" max="8" width="10.28515625" style="519" customWidth="1"/>
    <col min="9" max="10" width="2.28515625" style="519" customWidth="1"/>
    <col min="11" max="11" width="10.28515625" style="519" customWidth="1"/>
    <col min="12" max="13" width="2.28515625" style="519" customWidth="1"/>
    <col min="14" max="14" width="10.28515625" style="519" customWidth="1"/>
    <col min="15" max="16" width="2.28515625" style="519" customWidth="1"/>
    <col min="17" max="17" width="10.28515625" style="519" customWidth="1"/>
    <col min="18" max="19" width="2.28515625" style="519" customWidth="1"/>
    <col min="20" max="16384" width="13.7109375" style="519"/>
  </cols>
  <sheetData>
    <row r="1" spans="1:20" ht="13.5" customHeight="1" x14ac:dyDescent="0.25">
      <c r="A1" s="1401" t="s">
        <v>0</v>
      </c>
      <c r="B1" s="1401"/>
      <c r="C1" s="1401"/>
      <c r="D1" s="1401"/>
      <c r="E1" s="1401"/>
      <c r="F1" s="1401"/>
      <c r="G1" s="1401"/>
      <c r="H1" s="1401"/>
      <c r="I1" s="1401"/>
      <c r="J1" s="1401"/>
      <c r="K1" s="1401"/>
      <c r="L1" s="1401"/>
      <c r="M1" s="1401"/>
      <c r="N1" s="1401"/>
      <c r="O1" s="1401"/>
      <c r="P1" s="1401"/>
      <c r="Q1" s="1401"/>
      <c r="R1" s="1401"/>
    </row>
    <row r="2" spans="1:20" ht="13.5" customHeight="1" x14ac:dyDescent="0.25">
      <c r="A2" s="1401" t="s">
        <v>294</v>
      </c>
      <c r="B2" s="1401"/>
      <c r="C2" s="1401"/>
      <c r="D2" s="1401"/>
      <c r="E2" s="1401"/>
      <c r="F2" s="1401"/>
      <c r="G2" s="1401"/>
      <c r="H2" s="1401"/>
      <c r="I2" s="1401"/>
      <c r="J2" s="1401"/>
      <c r="K2" s="1401"/>
      <c r="L2" s="1401"/>
      <c r="M2" s="1401"/>
      <c r="N2" s="1401"/>
      <c r="O2" s="1401"/>
      <c r="P2" s="1401"/>
      <c r="Q2" s="1401"/>
      <c r="R2" s="1401"/>
    </row>
    <row r="3" spans="1:20" x14ac:dyDescent="0.2">
      <c r="A3" s="452"/>
      <c r="B3" s="452"/>
      <c r="C3" s="452"/>
      <c r="D3" s="452"/>
      <c r="E3" s="452"/>
      <c r="F3" s="452"/>
      <c r="G3" s="452"/>
      <c r="H3" s="452"/>
      <c r="I3" s="452"/>
      <c r="J3" s="452"/>
      <c r="K3" s="452"/>
      <c r="L3" s="452"/>
      <c r="M3" s="452"/>
      <c r="N3" s="452"/>
      <c r="O3" s="452"/>
      <c r="P3" s="452"/>
      <c r="Q3" s="452"/>
      <c r="R3" s="452"/>
    </row>
    <row r="4" spans="1:20" ht="15.75" customHeight="1" x14ac:dyDescent="0.2">
      <c r="A4" s="1402" t="s">
        <v>3</v>
      </c>
      <c r="B4" s="1400"/>
      <c r="C4" s="452"/>
      <c r="D4" s="1403" t="s">
        <v>1</v>
      </c>
      <c r="E4" s="1403"/>
      <c r="F4" s="1403"/>
      <c r="G4" s="1403"/>
      <c r="H4" s="1403"/>
      <c r="I4" s="1403"/>
      <c r="J4" s="1403"/>
      <c r="K4" s="1403"/>
      <c r="L4" s="1403"/>
      <c r="M4" s="1403"/>
      <c r="N4" s="1403"/>
      <c r="O4" s="1403"/>
      <c r="P4" s="1403"/>
      <c r="Q4" s="1403"/>
      <c r="R4" s="1403"/>
    </row>
    <row r="5" spans="1:20" ht="16.7" customHeight="1" x14ac:dyDescent="0.2">
      <c r="A5" s="452"/>
      <c r="B5" s="452"/>
      <c r="C5" s="452"/>
      <c r="D5" s="452"/>
      <c r="E5" s="452"/>
      <c r="F5" s="452"/>
      <c r="G5" s="452"/>
      <c r="H5" s="452"/>
      <c r="I5" s="452"/>
      <c r="J5" s="452"/>
      <c r="K5" s="452"/>
      <c r="L5" s="452"/>
      <c r="M5" s="452"/>
      <c r="N5" s="339"/>
      <c r="O5" s="452"/>
      <c r="P5" s="339"/>
      <c r="Q5" s="339"/>
      <c r="R5" s="339"/>
    </row>
    <row r="6" spans="1:20" ht="25.9" customHeight="1" x14ac:dyDescent="0.2">
      <c r="A6" s="452"/>
      <c r="B6" s="452"/>
      <c r="C6" s="452"/>
      <c r="D6" s="520"/>
      <c r="E6" s="466" t="s">
        <v>118</v>
      </c>
      <c r="F6" s="521"/>
      <c r="G6" s="522"/>
      <c r="H6" s="334" t="s">
        <v>184</v>
      </c>
      <c r="I6" s="523"/>
      <c r="J6" s="335"/>
      <c r="K6" s="334" t="s">
        <v>183</v>
      </c>
      <c r="L6" s="523"/>
      <c r="M6" s="335"/>
      <c r="N6" s="334" t="s">
        <v>182</v>
      </c>
      <c r="O6" s="523"/>
      <c r="P6" s="332"/>
      <c r="Q6" s="331" t="s">
        <v>181</v>
      </c>
      <c r="R6" s="524"/>
    </row>
    <row r="7" spans="1:20" ht="12" customHeight="1" x14ac:dyDescent="0.2">
      <c r="A7" s="1404" t="s">
        <v>295</v>
      </c>
      <c r="B7" s="1400"/>
      <c r="C7" s="452"/>
      <c r="D7" s="525"/>
      <c r="E7" s="329"/>
      <c r="F7" s="452"/>
      <c r="G7" s="525"/>
      <c r="H7" s="329"/>
      <c r="I7" s="292"/>
      <c r="J7" s="288"/>
      <c r="K7" s="329"/>
      <c r="L7" s="292"/>
      <c r="M7" s="288"/>
      <c r="N7" s="329"/>
      <c r="O7" s="292"/>
      <c r="P7" s="305"/>
      <c r="Q7" s="329"/>
      <c r="R7" s="307"/>
    </row>
    <row r="8" spans="1:20" ht="12" customHeight="1" x14ac:dyDescent="0.2">
      <c r="A8" s="1405" t="s">
        <v>286</v>
      </c>
      <c r="B8" s="1400"/>
      <c r="C8" s="452"/>
      <c r="D8" s="525"/>
      <c r="E8" s="526"/>
      <c r="F8" s="452"/>
      <c r="G8" s="525"/>
      <c r="H8" s="452"/>
      <c r="I8" s="292"/>
      <c r="J8" s="288"/>
      <c r="K8" s="452"/>
      <c r="L8" s="292"/>
      <c r="M8" s="288"/>
      <c r="N8" s="452"/>
      <c r="O8" s="292"/>
      <c r="P8" s="305"/>
      <c r="Q8" s="292"/>
      <c r="R8" s="307"/>
    </row>
    <row r="9" spans="1:20" ht="12" customHeight="1" x14ac:dyDescent="0.2">
      <c r="A9" s="1406" t="s">
        <v>296</v>
      </c>
      <c r="B9" s="1400"/>
      <c r="C9" s="452"/>
      <c r="D9" s="525"/>
      <c r="E9" s="320">
        <v>12</v>
      </c>
      <c r="F9" s="527"/>
      <c r="G9" s="528"/>
      <c r="H9" s="320">
        <v>2</v>
      </c>
      <c r="I9" s="316"/>
      <c r="J9" s="319"/>
      <c r="K9" s="320">
        <v>130</v>
      </c>
      <c r="L9" s="316"/>
      <c r="M9" s="319"/>
      <c r="N9" s="320">
        <v>179</v>
      </c>
      <c r="O9" s="316"/>
      <c r="P9" s="529"/>
      <c r="Q9" s="319">
        <v>68</v>
      </c>
      <c r="R9" s="313"/>
      <c r="T9" s="530"/>
    </row>
    <row r="10" spans="1:20" ht="12" customHeight="1" x14ac:dyDescent="0.2">
      <c r="A10" s="1406" t="s">
        <v>297</v>
      </c>
      <c r="B10" s="1400"/>
      <c r="C10" s="452"/>
      <c r="D10" s="525"/>
      <c r="E10" s="304">
        <v>170</v>
      </c>
      <c r="F10" s="491" t="s">
        <v>56</v>
      </c>
      <c r="G10" s="303"/>
      <c r="H10" s="304">
        <v>253</v>
      </c>
      <c r="I10" s="531" t="s">
        <v>56</v>
      </c>
      <c r="J10" s="303"/>
      <c r="K10" s="304">
        <v>292</v>
      </c>
      <c r="L10" s="531"/>
      <c r="M10" s="303"/>
      <c r="N10" s="304">
        <v>781</v>
      </c>
      <c r="O10" s="531"/>
      <c r="P10" s="532"/>
      <c r="Q10" s="303">
        <v>511</v>
      </c>
      <c r="R10" s="491"/>
      <c r="T10" s="530"/>
    </row>
    <row r="11" spans="1:20" ht="12" customHeight="1" x14ac:dyDescent="0.2">
      <c r="A11" s="1406" t="s">
        <v>298</v>
      </c>
      <c r="B11" s="1400"/>
      <c r="C11" s="452"/>
      <c r="D11" s="525"/>
      <c r="E11" s="304">
        <v>12</v>
      </c>
      <c r="F11" s="306"/>
      <c r="G11" s="533"/>
      <c r="H11" s="304">
        <v>19</v>
      </c>
      <c r="I11" s="299"/>
      <c r="J11" s="303"/>
      <c r="K11" s="304">
        <v>23</v>
      </c>
      <c r="L11" s="299"/>
      <c r="M11" s="303"/>
      <c r="N11" s="304">
        <v>57</v>
      </c>
      <c r="O11" s="299"/>
      <c r="P11" s="532"/>
      <c r="Q11" s="303">
        <v>64</v>
      </c>
      <c r="R11" s="296"/>
      <c r="T11" s="530"/>
    </row>
    <row r="12" spans="1:20" ht="12" customHeight="1" x14ac:dyDescent="0.2">
      <c r="A12" s="1406" t="s">
        <v>299</v>
      </c>
      <c r="B12" s="1400"/>
      <c r="C12" s="452"/>
      <c r="D12" s="525"/>
      <c r="E12" s="534">
        <v>2</v>
      </c>
      <c r="F12" s="306"/>
      <c r="G12" s="533"/>
      <c r="H12" s="534">
        <v>5</v>
      </c>
      <c r="I12" s="299"/>
      <c r="J12" s="303"/>
      <c r="K12" s="534">
        <v>2</v>
      </c>
      <c r="L12" s="299"/>
      <c r="M12" s="303"/>
      <c r="N12" s="534">
        <v>4</v>
      </c>
      <c r="O12" s="299"/>
      <c r="P12" s="532"/>
      <c r="Q12" s="534">
        <v>1</v>
      </c>
      <c r="R12" s="296"/>
      <c r="T12" s="530"/>
    </row>
    <row r="13" spans="1:20" ht="12" customHeight="1" x14ac:dyDescent="0.2">
      <c r="A13" s="1407" t="s">
        <v>300</v>
      </c>
      <c r="B13" s="1400"/>
      <c r="C13" s="452"/>
      <c r="D13" s="525"/>
      <c r="E13" s="535">
        <v>196</v>
      </c>
      <c r="F13" s="306"/>
      <c r="G13" s="533"/>
      <c r="H13" s="535">
        <v>279</v>
      </c>
      <c r="I13" s="299"/>
      <c r="J13" s="303"/>
      <c r="K13" s="535">
        <v>447</v>
      </c>
      <c r="L13" s="299"/>
      <c r="M13" s="303"/>
      <c r="N13" s="535">
        <v>1021</v>
      </c>
      <c r="O13" s="299"/>
      <c r="P13" s="532"/>
      <c r="Q13" s="535">
        <v>644</v>
      </c>
      <c r="R13" s="296"/>
      <c r="T13" s="530"/>
    </row>
    <row r="14" spans="1:20" ht="12" customHeight="1" x14ac:dyDescent="0.2">
      <c r="A14" s="1400"/>
      <c r="B14" s="1400"/>
      <c r="C14" s="452"/>
      <c r="D14" s="525"/>
      <c r="E14" s="526"/>
      <c r="F14" s="306"/>
      <c r="G14" s="533"/>
      <c r="H14" s="306"/>
      <c r="I14" s="299"/>
      <c r="J14" s="303"/>
      <c r="K14" s="306"/>
      <c r="L14" s="299"/>
      <c r="M14" s="303"/>
      <c r="N14" s="306"/>
      <c r="O14" s="299"/>
      <c r="P14" s="532"/>
      <c r="Q14" s="299"/>
      <c r="R14" s="296"/>
      <c r="T14" s="530"/>
    </row>
    <row r="15" spans="1:20" ht="12" customHeight="1" x14ac:dyDescent="0.2">
      <c r="A15" s="1405" t="s">
        <v>287</v>
      </c>
      <c r="B15" s="1400"/>
      <c r="C15" s="452"/>
      <c r="D15" s="525"/>
      <c r="E15" s="526"/>
      <c r="F15" s="306"/>
      <c r="G15" s="533"/>
      <c r="H15" s="306"/>
      <c r="I15" s="299"/>
      <c r="J15" s="303"/>
      <c r="K15" s="306"/>
      <c r="L15" s="299"/>
      <c r="M15" s="303"/>
      <c r="N15" s="306"/>
      <c r="O15" s="299"/>
      <c r="P15" s="532"/>
      <c r="Q15" s="299"/>
      <c r="R15" s="296"/>
      <c r="T15" s="530"/>
    </row>
    <row r="16" spans="1:20" ht="12" customHeight="1" x14ac:dyDescent="0.2">
      <c r="A16" s="1406" t="s">
        <v>296</v>
      </c>
      <c r="B16" s="1400"/>
      <c r="C16" s="452"/>
      <c r="D16" s="525"/>
      <c r="E16" s="304">
        <v>1</v>
      </c>
      <c r="F16" s="306"/>
      <c r="G16" s="533"/>
      <c r="H16" s="304">
        <v>2</v>
      </c>
      <c r="I16" s="299"/>
      <c r="J16" s="303"/>
      <c r="K16" s="304">
        <v>9</v>
      </c>
      <c r="L16" s="299"/>
      <c r="M16" s="303"/>
      <c r="N16" s="304">
        <v>10</v>
      </c>
      <c r="O16" s="299"/>
      <c r="P16" s="532"/>
      <c r="Q16" s="303">
        <v>3</v>
      </c>
      <c r="R16" s="296"/>
      <c r="T16" s="536"/>
    </row>
    <row r="17" spans="1:20" ht="12" customHeight="1" x14ac:dyDescent="0.2">
      <c r="A17" s="1406" t="s">
        <v>301</v>
      </c>
      <c r="B17" s="1400"/>
      <c r="C17" s="452"/>
      <c r="D17" s="525"/>
      <c r="E17" s="304">
        <v>2</v>
      </c>
      <c r="F17" s="306"/>
      <c r="G17" s="533"/>
      <c r="H17" s="304">
        <v>2</v>
      </c>
      <c r="I17" s="299"/>
      <c r="J17" s="303"/>
      <c r="K17" s="304">
        <v>7</v>
      </c>
      <c r="L17" s="299"/>
      <c r="M17" s="303"/>
      <c r="N17" s="304">
        <v>15</v>
      </c>
      <c r="O17" s="299"/>
      <c r="P17" s="532"/>
      <c r="Q17" s="303">
        <v>3</v>
      </c>
      <c r="R17" s="296"/>
      <c r="T17" s="537"/>
    </row>
    <row r="18" spans="1:20" ht="12" customHeight="1" x14ac:dyDescent="0.2">
      <c r="A18" s="1407" t="s">
        <v>300</v>
      </c>
      <c r="B18" s="1400"/>
      <c r="C18" s="452"/>
      <c r="D18" s="525"/>
      <c r="E18" s="535">
        <v>3</v>
      </c>
      <c r="F18" s="306"/>
      <c r="G18" s="533"/>
      <c r="H18" s="535">
        <v>4</v>
      </c>
      <c r="I18" s="299"/>
      <c r="J18" s="303"/>
      <c r="K18" s="535">
        <v>16</v>
      </c>
      <c r="L18" s="299"/>
      <c r="M18" s="303"/>
      <c r="N18" s="535">
        <v>25</v>
      </c>
      <c r="O18" s="299"/>
      <c r="P18" s="532"/>
      <c r="Q18" s="535">
        <v>6</v>
      </c>
      <c r="R18" s="296"/>
      <c r="T18" s="537"/>
    </row>
    <row r="19" spans="1:20" ht="12" customHeight="1" x14ac:dyDescent="0.2">
      <c r="A19" s="1400"/>
      <c r="B19" s="1400"/>
      <c r="C19" s="452"/>
      <c r="D19" s="525"/>
      <c r="E19" s="526"/>
      <c r="F19" s="306"/>
      <c r="G19" s="533"/>
      <c r="H19" s="306"/>
      <c r="I19" s="299"/>
      <c r="J19" s="303"/>
      <c r="K19" s="306"/>
      <c r="L19" s="299"/>
      <c r="M19" s="303"/>
      <c r="N19" s="306"/>
      <c r="O19" s="299"/>
      <c r="P19" s="532"/>
      <c r="Q19" s="299"/>
      <c r="R19" s="296"/>
      <c r="T19" s="538"/>
    </row>
    <row r="20" spans="1:20" ht="12" customHeight="1" x14ac:dyDescent="0.2">
      <c r="A20" s="1405" t="s">
        <v>288</v>
      </c>
      <c r="B20" s="1400"/>
      <c r="C20" s="452"/>
      <c r="D20" s="525"/>
      <c r="E20" s="526"/>
      <c r="F20" s="306"/>
      <c r="G20" s="533"/>
      <c r="H20" s="306"/>
      <c r="I20" s="299"/>
      <c r="J20" s="303"/>
      <c r="K20" s="306"/>
      <c r="L20" s="299"/>
      <c r="M20" s="303"/>
      <c r="N20" s="306"/>
      <c r="O20" s="299"/>
      <c r="P20" s="532"/>
      <c r="Q20" s="299"/>
      <c r="R20" s="296"/>
      <c r="T20" s="538"/>
    </row>
    <row r="21" spans="1:20" ht="12" customHeight="1" x14ac:dyDescent="0.2">
      <c r="A21" s="1406" t="s">
        <v>296</v>
      </c>
      <c r="B21" s="1400"/>
      <c r="C21" s="452"/>
      <c r="D21" s="525"/>
      <c r="E21" s="304">
        <v>0</v>
      </c>
      <c r="F21" s="306"/>
      <c r="G21" s="533"/>
      <c r="H21" s="304">
        <v>0</v>
      </c>
      <c r="I21" s="299"/>
      <c r="J21" s="303"/>
      <c r="K21" s="304">
        <v>4</v>
      </c>
      <c r="L21" s="299"/>
      <c r="M21" s="303"/>
      <c r="N21" s="304">
        <v>3</v>
      </c>
      <c r="O21" s="299"/>
      <c r="P21" s="532"/>
      <c r="Q21" s="303">
        <v>3</v>
      </c>
      <c r="R21" s="296"/>
      <c r="T21" s="539"/>
    </row>
    <row r="22" spans="1:20" ht="12" customHeight="1" x14ac:dyDescent="0.2">
      <c r="A22" s="1406" t="s">
        <v>301</v>
      </c>
      <c r="B22" s="1400"/>
      <c r="C22" s="452"/>
      <c r="D22" s="525"/>
      <c r="E22" s="304">
        <v>11</v>
      </c>
      <c r="F22" s="306"/>
      <c r="G22" s="533"/>
      <c r="H22" s="304">
        <v>12</v>
      </c>
      <c r="I22" s="299"/>
      <c r="J22" s="303"/>
      <c r="K22" s="304">
        <v>41</v>
      </c>
      <c r="L22" s="299"/>
      <c r="M22" s="303"/>
      <c r="N22" s="304">
        <v>22</v>
      </c>
      <c r="O22" s="299"/>
      <c r="P22" s="532"/>
      <c r="Q22" s="303">
        <v>25</v>
      </c>
      <c r="R22" s="296"/>
      <c r="T22" s="539"/>
    </row>
    <row r="23" spans="1:20" ht="12" customHeight="1" x14ac:dyDescent="0.2">
      <c r="A23" s="1406" t="s">
        <v>298</v>
      </c>
      <c r="B23" s="1400"/>
      <c r="C23" s="452"/>
      <c r="D23" s="525"/>
      <c r="E23" s="534">
        <v>1</v>
      </c>
      <c r="F23" s="306"/>
      <c r="G23" s="533"/>
      <c r="H23" s="534">
        <v>0</v>
      </c>
      <c r="I23" s="299"/>
      <c r="J23" s="303"/>
      <c r="K23" s="534">
        <v>2</v>
      </c>
      <c r="L23" s="299"/>
      <c r="M23" s="303"/>
      <c r="N23" s="534">
        <v>1</v>
      </c>
      <c r="O23" s="299"/>
      <c r="P23" s="532"/>
      <c r="Q23" s="534">
        <v>2</v>
      </c>
      <c r="R23" s="296"/>
      <c r="T23" s="538"/>
    </row>
    <row r="24" spans="1:20" ht="12" customHeight="1" x14ac:dyDescent="0.2">
      <c r="A24" s="1407" t="s">
        <v>300</v>
      </c>
      <c r="B24" s="1400"/>
      <c r="C24" s="452"/>
      <c r="D24" s="525"/>
      <c r="E24" s="535">
        <v>12</v>
      </c>
      <c r="F24" s="306"/>
      <c r="G24" s="533"/>
      <c r="H24" s="535">
        <v>12</v>
      </c>
      <c r="I24" s="299"/>
      <c r="J24" s="303"/>
      <c r="K24" s="535">
        <v>47</v>
      </c>
      <c r="L24" s="299"/>
      <c r="M24" s="303"/>
      <c r="N24" s="535">
        <v>26</v>
      </c>
      <c r="O24" s="299"/>
      <c r="P24" s="532"/>
      <c r="Q24" s="535">
        <v>30</v>
      </c>
      <c r="R24" s="296"/>
      <c r="T24" s="538"/>
    </row>
    <row r="25" spans="1:20" ht="12" customHeight="1" x14ac:dyDescent="0.2">
      <c r="A25" s="1400"/>
      <c r="B25" s="1400"/>
      <c r="C25" s="452"/>
      <c r="D25" s="525"/>
      <c r="E25" s="526"/>
      <c r="F25" s="306"/>
      <c r="G25" s="533"/>
      <c r="H25" s="306"/>
      <c r="I25" s="299"/>
      <c r="J25" s="303"/>
      <c r="K25" s="306"/>
      <c r="L25" s="299"/>
      <c r="M25" s="303"/>
      <c r="N25" s="306"/>
      <c r="O25" s="299"/>
      <c r="P25" s="532"/>
      <c r="Q25" s="299"/>
      <c r="R25" s="296"/>
      <c r="T25" s="538"/>
    </row>
    <row r="26" spans="1:20" ht="12" customHeight="1" x14ac:dyDescent="0.2">
      <c r="A26" s="1405" t="s">
        <v>295</v>
      </c>
      <c r="B26" s="1400"/>
      <c r="C26" s="452"/>
      <c r="D26" s="525"/>
      <c r="E26" s="526"/>
      <c r="F26" s="306"/>
      <c r="G26" s="533"/>
      <c r="H26" s="306"/>
      <c r="I26" s="299"/>
      <c r="J26" s="303"/>
      <c r="K26" s="306"/>
      <c r="L26" s="299"/>
      <c r="M26" s="303"/>
      <c r="N26" s="306"/>
      <c r="O26" s="299"/>
      <c r="P26" s="532"/>
      <c r="Q26" s="299"/>
      <c r="R26" s="296"/>
      <c r="T26" s="540"/>
    </row>
    <row r="27" spans="1:20" ht="12" customHeight="1" x14ac:dyDescent="0.2">
      <c r="A27" s="1406" t="s">
        <v>296</v>
      </c>
      <c r="B27" s="1400"/>
      <c r="C27" s="452"/>
      <c r="D27" s="525"/>
      <c r="E27" s="304">
        <v>13</v>
      </c>
      <c r="F27" s="306"/>
      <c r="G27" s="533"/>
      <c r="H27" s="304">
        <v>4</v>
      </c>
      <c r="I27" s="299"/>
      <c r="J27" s="303"/>
      <c r="K27" s="304">
        <v>143</v>
      </c>
      <c r="L27" s="299"/>
      <c r="M27" s="303"/>
      <c r="N27" s="304">
        <v>192</v>
      </c>
      <c r="O27" s="299"/>
      <c r="P27" s="532"/>
      <c r="Q27" s="303">
        <v>74</v>
      </c>
      <c r="R27" s="296"/>
      <c r="T27" s="540"/>
    </row>
    <row r="28" spans="1:20" ht="12" customHeight="1" x14ac:dyDescent="0.2">
      <c r="A28" s="1406" t="s">
        <v>301</v>
      </c>
      <c r="B28" s="1400"/>
      <c r="C28" s="452"/>
      <c r="D28" s="525"/>
      <c r="E28" s="304">
        <v>183</v>
      </c>
      <c r="F28" s="306"/>
      <c r="G28" s="533"/>
      <c r="H28" s="304">
        <v>267</v>
      </c>
      <c r="I28" s="299"/>
      <c r="J28" s="303"/>
      <c r="K28" s="304">
        <v>340</v>
      </c>
      <c r="L28" s="299"/>
      <c r="M28" s="303"/>
      <c r="N28" s="304">
        <v>818</v>
      </c>
      <c r="O28" s="299"/>
      <c r="P28" s="532"/>
      <c r="Q28" s="303">
        <v>539</v>
      </c>
      <c r="R28" s="296"/>
      <c r="T28" s="540"/>
    </row>
    <row r="29" spans="1:20" ht="12" customHeight="1" x14ac:dyDescent="0.2">
      <c r="A29" s="1406" t="s">
        <v>298</v>
      </c>
      <c r="B29" s="1400"/>
      <c r="C29" s="452"/>
      <c r="D29" s="525"/>
      <c r="E29" s="304">
        <v>13</v>
      </c>
      <c r="F29" s="306"/>
      <c r="G29" s="533"/>
      <c r="H29" s="304">
        <v>19</v>
      </c>
      <c r="I29" s="299"/>
      <c r="J29" s="303"/>
      <c r="K29" s="304">
        <v>25</v>
      </c>
      <c r="L29" s="299"/>
      <c r="M29" s="303"/>
      <c r="N29" s="304">
        <v>58</v>
      </c>
      <c r="O29" s="299"/>
      <c r="P29" s="532"/>
      <c r="Q29" s="303">
        <v>66</v>
      </c>
      <c r="R29" s="296"/>
      <c r="T29" s="530"/>
    </row>
    <row r="30" spans="1:20" ht="12" customHeight="1" x14ac:dyDescent="0.2">
      <c r="A30" s="1406" t="s">
        <v>299</v>
      </c>
      <c r="B30" s="1400"/>
      <c r="C30" s="452"/>
      <c r="D30" s="525"/>
      <c r="E30" s="534">
        <v>2</v>
      </c>
      <c r="F30" s="306"/>
      <c r="G30" s="533"/>
      <c r="H30" s="534">
        <v>5</v>
      </c>
      <c r="I30" s="299"/>
      <c r="J30" s="303"/>
      <c r="K30" s="534">
        <v>2</v>
      </c>
      <c r="L30" s="299"/>
      <c r="M30" s="303"/>
      <c r="N30" s="534">
        <v>4</v>
      </c>
      <c r="O30" s="299"/>
      <c r="P30" s="532"/>
      <c r="Q30" s="534">
        <v>1</v>
      </c>
      <c r="R30" s="296"/>
      <c r="T30" s="530"/>
    </row>
    <row r="31" spans="1:20" ht="12" customHeight="1" x14ac:dyDescent="0.2">
      <c r="A31" s="1407" t="s">
        <v>300</v>
      </c>
      <c r="B31" s="1400"/>
      <c r="C31" s="452"/>
      <c r="D31" s="525"/>
      <c r="E31" s="535">
        <v>211</v>
      </c>
      <c r="F31" s="306"/>
      <c r="G31" s="533"/>
      <c r="H31" s="535">
        <v>295</v>
      </c>
      <c r="I31" s="299"/>
      <c r="J31" s="303"/>
      <c r="K31" s="535">
        <v>510</v>
      </c>
      <c r="L31" s="299"/>
      <c r="M31" s="303"/>
      <c r="N31" s="535">
        <v>1072</v>
      </c>
      <c r="O31" s="299"/>
      <c r="P31" s="532"/>
      <c r="Q31" s="535">
        <v>680</v>
      </c>
      <c r="R31" s="296"/>
      <c r="T31" s="530"/>
    </row>
    <row r="32" spans="1:20" ht="12" customHeight="1" x14ac:dyDescent="0.2">
      <c r="A32" s="1400"/>
      <c r="B32" s="1400"/>
      <c r="C32" s="452"/>
      <c r="D32" s="525"/>
      <c r="E32" s="306"/>
      <c r="F32" s="306"/>
      <c r="G32" s="533"/>
      <c r="H32" s="306"/>
      <c r="I32" s="299"/>
      <c r="J32" s="303"/>
      <c r="K32" s="306"/>
      <c r="L32" s="299"/>
      <c r="M32" s="303"/>
      <c r="N32" s="306"/>
      <c r="O32" s="299"/>
      <c r="P32" s="532"/>
      <c r="Q32" s="299"/>
      <c r="R32" s="296"/>
      <c r="T32" s="530"/>
    </row>
    <row r="33" spans="1:20" ht="12" customHeight="1" x14ac:dyDescent="0.2">
      <c r="A33" s="1404" t="s">
        <v>291</v>
      </c>
      <c r="B33" s="1400"/>
      <c r="C33" s="452"/>
      <c r="D33" s="525"/>
      <c r="E33" s="534">
        <v>0</v>
      </c>
      <c r="F33" s="306"/>
      <c r="G33" s="533"/>
      <c r="H33" s="534">
        <v>0</v>
      </c>
      <c r="I33" s="299"/>
      <c r="J33" s="303"/>
      <c r="K33" s="534">
        <v>0</v>
      </c>
      <c r="L33" s="299"/>
      <c r="M33" s="303"/>
      <c r="N33" s="534">
        <v>0</v>
      </c>
      <c r="O33" s="299"/>
      <c r="P33" s="532"/>
      <c r="Q33" s="534">
        <v>0</v>
      </c>
      <c r="R33" s="296"/>
      <c r="T33" s="530"/>
    </row>
    <row r="34" spans="1:20" ht="12" customHeight="1" x14ac:dyDescent="0.2">
      <c r="A34" s="1400"/>
      <c r="B34" s="1400"/>
      <c r="C34" s="452"/>
      <c r="D34" s="525"/>
      <c r="E34" s="541"/>
      <c r="F34" s="327"/>
      <c r="G34" s="542"/>
      <c r="H34" s="541"/>
      <c r="I34" s="326"/>
      <c r="J34" s="543"/>
      <c r="K34" s="541"/>
      <c r="L34" s="326"/>
      <c r="M34" s="543"/>
      <c r="N34" s="541"/>
      <c r="O34" s="326"/>
      <c r="P34" s="544"/>
      <c r="Q34" s="541"/>
      <c r="R34" s="325"/>
      <c r="T34" s="530"/>
    </row>
    <row r="35" spans="1:20" ht="12" customHeight="1" thickBot="1" x14ac:dyDescent="0.25">
      <c r="A35" s="1409" t="s">
        <v>302</v>
      </c>
      <c r="B35" s="1400"/>
      <c r="C35" s="452"/>
      <c r="D35" s="525"/>
      <c r="E35" s="545">
        <v>211</v>
      </c>
      <c r="F35" s="527"/>
      <c r="G35" s="528"/>
      <c r="H35" s="545">
        <v>295</v>
      </c>
      <c r="I35" s="316"/>
      <c r="J35" s="319"/>
      <c r="K35" s="545">
        <v>510</v>
      </c>
      <c r="L35" s="316"/>
      <c r="M35" s="319"/>
      <c r="N35" s="545">
        <v>1072</v>
      </c>
      <c r="O35" s="316"/>
      <c r="P35" s="529"/>
      <c r="Q35" s="545">
        <v>680</v>
      </c>
      <c r="R35" s="313"/>
      <c r="T35" s="530"/>
    </row>
    <row r="36" spans="1:20" ht="12" customHeight="1" thickTop="1" x14ac:dyDescent="0.2">
      <c r="A36" s="1400"/>
      <c r="B36" s="1400"/>
      <c r="C36" s="452"/>
      <c r="D36" s="525"/>
      <c r="E36" s="546"/>
      <c r="F36" s="527"/>
      <c r="G36" s="528"/>
      <c r="H36" s="547"/>
      <c r="I36" s="316"/>
      <c r="J36" s="319"/>
      <c r="K36" s="547"/>
      <c r="L36" s="316"/>
      <c r="M36" s="319"/>
      <c r="N36" s="547"/>
      <c r="O36" s="316"/>
      <c r="P36" s="529"/>
      <c r="Q36" s="547"/>
      <c r="R36" s="313"/>
      <c r="T36" s="530"/>
    </row>
    <row r="37" spans="1:20" s="553" customFormat="1" ht="25.9" customHeight="1" x14ac:dyDescent="0.2">
      <c r="A37" s="1410" t="s">
        <v>303</v>
      </c>
      <c r="B37" s="1411"/>
      <c r="C37" s="548"/>
      <c r="D37" s="549"/>
      <c r="E37" s="526"/>
      <c r="F37" s="212"/>
      <c r="G37" s="139"/>
      <c r="H37" s="550"/>
      <c r="I37" s="35"/>
      <c r="J37" s="139"/>
      <c r="K37" s="550"/>
      <c r="L37" s="35"/>
      <c r="M37" s="139"/>
      <c r="N37" s="550"/>
      <c r="O37" s="35"/>
      <c r="P37" s="551"/>
      <c r="Q37" s="35"/>
      <c r="R37" s="552"/>
      <c r="T37" s="530"/>
    </row>
    <row r="38" spans="1:20" s="553" customFormat="1" ht="12" customHeight="1" x14ac:dyDescent="0.2">
      <c r="A38" s="1408"/>
      <c r="B38" s="1408"/>
      <c r="C38" s="548"/>
      <c r="D38" s="549"/>
      <c r="E38" s="526"/>
      <c r="F38" s="212"/>
      <c r="G38" s="139"/>
      <c r="H38" s="550"/>
      <c r="I38" s="35"/>
      <c r="J38" s="139"/>
      <c r="K38" s="550"/>
      <c r="L38" s="35"/>
      <c r="M38" s="139"/>
      <c r="N38" s="550"/>
      <c r="O38" s="35"/>
      <c r="P38" s="551"/>
      <c r="Q38" s="35"/>
      <c r="R38" s="552"/>
      <c r="T38" s="554"/>
    </row>
    <row r="39" spans="1:20" s="558" customFormat="1" ht="15" customHeight="1" x14ac:dyDescent="0.2">
      <c r="A39" s="1404" t="s">
        <v>295</v>
      </c>
      <c r="B39" s="1414"/>
      <c r="C39" s="213"/>
      <c r="D39" s="551"/>
      <c r="E39" s="526"/>
      <c r="F39" s="555"/>
      <c r="G39" s="139"/>
      <c r="H39" s="556"/>
      <c r="I39" s="36"/>
      <c r="J39" s="139"/>
      <c r="K39" s="556"/>
      <c r="L39" s="36"/>
      <c r="M39" s="139"/>
      <c r="N39" s="556"/>
      <c r="O39" s="36"/>
      <c r="P39" s="551"/>
      <c r="Q39" s="556"/>
      <c r="R39" s="557"/>
      <c r="T39" s="530"/>
    </row>
    <row r="40" spans="1:20" s="558" customFormat="1" x14ac:dyDescent="0.2">
      <c r="A40" s="1415" t="s">
        <v>296</v>
      </c>
      <c r="B40" s="1415"/>
      <c r="C40" s="213"/>
      <c r="D40" s="551"/>
      <c r="E40" s="559">
        <v>0.2</v>
      </c>
      <c r="F40" s="555"/>
      <c r="G40" s="139"/>
      <c r="H40" s="559">
        <v>0</v>
      </c>
      <c r="I40" s="36"/>
      <c r="J40" s="139"/>
      <c r="K40" s="559">
        <v>1.6</v>
      </c>
      <c r="L40" s="36"/>
      <c r="M40" s="139"/>
      <c r="N40" s="559">
        <v>2.2000000000000002</v>
      </c>
      <c r="O40" s="36"/>
      <c r="P40" s="551"/>
      <c r="Q40" s="560">
        <v>0.9</v>
      </c>
      <c r="R40" s="557"/>
      <c r="T40" s="561"/>
    </row>
    <row r="41" spans="1:20" s="558" customFormat="1" x14ac:dyDescent="0.2">
      <c r="A41" s="1415" t="s">
        <v>301</v>
      </c>
      <c r="B41" s="1415"/>
      <c r="C41" s="213"/>
      <c r="D41" s="551"/>
      <c r="E41" s="559">
        <v>2.1</v>
      </c>
      <c r="F41" s="555"/>
      <c r="G41" s="139"/>
      <c r="H41" s="559">
        <v>3</v>
      </c>
      <c r="I41" s="36"/>
      <c r="J41" s="139"/>
      <c r="K41" s="559">
        <v>3.9</v>
      </c>
      <c r="L41" s="36"/>
      <c r="M41" s="139"/>
      <c r="N41" s="559">
        <v>9.4</v>
      </c>
      <c r="O41" s="36"/>
      <c r="P41" s="551"/>
      <c r="Q41" s="560">
        <v>6.3</v>
      </c>
      <c r="R41" s="557"/>
      <c r="T41" s="561"/>
    </row>
    <row r="42" spans="1:20" s="558" customFormat="1" x14ac:dyDescent="0.2">
      <c r="A42" s="1415" t="s">
        <v>298</v>
      </c>
      <c r="B42" s="1415"/>
      <c r="C42" s="213"/>
      <c r="D42" s="551"/>
      <c r="E42" s="559">
        <v>0.1</v>
      </c>
      <c r="F42" s="555"/>
      <c r="G42" s="139"/>
      <c r="H42" s="559">
        <v>0.2</v>
      </c>
      <c r="I42" s="36"/>
      <c r="J42" s="139"/>
      <c r="K42" s="559">
        <v>0.3</v>
      </c>
      <c r="L42" s="36"/>
      <c r="M42" s="139"/>
      <c r="N42" s="559">
        <v>0.7</v>
      </c>
      <c r="O42" s="36"/>
      <c r="P42" s="551"/>
      <c r="Q42" s="560">
        <v>0.8</v>
      </c>
      <c r="R42" s="557"/>
      <c r="T42" s="561"/>
    </row>
    <row r="43" spans="1:20" s="558" customFormat="1" x14ac:dyDescent="0.2">
      <c r="A43" s="1415" t="s">
        <v>299</v>
      </c>
      <c r="B43" s="1415"/>
      <c r="C43" s="213"/>
      <c r="D43" s="551"/>
      <c r="E43" s="562">
        <v>0</v>
      </c>
      <c r="F43" s="555"/>
      <c r="G43" s="139"/>
      <c r="H43" s="562">
        <v>0.1</v>
      </c>
      <c r="I43" s="36"/>
      <c r="J43" s="139"/>
      <c r="K43" s="562">
        <v>0</v>
      </c>
      <c r="L43" s="36"/>
      <c r="M43" s="139"/>
      <c r="N43" s="562">
        <v>0</v>
      </c>
      <c r="O43" s="36"/>
      <c r="P43" s="551"/>
      <c r="Q43" s="562">
        <v>0</v>
      </c>
      <c r="R43" s="557"/>
      <c r="T43" s="561"/>
    </row>
    <row r="44" spans="1:20" s="568" customFormat="1" ht="13.5" thickBot="1" x14ac:dyDescent="0.25">
      <c r="A44" s="1416" t="s">
        <v>14</v>
      </c>
      <c r="B44" s="1416"/>
      <c r="C44" s="563"/>
      <c r="D44" s="305"/>
      <c r="E44" s="564">
        <v>2.4</v>
      </c>
      <c r="F44" s="565"/>
      <c r="G44" s="393"/>
      <c r="H44" s="564">
        <v>3.3</v>
      </c>
      <c r="I44" s="566"/>
      <c r="J44" s="393"/>
      <c r="K44" s="564">
        <v>5.8</v>
      </c>
      <c r="L44" s="566"/>
      <c r="M44" s="393"/>
      <c r="N44" s="564">
        <v>12.3</v>
      </c>
      <c r="O44" s="566"/>
      <c r="P44" s="390"/>
      <c r="Q44" s="564">
        <v>8</v>
      </c>
      <c r="R44" s="567"/>
      <c r="T44" s="561"/>
    </row>
    <row r="45" spans="1:20" s="568" customFormat="1" ht="12" customHeight="1" thickTop="1" x14ac:dyDescent="0.2">
      <c r="A45" s="569"/>
      <c r="B45" s="570"/>
      <c r="C45" s="456"/>
      <c r="D45" s="305"/>
      <c r="E45" s="546"/>
      <c r="F45" s="565"/>
      <c r="G45" s="393"/>
      <c r="H45" s="566"/>
      <c r="I45" s="566"/>
      <c r="J45" s="393"/>
      <c r="K45" s="566"/>
      <c r="L45" s="566"/>
      <c r="M45" s="393"/>
      <c r="N45" s="566"/>
      <c r="O45" s="566"/>
      <c r="P45" s="390"/>
      <c r="Q45" s="566"/>
      <c r="R45" s="567"/>
      <c r="T45" s="530"/>
    </row>
    <row r="46" spans="1:20" s="568" customFormat="1" ht="26.1" customHeight="1" thickBot="1" x14ac:dyDescent="0.25">
      <c r="A46" s="1412" t="s">
        <v>304</v>
      </c>
      <c r="B46" s="1412"/>
      <c r="C46" s="563"/>
      <c r="D46" s="305"/>
      <c r="E46" s="571">
        <v>6.1</v>
      </c>
      <c r="F46" s="565"/>
      <c r="G46" s="393"/>
      <c r="H46" s="572">
        <v>5.9</v>
      </c>
      <c r="I46" s="566"/>
      <c r="J46" s="393"/>
      <c r="K46" s="572">
        <v>6.9</v>
      </c>
      <c r="L46" s="566"/>
      <c r="M46" s="393"/>
      <c r="N46" s="572">
        <v>14</v>
      </c>
      <c r="O46" s="566"/>
      <c r="P46" s="390"/>
      <c r="Q46" s="572">
        <v>6.8</v>
      </c>
      <c r="R46" s="567"/>
      <c r="T46" s="530"/>
    </row>
    <row r="47" spans="1:20" ht="12" customHeight="1" thickTop="1" x14ac:dyDescent="0.2">
      <c r="A47" s="452"/>
      <c r="B47" s="460"/>
      <c r="C47" s="573"/>
      <c r="D47" s="291"/>
      <c r="E47" s="290"/>
      <c r="F47" s="289"/>
      <c r="G47" s="288"/>
      <c r="H47" s="556"/>
      <c r="I47" s="35"/>
      <c r="J47" s="288"/>
      <c r="K47" s="556"/>
      <c r="L47" s="35"/>
      <c r="M47" s="288"/>
      <c r="N47" s="556"/>
      <c r="O47" s="35"/>
      <c r="P47" s="291"/>
      <c r="Q47" s="574"/>
      <c r="R47" s="575"/>
    </row>
    <row r="48" spans="1:20" ht="12" customHeight="1" x14ac:dyDescent="0.2">
      <c r="A48" s="452"/>
      <c r="B48" s="452"/>
      <c r="C48" s="452"/>
      <c r="D48" s="452"/>
      <c r="E48" s="452"/>
      <c r="F48" s="452"/>
      <c r="G48" s="452"/>
      <c r="H48" s="452"/>
      <c r="I48" s="452"/>
      <c r="J48" s="452"/>
      <c r="K48" s="452"/>
      <c r="L48" s="452"/>
      <c r="M48" s="452"/>
      <c r="N48" s="452"/>
      <c r="O48" s="452"/>
      <c r="P48" s="288"/>
      <c r="Q48" s="288"/>
      <c r="R48" s="288"/>
    </row>
    <row r="49" spans="1:18" ht="37.5" customHeight="1" x14ac:dyDescent="0.2">
      <c r="A49" s="286" t="s">
        <v>57</v>
      </c>
      <c r="B49" s="1413" t="s">
        <v>683</v>
      </c>
      <c r="C49" s="1413"/>
      <c r="D49" s="1413"/>
      <c r="E49" s="1413"/>
      <c r="F49" s="1413"/>
      <c r="G49" s="1413"/>
      <c r="H49" s="1413"/>
      <c r="I49" s="1413"/>
      <c r="J49" s="1413"/>
      <c r="K49" s="1413"/>
      <c r="L49" s="1413"/>
      <c r="M49" s="1413"/>
      <c r="N49" s="1413"/>
      <c r="O49" s="1413"/>
      <c r="P49" s="1413"/>
      <c r="Q49" s="1413"/>
      <c r="R49" s="1413"/>
    </row>
    <row r="50" spans="1:18" ht="26.25" customHeight="1" x14ac:dyDescent="0.2">
      <c r="A50" s="286" t="s">
        <v>55</v>
      </c>
      <c r="B50" s="1413" t="s">
        <v>305</v>
      </c>
      <c r="C50" s="1413"/>
      <c r="D50" s="1413"/>
      <c r="E50" s="1413"/>
      <c r="F50" s="1413"/>
      <c r="G50" s="1413"/>
      <c r="H50" s="1413"/>
      <c r="I50" s="1413"/>
      <c r="J50" s="1413"/>
      <c r="K50" s="1413"/>
      <c r="L50" s="1413"/>
      <c r="M50" s="1413"/>
      <c r="N50" s="1413"/>
      <c r="O50" s="1413"/>
      <c r="P50" s="1413"/>
      <c r="Q50" s="1413"/>
      <c r="R50" s="1413"/>
    </row>
    <row r="51" spans="1:18" ht="24" customHeight="1" x14ac:dyDescent="0.2">
      <c r="A51" s="286" t="s">
        <v>56</v>
      </c>
      <c r="B51" s="1413" t="s">
        <v>306</v>
      </c>
      <c r="C51" s="1413"/>
      <c r="D51" s="1413"/>
      <c r="E51" s="1413"/>
      <c r="F51" s="1413"/>
      <c r="G51" s="1413"/>
      <c r="H51" s="1413"/>
      <c r="I51" s="1413"/>
      <c r="J51" s="1413"/>
      <c r="K51" s="1413"/>
      <c r="L51" s="1413"/>
      <c r="M51" s="1413"/>
      <c r="N51" s="1413"/>
      <c r="O51" s="1413"/>
      <c r="P51" s="1413"/>
      <c r="Q51" s="1413"/>
      <c r="R51" s="1413"/>
    </row>
    <row r="52" spans="1:18" ht="13.5" x14ac:dyDescent="0.2">
      <c r="A52" s="576"/>
      <c r="H52" s="452"/>
      <c r="I52" s="452"/>
      <c r="J52" s="452"/>
      <c r="K52" s="452"/>
      <c r="L52" s="452"/>
      <c r="M52" s="452"/>
      <c r="N52" s="452"/>
      <c r="O52" s="452"/>
      <c r="P52" s="452"/>
      <c r="Q52" s="452"/>
      <c r="R52" s="452"/>
    </row>
    <row r="53" spans="1:18" x14ac:dyDescent="0.2">
      <c r="H53" s="452"/>
      <c r="I53" s="452"/>
      <c r="J53" s="452"/>
      <c r="K53" s="452"/>
      <c r="L53" s="452"/>
      <c r="M53" s="452"/>
      <c r="N53" s="452"/>
      <c r="O53" s="452"/>
      <c r="P53" s="452"/>
      <c r="Q53" s="452"/>
      <c r="R53" s="452"/>
    </row>
  </sheetData>
  <sheetProtection formatCells="0" formatColumns="0" formatRows="0" insertColumns="0" insertRows="0" insertHyperlinks="0" deleteColumns="0" deleteRows="0" sort="0" autoFilter="0" pivotTables="0"/>
  <mergeCells count="46">
    <mergeCell ref="A46:B46"/>
    <mergeCell ref="B49:R49"/>
    <mergeCell ref="B50:R50"/>
    <mergeCell ref="B51:R51"/>
    <mergeCell ref="A39:B39"/>
    <mergeCell ref="A40:B40"/>
    <mergeCell ref="A41:B41"/>
    <mergeCell ref="A42:B42"/>
    <mergeCell ref="A43:B43"/>
    <mergeCell ref="A44:B44"/>
    <mergeCell ref="A38:B38"/>
    <mergeCell ref="A27:B27"/>
    <mergeCell ref="A28:B28"/>
    <mergeCell ref="A29:B29"/>
    <mergeCell ref="A30:B30"/>
    <mergeCell ref="A31:B31"/>
    <mergeCell ref="A32:B32"/>
    <mergeCell ref="A33:B33"/>
    <mergeCell ref="A34:B34"/>
    <mergeCell ref="A35:B35"/>
    <mergeCell ref="A36:B36"/>
    <mergeCell ref="A37:B37"/>
    <mergeCell ref="A26:B26"/>
    <mergeCell ref="A15:B15"/>
    <mergeCell ref="A16:B16"/>
    <mergeCell ref="A17:B17"/>
    <mergeCell ref="A18:B18"/>
    <mergeCell ref="A19:B19"/>
    <mergeCell ref="A20:B20"/>
    <mergeCell ref="A21:B21"/>
    <mergeCell ref="A22:B22"/>
    <mergeCell ref="A23:B23"/>
    <mergeCell ref="A24:B24"/>
    <mergeCell ref="A25:B25"/>
    <mergeCell ref="A14:B14"/>
    <mergeCell ref="A1:R1"/>
    <mergeCell ref="A2:R2"/>
    <mergeCell ref="A4:B4"/>
    <mergeCell ref="D4:R4"/>
    <mergeCell ref="A7:B7"/>
    <mergeCell ref="A8:B8"/>
    <mergeCell ref="A9:B9"/>
    <mergeCell ref="A10:B10"/>
    <mergeCell ref="A11:B11"/>
    <mergeCell ref="A12:B12"/>
    <mergeCell ref="A13:B13"/>
  </mergeCells>
  <printOptions horizontalCentered="1"/>
  <pageMargins left="0.25" right="0.25" top="0.5" bottom="0.5" header="0.3" footer="0.3"/>
  <pageSetup scale="76" orientation="landscape" r:id="rId1"/>
  <headerFooter>
    <oddFooter>&amp;L&amp;K0070C0The Allstate Corporation 1Q20 Supplement&amp;R&amp;K000000&amp;A</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06C13F-7799-4C68-A65F-5FF440D78F22}">
  <sheetPr>
    <pageSetUpPr fitToPage="1"/>
  </sheetPr>
  <dimension ref="A1:R62"/>
  <sheetViews>
    <sheetView zoomScaleNormal="100" workbookViewId="0">
      <selection sqref="A1:R1"/>
    </sheetView>
  </sheetViews>
  <sheetFormatPr defaultColWidth="13.7109375" defaultRowHeight="12.75" x14ac:dyDescent="0.2"/>
  <cols>
    <col min="1" max="1" width="3" style="590" customWidth="1"/>
    <col min="2" max="2" width="32.42578125" style="590" customWidth="1"/>
    <col min="3" max="4" width="2.28515625" style="463" customWidth="1"/>
    <col min="5" max="5" width="10.28515625" style="463" customWidth="1"/>
    <col min="6" max="7" width="2.28515625" style="463" customWidth="1"/>
    <col min="8" max="8" width="10.28515625" style="463" customWidth="1"/>
    <col min="9" max="10" width="2.28515625" style="463" customWidth="1"/>
    <col min="11" max="11" width="10.28515625" style="463" customWidth="1"/>
    <col min="12" max="13" width="2.28515625" style="463" customWidth="1"/>
    <col min="14" max="14" width="10.28515625" style="463" customWidth="1"/>
    <col min="15" max="16" width="2.28515625" style="463" customWidth="1"/>
    <col min="17" max="17" width="10.28515625" style="463" customWidth="1"/>
    <col min="18" max="19" width="2.28515625" style="463" customWidth="1"/>
    <col min="20" max="16384" width="13.7109375" style="463"/>
  </cols>
  <sheetData>
    <row r="1" spans="1:18" ht="14.1" customHeight="1" x14ac:dyDescent="0.25">
      <c r="A1" s="1418" t="s">
        <v>0</v>
      </c>
      <c r="B1" s="1418"/>
      <c r="C1" s="1418"/>
      <c r="D1" s="1418"/>
      <c r="E1" s="1418"/>
      <c r="F1" s="1418"/>
      <c r="G1" s="1418"/>
      <c r="H1" s="1418"/>
      <c r="I1" s="1418"/>
      <c r="J1" s="1418"/>
      <c r="K1" s="1418"/>
      <c r="L1" s="1418"/>
      <c r="M1" s="1418"/>
      <c r="N1" s="1418"/>
      <c r="O1" s="1418"/>
      <c r="P1" s="1418"/>
      <c r="Q1" s="1418"/>
      <c r="R1" s="1418"/>
    </row>
    <row r="2" spans="1:18" ht="14.1" customHeight="1" x14ac:dyDescent="0.25">
      <c r="A2" s="1418" t="s">
        <v>307</v>
      </c>
      <c r="B2" s="1418"/>
      <c r="C2" s="1418"/>
      <c r="D2" s="1418"/>
      <c r="E2" s="1418"/>
      <c r="F2" s="1418"/>
      <c r="G2" s="1418"/>
      <c r="H2" s="1418"/>
      <c r="I2" s="1418"/>
      <c r="J2" s="1418"/>
      <c r="K2" s="1418"/>
      <c r="L2" s="1418"/>
      <c r="M2" s="1418"/>
      <c r="N2" s="1418"/>
      <c r="O2" s="1418"/>
      <c r="P2" s="1418"/>
      <c r="Q2" s="1418"/>
      <c r="R2" s="1418"/>
    </row>
    <row r="3" spans="1:18" x14ac:dyDescent="0.2">
      <c r="A3" s="458"/>
      <c r="B3" s="458"/>
      <c r="C3" s="459"/>
      <c r="D3" s="459"/>
      <c r="E3" s="459"/>
      <c r="F3" s="459"/>
      <c r="G3" s="459"/>
      <c r="H3" s="459"/>
      <c r="I3" s="459"/>
      <c r="J3" s="459"/>
      <c r="K3" s="459"/>
      <c r="L3" s="459"/>
      <c r="M3" s="459"/>
      <c r="N3" s="459"/>
      <c r="O3" s="459"/>
      <c r="P3" s="459"/>
      <c r="Q3" s="459"/>
      <c r="R3" s="459"/>
    </row>
    <row r="4" spans="1:18" ht="15.75" customHeight="1" x14ac:dyDescent="0.2">
      <c r="A4" s="1419" t="s">
        <v>3</v>
      </c>
      <c r="B4" s="1420"/>
      <c r="C4" s="459"/>
      <c r="D4" s="1421" t="s">
        <v>1</v>
      </c>
      <c r="E4" s="1421"/>
      <c r="F4" s="1421"/>
      <c r="G4" s="1421"/>
      <c r="H4" s="1421"/>
      <c r="I4" s="1421"/>
      <c r="J4" s="1421"/>
      <c r="K4" s="1421"/>
      <c r="L4" s="1421"/>
      <c r="M4" s="1421"/>
      <c r="N4" s="1421"/>
      <c r="O4" s="1421"/>
      <c r="P4" s="1421"/>
      <c r="Q4" s="1421"/>
      <c r="R4" s="1421"/>
    </row>
    <row r="5" spans="1:18" ht="15.75" customHeight="1" x14ac:dyDescent="0.2">
      <c r="A5" s="458"/>
      <c r="B5" s="458"/>
      <c r="C5" s="459"/>
      <c r="D5" s="459"/>
      <c r="E5" s="459"/>
      <c r="F5" s="459"/>
      <c r="G5" s="459"/>
      <c r="H5" s="459"/>
      <c r="I5" s="459"/>
      <c r="J5" s="459"/>
      <c r="K5" s="459"/>
      <c r="L5" s="459"/>
      <c r="M5" s="13"/>
      <c r="N5" s="13"/>
      <c r="O5" s="13"/>
      <c r="P5" s="13"/>
      <c r="Q5" s="13"/>
      <c r="R5" s="13"/>
    </row>
    <row r="6" spans="1:18" ht="25.9" customHeight="1" x14ac:dyDescent="0.2">
      <c r="A6" s="458"/>
      <c r="B6" s="458"/>
      <c r="C6" s="459"/>
      <c r="D6" s="6"/>
      <c r="E6" s="466" t="s">
        <v>118</v>
      </c>
      <c r="F6" s="7"/>
      <c r="G6" s="462"/>
      <c r="H6" s="577" t="s">
        <v>184</v>
      </c>
      <c r="I6" s="469"/>
      <c r="J6" s="462"/>
      <c r="K6" s="577" t="s">
        <v>183</v>
      </c>
      <c r="L6" s="469"/>
      <c r="M6" s="462"/>
      <c r="N6" s="577" t="s">
        <v>182</v>
      </c>
      <c r="O6" s="469"/>
      <c r="P6" s="470"/>
      <c r="Q6" s="471" t="s">
        <v>181</v>
      </c>
      <c r="R6" s="578"/>
    </row>
    <row r="7" spans="1:18" ht="14.1" customHeight="1" x14ac:dyDescent="0.2">
      <c r="A7" s="1422" t="s">
        <v>308</v>
      </c>
      <c r="B7" s="1423"/>
      <c r="C7" s="459"/>
      <c r="D7" s="11"/>
      <c r="E7" s="398"/>
      <c r="F7" s="12"/>
      <c r="G7" s="13"/>
      <c r="H7" s="10"/>
      <c r="I7" s="14"/>
      <c r="J7" s="13"/>
      <c r="K7" s="10"/>
      <c r="L7" s="14"/>
      <c r="M7" s="13"/>
      <c r="N7" s="10"/>
      <c r="O7" s="14"/>
      <c r="P7" s="476"/>
      <c r="Q7" s="10"/>
      <c r="R7" s="12"/>
    </row>
    <row r="8" spans="1:18" ht="12" customHeight="1" x14ac:dyDescent="0.2">
      <c r="A8" s="1420"/>
      <c r="B8" s="1420"/>
      <c r="C8" s="459"/>
      <c r="D8" s="11"/>
      <c r="E8" s="579"/>
      <c r="F8" s="12"/>
      <c r="G8" s="13"/>
      <c r="H8" s="459"/>
      <c r="I8" s="14"/>
      <c r="J8" s="13"/>
      <c r="K8" s="459"/>
      <c r="L8" s="14"/>
      <c r="M8" s="13"/>
      <c r="N8" s="459"/>
      <c r="O8" s="14"/>
      <c r="P8" s="476"/>
      <c r="Q8" s="14"/>
      <c r="R8" s="12"/>
    </row>
    <row r="9" spans="1:18" ht="12" customHeight="1" x14ac:dyDescent="0.2">
      <c r="A9" s="1423" t="s">
        <v>295</v>
      </c>
      <c r="B9" s="1420"/>
      <c r="C9" s="459"/>
      <c r="D9" s="11"/>
      <c r="E9" s="579"/>
      <c r="F9" s="12"/>
      <c r="G9" s="13"/>
      <c r="H9" s="459"/>
      <c r="I9" s="14"/>
      <c r="J9" s="13"/>
      <c r="K9" s="459"/>
      <c r="L9" s="14"/>
      <c r="M9" s="13"/>
      <c r="N9" s="459"/>
      <c r="O9" s="14"/>
      <c r="P9" s="476"/>
      <c r="Q9" s="14"/>
      <c r="R9" s="12"/>
    </row>
    <row r="10" spans="1:18" ht="12" customHeight="1" x14ac:dyDescent="0.2">
      <c r="A10" s="1424" t="s">
        <v>286</v>
      </c>
      <c r="B10" s="1420"/>
      <c r="C10" s="459"/>
      <c r="D10" s="11"/>
      <c r="E10" s="579"/>
      <c r="F10" s="12"/>
      <c r="G10" s="13"/>
      <c r="H10" s="459"/>
      <c r="I10" s="14"/>
      <c r="J10" s="13"/>
      <c r="K10" s="459"/>
      <c r="L10" s="14"/>
      <c r="M10" s="13"/>
      <c r="N10" s="459"/>
      <c r="O10" s="14"/>
      <c r="P10" s="476"/>
      <c r="Q10" s="14"/>
      <c r="R10" s="12"/>
    </row>
    <row r="11" spans="1:18" ht="12" customHeight="1" x14ac:dyDescent="0.2">
      <c r="A11" s="1417" t="s">
        <v>309</v>
      </c>
      <c r="B11" s="1417"/>
      <c r="C11" s="459"/>
      <c r="D11" s="11"/>
      <c r="E11" s="580">
        <v>9</v>
      </c>
      <c r="F11" s="12"/>
      <c r="G11" s="13"/>
      <c r="H11" s="16">
        <v>-11</v>
      </c>
      <c r="I11" s="120"/>
      <c r="J11" s="13"/>
      <c r="K11" s="16">
        <v>-152</v>
      </c>
      <c r="L11" s="120"/>
      <c r="M11" s="13"/>
      <c r="N11" s="16">
        <v>-94</v>
      </c>
      <c r="O11" s="120"/>
      <c r="P11" s="477"/>
      <c r="Q11" s="15">
        <v>-58</v>
      </c>
      <c r="R11" s="19"/>
    </row>
    <row r="12" spans="1:18" ht="12" customHeight="1" x14ac:dyDescent="0.2">
      <c r="A12" s="1417" t="s">
        <v>301</v>
      </c>
      <c r="B12" s="1417"/>
      <c r="C12" s="459"/>
      <c r="D12" s="11"/>
      <c r="E12" s="581">
        <v>-4</v>
      </c>
      <c r="F12" s="12"/>
      <c r="G12" s="13"/>
      <c r="H12" s="21">
        <v>5</v>
      </c>
      <c r="I12" s="119"/>
      <c r="J12" s="13"/>
      <c r="K12" s="21">
        <v>-1</v>
      </c>
      <c r="L12" s="119"/>
      <c r="M12" s="13"/>
      <c r="N12" s="21">
        <v>-1</v>
      </c>
      <c r="O12" s="119"/>
      <c r="P12" s="478"/>
      <c r="Q12" s="20">
        <v>46</v>
      </c>
      <c r="R12" s="24"/>
    </row>
    <row r="13" spans="1:18" ht="12" customHeight="1" x14ac:dyDescent="0.2">
      <c r="A13" s="1417" t="s">
        <v>298</v>
      </c>
      <c r="B13" s="1417"/>
      <c r="C13" s="459"/>
      <c r="D13" s="11"/>
      <c r="E13" s="581">
        <v>-4</v>
      </c>
      <c r="F13" s="12"/>
      <c r="G13" s="13"/>
      <c r="H13" s="21">
        <v>-9</v>
      </c>
      <c r="I13" s="119"/>
      <c r="J13" s="13"/>
      <c r="K13" s="21">
        <v>10</v>
      </c>
      <c r="L13" s="119"/>
      <c r="M13" s="13"/>
      <c r="N13" s="21">
        <v>-1</v>
      </c>
      <c r="O13" s="119"/>
      <c r="P13" s="478"/>
      <c r="Q13" s="20">
        <v>10</v>
      </c>
      <c r="R13" s="24"/>
    </row>
    <row r="14" spans="1:18" ht="12" customHeight="1" x14ac:dyDescent="0.2">
      <c r="A14" s="1417" t="s">
        <v>299</v>
      </c>
      <c r="B14" s="1417"/>
      <c r="C14" s="459"/>
      <c r="D14" s="11"/>
      <c r="E14" s="582">
        <v>6</v>
      </c>
      <c r="F14" s="12"/>
      <c r="G14" s="13"/>
      <c r="H14" s="25">
        <v>0</v>
      </c>
      <c r="I14" s="119"/>
      <c r="J14" s="13"/>
      <c r="K14" s="25">
        <v>0</v>
      </c>
      <c r="L14" s="119"/>
      <c r="M14" s="13"/>
      <c r="N14" s="25">
        <v>13</v>
      </c>
      <c r="O14" s="119"/>
      <c r="P14" s="478"/>
      <c r="Q14" s="25">
        <v>4</v>
      </c>
      <c r="R14" s="24"/>
    </row>
    <row r="15" spans="1:18" ht="12" customHeight="1" x14ac:dyDescent="0.2">
      <c r="A15" s="1425" t="s">
        <v>14</v>
      </c>
      <c r="B15" s="1425"/>
      <c r="C15" s="459"/>
      <c r="D15" s="11"/>
      <c r="E15" s="583">
        <v>7</v>
      </c>
      <c r="F15" s="12"/>
      <c r="G15" s="13"/>
      <c r="H15" s="479">
        <v>-15</v>
      </c>
      <c r="I15" s="119"/>
      <c r="J15" s="13"/>
      <c r="K15" s="479">
        <v>-143</v>
      </c>
      <c r="L15" s="119"/>
      <c r="M15" s="13"/>
      <c r="N15" s="479">
        <v>-83</v>
      </c>
      <c r="O15" s="119"/>
      <c r="P15" s="478"/>
      <c r="Q15" s="479">
        <v>2</v>
      </c>
      <c r="R15" s="24"/>
    </row>
    <row r="16" spans="1:18" ht="12" customHeight="1" x14ac:dyDescent="0.2">
      <c r="A16" s="1420"/>
      <c r="B16" s="1420"/>
      <c r="C16" s="459"/>
      <c r="D16" s="11"/>
      <c r="E16" s="584"/>
      <c r="F16" s="12"/>
      <c r="G16" s="13"/>
      <c r="H16" s="22"/>
      <c r="I16" s="119"/>
      <c r="J16" s="13"/>
      <c r="K16" s="22"/>
      <c r="L16" s="119"/>
      <c r="M16" s="13"/>
      <c r="N16" s="22"/>
      <c r="O16" s="119"/>
      <c r="P16" s="478"/>
      <c r="Q16" s="119"/>
      <c r="R16" s="24"/>
    </row>
    <row r="17" spans="1:18" ht="12" customHeight="1" x14ac:dyDescent="0.2">
      <c r="A17" s="1424" t="s">
        <v>287</v>
      </c>
      <c r="B17" s="1424"/>
      <c r="C17" s="459"/>
      <c r="D17" s="11"/>
      <c r="E17" s="584"/>
      <c r="F17" s="12"/>
      <c r="G17" s="13"/>
      <c r="H17" s="22"/>
      <c r="I17" s="119"/>
      <c r="J17" s="13"/>
      <c r="K17" s="22"/>
      <c r="L17" s="119"/>
      <c r="M17" s="13"/>
      <c r="N17" s="22"/>
      <c r="O17" s="119"/>
      <c r="P17" s="478"/>
      <c r="Q17" s="119"/>
      <c r="R17" s="24"/>
    </row>
    <row r="18" spans="1:18" ht="12" customHeight="1" x14ac:dyDescent="0.2">
      <c r="A18" s="1417" t="s">
        <v>296</v>
      </c>
      <c r="B18" s="1417"/>
      <c r="C18" s="459"/>
      <c r="D18" s="11"/>
      <c r="E18" s="581">
        <v>3</v>
      </c>
      <c r="F18" s="12"/>
      <c r="G18" s="13"/>
      <c r="H18" s="21">
        <v>-1</v>
      </c>
      <c r="I18" s="119"/>
      <c r="J18" s="13"/>
      <c r="K18" s="21">
        <v>0</v>
      </c>
      <c r="L18" s="119"/>
      <c r="M18" s="13"/>
      <c r="N18" s="21">
        <v>-1</v>
      </c>
      <c r="O18" s="119"/>
      <c r="P18" s="478"/>
      <c r="Q18" s="20">
        <v>4</v>
      </c>
      <c r="R18" s="24"/>
    </row>
    <row r="19" spans="1:18" ht="12" customHeight="1" x14ac:dyDescent="0.2">
      <c r="A19" s="1417" t="s">
        <v>301</v>
      </c>
      <c r="B19" s="1417"/>
      <c r="C19" s="459"/>
      <c r="D19" s="11"/>
      <c r="E19" s="581">
        <v>-2</v>
      </c>
      <c r="F19" s="12"/>
      <c r="G19" s="13"/>
      <c r="H19" s="21">
        <v>1</v>
      </c>
      <c r="I19" s="119"/>
      <c r="J19" s="13"/>
      <c r="K19" s="21">
        <v>0</v>
      </c>
      <c r="L19" s="119"/>
      <c r="M19" s="13"/>
      <c r="N19" s="21">
        <v>1</v>
      </c>
      <c r="O19" s="119"/>
      <c r="P19" s="478"/>
      <c r="Q19" s="20">
        <v>-1</v>
      </c>
      <c r="R19" s="24"/>
    </row>
    <row r="20" spans="1:18" ht="12" customHeight="1" x14ac:dyDescent="0.2">
      <c r="A20" s="1417" t="s">
        <v>298</v>
      </c>
      <c r="B20" s="1417"/>
      <c r="C20" s="459"/>
      <c r="D20" s="11"/>
      <c r="E20" s="582">
        <v>0</v>
      </c>
      <c r="F20" s="12"/>
      <c r="G20" s="13"/>
      <c r="H20" s="25">
        <v>0</v>
      </c>
      <c r="I20" s="119"/>
      <c r="J20" s="13"/>
      <c r="K20" s="25">
        <v>0</v>
      </c>
      <c r="L20" s="119"/>
      <c r="M20" s="13"/>
      <c r="N20" s="25">
        <v>0</v>
      </c>
      <c r="O20" s="119"/>
      <c r="P20" s="478"/>
      <c r="Q20" s="25">
        <v>0</v>
      </c>
      <c r="R20" s="24"/>
    </row>
    <row r="21" spans="1:18" ht="12" customHeight="1" x14ac:dyDescent="0.2">
      <c r="A21" s="1425" t="s">
        <v>14</v>
      </c>
      <c r="B21" s="1425"/>
      <c r="C21" s="459"/>
      <c r="D21" s="11"/>
      <c r="E21" s="583">
        <v>1</v>
      </c>
      <c r="F21" s="12"/>
      <c r="G21" s="13"/>
      <c r="H21" s="479">
        <v>0</v>
      </c>
      <c r="I21" s="119"/>
      <c r="J21" s="13"/>
      <c r="K21" s="479">
        <v>0</v>
      </c>
      <c r="L21" s="119"/>
      <c r="M21" s="13"/>
      <c r="N21" s="479">
        <v>0</v>
      </c>
      <c r="O21" s="119"/>
      <c r="P21" s="478"/>
      <c r="Q21" s="479">
        <v>3</v>
      </c>
      <c r="R21" s="24"/>
    </row>
    <row r="22" spans="1:18" ht="12" customHeight="1" x14ac:dyDescent="0.2">
      <c r="A22" s="458"/>
      <c r="B22" s="458"/>
      <c r="C22" s="459"/>
      <c r="D22" s="11"/>
      <c r="E22" s="584"/>
      <c r="F22" s="12"/>
      <c r="G22" s="13"/>
      <c r="H22" s="21"/>
      <c r="I22" s="119"/>
      <c r="J22" s="13"/>
      <c r="K22" s="21"/>
      <c r="L22" s="119"/>
      <c r="M22" s="13"/>
      <c r="N22" s="21"/>
      <c r="O22" s="119"/>
      <c r="P22" s="478"/>
      <c r="Q22" s="20"/>
      <c r="R22" s="24"/>
    </row>
    <row r="23" spans="1:18" ht="12" customHeight="1" x14ac:dyDescent="0.2">
      <c r="A23" s="1424" t="s">
        <v>288</v>
      </c>
      <c r="B23" s="1424"/>
      <c r="C23" s="459"/>
      <c r="D23" s="11"/>
      <c r="E23" s="584"/>
      <c r="F23" s="12"/>
      <c r="G23" s="13"/>
      <c r="H23" s="21"/>
      <c r="I23" s="119"/>
      <c r="J23" s="13"/>
      <c r="K23" s="21"/>
      <c r="L23" s="119"/>
      <c r="M23" s="13"/>
      <c r="N23" s="21"/>
      <c r="O23" s="119"/>
      <c r="P23" s="478"/>
      <c r="Q23" s="20"/>
      <c r="R23" s="24"/>
    </row>
    <row r="24" spans="1:18" ht="12" customHeight="1" x14ac:dyDescent="0.2">
      <c r="A24" s="1417" t="s">
        <v>296</v>
      </c>
      <c r="B24" s="1417"/>
      <c r="C24" s="459"/>
      <c r="D24" s="11"/>
      <c r="E24" s="581">
        <v>1</v>
      </c>
      <c r="F24" s="12"/>
      <c r="G24" s="13"/>
      <c r="H24" s="21">
        <v>0</v>
      </c>
      <c r="I24" s="119"/>
      <c r="J24" s="13"/>
      <c r="K24" s="21">
        <v>-1</v>
      </c>
      <c r="L24" s="119"/>
      <c r="M24" s="13"/>
      <c r="N24" s="21">
        <v>-9</v>
      </c>
      <c r="O24" s="119"/>
      <c r="P24" s="478"/>
      <c r="Q24" s="20">
        <v>0</v>
      </c>
      <c r="R24" s="24"/>
    </row>
    <row r="25" spans="1:18" ht="12" customHeight="1" x14ac:dyDescent="0.2">
      <c r="A25" s="1417" t="s">
        <v>301</v>
      </c>
      <c r="B25" s="1417"/>
      <c r="C25" s="459"/>
      <c r="D25" s="11"/>
      <c r="E25" s="581">
        <v>-1</v>
      </c>
      <c r="F25" s="12"/>
      <c r="G25" s="13"/>
      <c r="H25" s="21">
        <v>0</v>
      </c>
      <c r="I25" s="119"/>
      <c r="J25" s="13"/>
      <c r="K25" s="21">
        <v>3</v>
      </c>
      <c r="L25" s="119"/>
      <c r="M25" s="13"/>
      <c r="N25" s="21">
        <v>4</v>
      </c>
      <c r="O25" s="119"/>
      <c r="P25" s="478"/>
      <c r="Q25" s="20">
        <v>8</v>
      </c>
      <c r="R25" s="24"/>
    </row>
    <row r="26" spans="1:18" ht="12" customHeight="1" x14ac:dyDescent="0.2">
      <c r="A26" s="1417" t="s">
        <v>298</v>
      </c>
      <c r="B26" s="1417"/>
      <c r="C26" s="459"/>
      <c r="D26" s="11"/>
      <c r="E26" s="582">
        <v>-2</v>
      </c>
      <c r="F26" s="12"/>
      <c r="G26" s="13"/>
      <c r="H26" s="25">
        <v>0</v>
      </c>
      <c r="I26" s="119"/>
      <c r="J26" s="13"/>
      <c r="K26" s="25">
        <v>-1</v>
      </c>
      <c r="L26" s="119"/>
      <c r="M26" s="13"/>
      <c r="N26" s="25">
        <v>2</v>
      </c>
      <c r="O26" s="119"/>
      <c r="P26" s="478"/>
      <c r="Q26" s="25">
        <v>-3</v>
      </c>
      <c r="R26" s="24"/>
    </row>
    <row r="27" spans="1:18" ht="12" customHeight="1" x14ac:dyDescent="0.2">
      <c r="A27" s="1425" t="s">
        <v>14</v>
      </c>
      <c r="B27" s="1425"/>
      <c r="C27" s="459"/>
      <c r="D27" s="11"/>
      <c r="E27" s="583">
        <v>-2</v>
      </c>
      <c r="F27" s="12"/>
      <c r="G27" s="13"/>
      <c r="H27" s="479">
        <v>0</v>
      </c>
      <c r="I27" s="119"/>
      <c r="J27" s="13"/>
      <c r="K27" s="479">
        <v>1</v>
      </c>
      <c r="L27" s="119"/>
      <c r="M27" s="13"/>
      <c r="N27" s="479">
        <v>-3</v>
      </c>
      <c r="O27" s="119"/>
      <c r="P27" s="478"/>
      <c r="Q27" s="479">
        <v>5</v>
      </c>
      <c r="R27" s="24"/>
    </row>
    <row r="28" spans="1:18" ht="12" customHeight="1" x14ac:dyDescent="0.2">
      <c r="A28" s="585"/>
      <c r="B28" s="585"/>
      <c r="C28" s="459"/>
      <c r="D28" s="11"/>
      <c r="E28" s="586"/>
      <c r="F28" s="12"/>
      <c r="G28" s="13"/>
      <c r="H28" s="20"/>
      <c r="I28" s="119"/>
      <c r="J28" s="13"/>
      <c r="K28" s="20"/>
      <c r="L28" s="119"/>
      <c r="M28" s="13"/>
      <c r="N28" s="20"/>
      <c r="O28" s="119"/>
      <c r="P28" s="478"/>
      <c r="Q28" s="20"/>
      <c r="R28" s="24"/>
    </row>
    <row r="29" spans="1:18" ht="12" customHeight="1" x14ac:dyDescent="0.2">
      <c r="A29" s="1424" t="s">
        <v>310</v>
      </c>
      <c r="B29" s="1424"/>
      <c r="C29" s="459"/>
      <c r="D29" s="11"/>
      <c r="E29" s="586"/>
      <c r="F29" s="12"/>
      <c r="G29" s="13"/>
      <c r="H29" s="20"/>
      <c r="I29" s="119"/>
      <c r="J29" s="13"/>
      <c r="K29" s="20"/>
      <c r="L29" s="119"/>
      <c r="M29" s="13"/>
      <c r="N29" s="20"/>
      <c r="O29" s="119"/>
      <c r="P29" s="478"/>
      <c r="Q29" s="20"/>
      <c r="R29" s="24"/>
    </row>
    <row r="30" spans="1:18" ht="12" customHeight="1" x14ac:dyDescent="0.2">
      <c r="A30" s="1417" t="s">
        <v>296</v>
      </c>
      <c r="B30" s="1417"/>
      <c r="C30" s="459"/>
      <c r="D30" s="11"/>
      <c r="E30" s="586">
        <v>13</v>
      </c>
      <c r="F30" s="12"/>
      <c r="G30" s="13"/>
      <c r="H30" s="20">
        <v>-12</v>
      </c>
      <c r="I30" s="119"/>
      <c r="J30" s="13"/>
      <c r="K30" s="20">
        <v>-153</v>
      </c>
      <c r="L30" s="119"/>
      <c r="M30" s="13"/>
      <c r="N30" s="20">
        <v>-104</v>
      </c>
      <c r="O30" s="119"/>
      <c r="P30" s="478"/>
      <c r="Q30" s="20">
        <v>-54</v>
      </c>
      <c r="R30" s="24"/>
    </row>
    <row r="31" spans="1:18" ht="12" customHeight="1" x14ac:dyDescent="0.2">
      <c r="A31" s="1417" t="s">
        <v>301</v>
      </c>
      <c r="B31" s="1417"/>
      <c r="C31" s="459"/>
      <c r="D31" s="11"/>
      <c r="E31" s="586">
        <v>-7</v>
      </c>
      <c r="F31" s="12"/>
      <c r="G31" s="13"/>
      <c r="H31" s="20">
        <v>6</v>
      </c>
      <c r="I31" s="119"/>
      <c r="J31" s="13"/>
      <c r="K31" s="20">
        <v>2</v>
      </c>
      <c r="L31" s="119"/>
      <c r="M31" s="13"/>
      <c r="N31" s="20">
        <v>4</v>
      </c>
      <c r="O31" s="119"/>
      <c r="P31" s="478"/>
      <c r="Q31" s="20">
        <v>53</v>
      </c>
      <c r="R31" s="24"/>
    </row>
    <row r="32" spans="1:18" ht="12" customHeight="1" x14ac:dyDescent="0.2">
      <c r="A32" s="1417" t="s">
        <v>298</v>
      </c>
      <c r="B32" s="1417"/>
      <c r="C32" s="459"/>
      <c r="D32" s="11"/>
      <c r="E32" s="586">
        <v>-6</v>
      </c>
      <c r="F32" s="12"/>
      <c r="G32" s="13"/>
      <c r="H32" s="20">
        <v>-9</v>
      </c>
      <c r="I32" s="119"/>
      <c r="J32" s="13"/>
      <c r="K32" s="20">
        <v>9</v>
      </c>
      <c r="L32" s="119"/>
      <c r="M32" s="13"/>
      <c r="N32" s="20">
        <v>1</v>
      </c>
      <c r="O32" s="119"/>
      <c r="P32" s="478"/>
      <c r="Q32" s="20">
        <v>7</v>
      </c>
      <c r="R32" s="24"/>
    </row>
    <row r="33" spans="1:18" ht="12" customHeight="1" x14ac:dyDescent="0.2">
      <c r="A33" s="1417" t="s">
        <v>299</v>
      </c>
      <c r="B33" s="1417"/>
      <c r="C33" s="459"/>
      <c r="D33" s="11"/>
      <c r="E33" s="587">
        <v>6</v>
      </c>
      <c r="F33" s="12"/>
      <c r="G33" s="13"/>
      <c r="H33" s="480">
        <v>0</v>
      </c>
      <c r="I33" s="119"/>
      <c r="J33" s="13"/>
      <c r="K33" s="480">
        <v>0</v>
      </c>
      <c r="L33" s="119"/>
      <c r="M33" s="13"/>
      <c r="N33" s="480">
        <v>13</v>
      </c>
      <c r="O33" s="119"/>
      <c r="P33" s="478"/>
      <c r="Q33" s="480">
        <v>4</v>
      </c>
      <c r="R33" s="24"/>
    </row>
    <row r="34" spans="1:18" s="590" customFormat="1" ht="12" customHeight="1" x14ac:dyDescent="0.2">
      <c r="A34" s="1425" t="s">
        <v>14</v>
      </c>
      <c r="B34" s="1425"/>
      <c r="C34" s="458"/>
      <c r="D34" s="476"/>
      <c r="E34" s="581">
        <v>6</v>
      </c>
      <c r="F34" s="588"/>
      <c r="G34" s="13"/>
      <c r="H34" s="21">
        <v>-15</v>
      </c>
      <c r="I34" s="20"/>
      <c r="J34" s="13"/>
      <c r="K34" s="21">
        <v>-142</v>
      </c>
      <c r="L34" s="20"/>
      <c r="M34" s="13"/>
      <c r="N34" s="21">
        <v>-86</v>
      </c>
      <c r="O34" s="20"/>
      <c r="P34" s="478"/>
      <c r="Q34" s="20">
        <v>10</v>
      </c>
      <c r="R34" s="589"/>
    </row>
    <row r="35" spans="1:18" ht="12" customHeight="1" x14ac:dyDescent="0.2">
      <c r="A35" s="585"/>
      <c r="B35" s="585"/>
      <c r="C35" s="459"/>
      <c r="D35" s="11"/>
      <c r="E35" s="584"/>
      <c r="F35" s="12"/>
      <c r="G35" s="13"/>
      <c r="H35" s="22"/>
      <c r="I35" s="119"/>
      <c r="J35" s="13"/>
      <c r="K35" s="22"/>
      <c r="L35" s="119"/>
      <c r="M35" s="13"/>
      <c r="N35" s="22"/>
      <c r="O35" s="119"/>
      <c r="P35" s="478"/>
      <c r="Q35" s="119"/>
      <c r="R35" s="24"/>
    </row>
    <row r="36" spans="1:18" ht="12" customHeight="1" x14ac:dyDescent="0.2">
      <c r="A36" s="1423" t="s">
        <v>291</v>
      </c>
      <c r="B36" s="1420"/>
      <c r="C36" s="459"/>
      <c r="D36" s="11"/>
      <c r="E36" s="582">
        <v>2</v>
      </c>
      <c r="F36" s="12"/>
      <c r="G36" s="13"/>
      <c r="H36" s="25">
        <v>2</v>
      </c>
      <c r="I36" s="119"/>
      <c r="J36" s="13"/>
      <c r="K36" s="25">
        <v>98</v>
      </c>
      <c r="L36" s="119"/>
      <c r="M36" s="13"/>
      <c r="N36" s="25">
        <v>3</v>
      </c>
      <c r="O36" s="119"/>
      <c r="P36" s="478"/>
      <c r="Q36" s="25">
        <v>2</v>
      </c>
      <c r="R36" s="24"/>
    </row>
    <row r="37" spans="1:18" ht="12" customHeight="1" x14ac:dyDescent="0.2">
      <c r="A37" s="1420"/>
      <c r="B37" s="1420"/>
      <c r="C37" s="459"/>
      <c r="D37" s="11"/>
      <c r="E37" s="583"/>
      <c r="F37" s="12"/>
      <c r="G37" s="13"/>
      <c r="H37" s="591"/>
      <c r="I37" s="32"/>
      <c r="J37" s="13"/>
      <c r="K37" s="591"/>
      <c r="L37" s="32"/>
      <c r="M37" s="13"/>
      <c r="N37" s="591"/>
      <c r="O37" s="32"/>
      <c r="P37" s="484"/>
      <c r="Q37" s="591"/>
      <c r="R37" s="31"/>
    </row>
    <row r="38" spans="1:18" ht="12.75" customHeight="1" thickBot="1" x14ac:dyDescent="0.25">
      <c r="A38" s="1426" t="s">
        <v>302</v>
      </c>
      <c r="B38" s="1420"/>
      <c r="C38" s="459"/>
      <c r="D38" s="30"/>
      <c r="E38" s="592">
        <v>8</v>
      </c>
      <c r="F38" s="31"/>
      <c r="G38" s="28"/>
      <c r="H38" s="482">
        <v>-13</v>
      </c>
      <c r="I38" s="120"/>
      <c r="J38" s="28"/>
      <c r="K38" s="482">
        <v>-44</v>
      </c>
      <c r="L38" s="120"/>
      <c r="M38" s="28"/>
      <c r="N38" s="482">
        <v>-83</v>
      </c>
      <c r="O38" s="120"/>
      <c r="P38" s="477"/>
      <c r="Q38" s="482">
        <v>12</v>
      </c>
      <c r="R38" s="19"/>
    </row>
    <row r="39" spans="1:18" ht="12" customHeight="1" thickTop="1" x14ac:dyDescent="0.2">
      <c r="A39" s="1420"/>
      <c r="B39" s="1420"/>
      <c r="C39" s="459"/>
      <c r="D39" s="11"/>
      <c r="E39" s="593"/>
      <c r="F39" s="12"/>
      <c r="G39" s="13"/>
      <c r="H39" s="51"/>
      <c r="I39" s="32"/>
      <c r="J39" s="13"/>
      <c r="K39" s="51"/>
      <c r="L39" s="32"/>
      <c r="M39" s="13"/>
      <c r="N39" s="51"/>
      <c r="O39" s="32"/>
      <c r="P39" s="484"/>
      <c r="Q39" s="51"/>
      <c r="R39" s="31"/>
    </row>
    <row r="40" spans="1:18" ht="25.9" customHeight="1" x14ac:dyDescent="0.2">
      <c r="A40" s="1422" t="s">
        <v>311</v>
      </c>
      <c r="B40" s="1423"/>
      <c r="C40" s="459"/>
      <c r="D40" s="11"/>
      <c r="E40" s="594"/>
      <c r="F40" s="12"/>
      <c r="G40" s="13"/>
      <c r="H40" s="29"/>
      <c r="I40" s="32"/>
      <c r="J40" s="13"/>
      <c r="K40" s="29"/>
      <c r="L40" s="32"/>
      <c r="M40" s="13"/>
      <c r="N40" s="29"/>
      <c r="O40" s="32"/>
      <c r="P40" s="484"/>
      <c r="Q40" s="32"/>
      <c r="R40" s="31"/>
    </row>
    <row r="41" spans="1:18" ht="12" customHeight="1" x14ac:dyDescent="0.2">
      <c r="A41" s="1420"/>
      <c r="B41" s="1420"/>
      <c r="C41" s="459"/>
      <c r="D41" s="11"/>
      <c r="E41" s="594"/>
      <c r="F41" s="12"/>
      <c r="G41" s="13"/>
      <c r="H41" s="29"/>
      <c r="I41" s="32"/>
      <c r="J41" s="13"/>
      <c r="K41" s="29"/>
      <c r="L41" s="32"/>
      <c r="M41" s="13"/>
      <c r="N41" s="29"/>
      <c r="O41" s="32"/>
      <c r="P41" s="484"/>
      <c r="Q41" s="32"/>
      <c r="R41" s="31"/>
    </row>
    <row r="42" spans="1:18" ht="12" customHeight="1" x14ac:dyDescent="0.2">
      <c r="A42" s="1423" t="s">
        <v>295</v>
      </c>
      <c r="B42" s="1420"/>
      <c r="C42" s="459"/>
      <c r="D42" s="11"/>
      <c r="E42" s="594"/>
      <c r="F42" s="12"/>
      <c r="G42" s="13"/>
      <c r="H42" s="29"/>
      <c r="I42" s="32"/>
      <c r="J42" s="13"/>
      <c r="K42" s="29"/>
      <c r="L42" s="32"/>
      <c r="M42" s="13"/>
      <c r="N42" s="29"/>
      <c r="O42" s="32"/>
      <c r="P42" s="484"/>
      <c r="Q42" s="32"/>
      <c r="R42" s="31"/>
    </row>
    <row r="43" spans="1:18" ht="12" customHeight="1" x14ac:dyDescent="0.2">
      <c r="A43" s="1427" t="s">
        <v>309</v>
      </c>
      <c r="B43" s="1420"/>
      <c r="C43" s="459"/>
      <c r="D43" s="11"/>
      <c r="E43" s="595">
        <v>0.2</v>
      </c>
      <c r="F43" s="12"/>
      <c r="G43" s="13"/>
      <c r="H43" s="485">
        <v>-0.2</v>
      </c>
      <c r="I43" s="486"/>
      <c r="J43" s="28"/>
      <c r="K43" s="485">
        <v>-1.7</v>
      </c>
      <c r="L43" s="486"/>
      <c r="M43" s="28"/>
      <c r="N43" s="485">
        <v>-1.2</v>
      </c>
      <c r="O43" s="486"/>
      <c r="P43" s="487"/>
      <c r="Q43" s="488">
        <v>-0.6</v>
      </c>
      <c r="R43" s="489"/>
    </row>
    <row r="44" spans="1:18" ht="12" customHeight="1" x14ac:dyDescent="0.2">
      <c r="A44" s="1427" t="s">
        <v>301</v>
      </c>
      <c r="B44" s="1420"/>
      <c r="C44" s="459"/>
      <c r="D44" s="11"/>
      <c r="E44" s="596">
        <v>-0.1</v>
      </c>
      <c r="F44" s="12"/>
      <c r="G44" s="13"/>
      <c r="H44" s="1310">
        <v>0.1</v>
      </c>
      <c r="I44" s="486"/>
      <c r="J44" s="28"/>
      <c r="K44" s="21">
        <v>0</v>
      </c>
      <c r="L44" s="486"/>
      <c r="M44" s="28"/>
      <c r="N44" s="21">
        <v>0</v>
      </c>
      <c r="O44" s="486"/>
      <c r="P44" s="487"/>
      <c r="Q44" s="488">
        <v>0.6</v>
      </c>
      <c r="R44" s="489"/>
    </row>
    <row r="45" spans="1:18" ht="12" customHeight="1" x14ac:dyDescent="0.2">
      <c r="A45" s="1427" t="s">
        <v>298</v>
      </c>
      <c r="B45" s="1420"/>
      <c r="C45" s="459"/>
      <c r="D45" s="11"/>
      <c r="E45" s="596">
        <v>-0.1</v>
      </c>
      <c r="F45" s="12"/>
      <c r="G45" s="13"/>
      <c r="H45" s="1310">
        <v>-0.1</v>
      </c>
      <c r="I45" s="486"/>
      <c r="J45" s="28"/>
      <c r="K45" s="1310">
        <v>0.1</v>
      </c>
      <c r="L45" s="486"/>
      <c r="M45" s="28"/>
      <c r="N45" s="21">
        <v>0</v>
      </c>
      <c r="O45" s="486"/>
      <c r="P45" s="487"/>
      <c r="Q45" s="488">
        <v>0.1</v>
      </c>
      <c r="R45" s="489"/>
    </row>
    <row r="46" spans="1:18" ht="12" customHeight="1" x14ac:dyDescent="0.2">
      <c r="A46" s="1427" t="s">
        <v>299</v>
      </c>
      <c r="B46" s="1420"/>
      <c r="C46" s="459"/>
      <c r="D46" s="11"/>
      <c r="E46" s="597">
        <v>0.1</v>
      </c>
      <c r="F46" s="12"/>
      <c r="G46" s="13"/>
      <c r="H46" s="25">
        <v>0</v>
      </c>
      <c r="I46" s="486"/>
      <c r="J46" s="28"/>
      <c r="K46" s="21">
        <v>0</v>
      </c>
      <c r="L46" s="486"/>
      <c r="M46" s="28"/>
      <c r="N46" s="490">
        <v>0.2</v>
      </c>
      <c r="O46" s="486"/>
      <c r="P46" s="487"/>
      <c r="Q46" s="25">
        <v>0</v>
      </c>
      <c r="R46" s="489"/>
    </row>
    <row r="47" spans="1:18" ht="12" customHeight="1" x14ac:dyDescent="0.2">
      <c r="A47" s="1428" t="s">
        <v>14</v>
      </c>
      <c r="B47" s="1420"/>
      <c r="C47" s="459"/>
      <c r="D47" s="11"/>
      <c r="E47" s="598">
        <v>0.1</v>
      </c>
      <c r="F47" s="12"/>
      <c r="G47" s="13"/>
      <c r="H47" s="493">
        <v>-0.2</v>
      </c>
      <c r="I47" s="486"/>
      <c r="J47" s="28"/>
      <c r="K47" s="493">
        <v>-1.5999999999999999</v>
      </c>
      <c r="L47" s="486"/>
      <c r="M47" s="28"/>
      <c r="N47" s="493">
        <v>-1</v>
      </c>
      <c r="O47" s="486"/>
      <c r="P47" s="487"/>
      <c r="Q47" s="493">
        <v>0.1</v>
      </c>
      <c r="R47" s="489"/>
    </row>
    <row r="48" spans="1:18" ht="12" customHeight="1" x14ac:dyDescent="0.2">
      <c r="A48" s="1420"/>
      <c r="B48" s="1420"/>
      <c r="C48" s="459"/>
      <c r="D48" s="11"/>
      <c r="E48" s="599"/>
      <c r="F48" s="12"/>
      <c r="G48" s="13"/>
      <c r="H48" s="494"/>
      <c r="I48" s="486"/>
      <c r="J48" s="28"/>
      <c r="K48" s="494"/>
      <c r="L48" s="486"/>
      <c r="M48" s="28"/>
      <c r="N48" s="494"/>
      <c r="O48" s="486"/>
      <c r="P48" s="487"/>
      <c r="Q48" s="486"/>
      <c r="R48" s="489"/>
    </row>
    <row r="49" spans="1:18" ht="12" customHeight="1" x14ac:dyDescent="0.2">
      <c r="A49" s="1423" t="s">
        <v>291</v>
      </c>
      <c r="B49" s="1420"/>
      <c r="C49" s="459"/>
      <c r="D49" s="11"/>
      <c r="E49" s="582">
        <v>0</v>
      </c>
      <c r="F49" s="12"/>
      <c r="G49" s="13"/>
      <c r="H49" s="25">
        <v>0</v>
      </c>
      <c r="I49" s="486"/>
      <c r="J49" s="28"/>
      <c r="K49" s="490">
        <v>1.1000000000000001</v>
      </c>
      <c r="L49" s="486"/>
      <c r="M49" s="28"/>
      <c r="N49" s="490">
        <v>0.1</v>
      </c>
      <c r="O49" s="486"/>
      <c r="P49" s="487"/>
      <c r="Q49" s="490">
        <v>0.1</v>
      </c>
      <c r="R49" s="489"/>
    </row>
    <row r="50" spans="1:18" ht="12" customHeight="1" x14ac:dyDescent="0.2">
      <c r="A50" s="1420"/>
      <c r="B50" s="1420"/>
      <c r="C50" s="459"/>
      <c r="D50" s="11"/>
      <c r="E50" s="598"/>
      <c r="F50" s="12"/>
      <c r="G50" s="13"/>
      <c r="H50" s="493"/>
      <c r="I50" s="486"/>
      <c r="J50" s="28"/>
      <c r="K50" s="493"/>
      <c r="L50" s="486"/>
      <c r="M50" s="28"/>
      <c r="N50" s="493"/>
      <c r="O50" s="486"/>
      <c r="P50" s="487"/>
      <c r="Q50" s="493"/>
      <c r="R50" s="489"/>
    </row>
    <row r="51" spans="1:18" ht="12" customHeight="1" thickBot="1" x14ac:dyDescent="0.25">
      <c r="A51" s="1426" t="s">
        <v>302</v>
      </c>
      <c r="B51" s="1420"/>
      <c r="C51" s="459"/>
      <c r="D51" s="30"/>
      <c r="E51" s="600">
        <v>0.1</v>
      </c>
      <c r="F51" s="12"/>
      <c r="G51" s="13"/>
      <c r="H51" s="496">
        <v>-0.2</v>
      </c>
      <c r="I51" s="486"/>
      <c r="J51" s="28"/>
      <c r="K51" s="496">
        <v>-0.49999999999999978</v>
      </c>
      <c r="L51" s="486"/>
      <c r="M51" s="28"/>
      <c r="N51" s="496">
        <v>-0.9</v>
      </c>
      <c r="O51" s="486"/>
      <c r="P51" s="487"/>
      <c r="Q51" s="496">
        <v>0.2</v>
      </c>
      <c r="R51" s="489"/>
    </row>
    <row r="52" spans="1:18" ht="12" customHeight="1" thickTop="1" x14ac:dyDescent="0.2">
      <c r="A52" s="1389"/>
      <c r="B52" s="1389"/>
      <c r="D52" s="473"/>
      <c r="E52" s="601"/>
      <c r="F52" s="12"/>
      <c r="G52" s="13"/>
      <c r="H52" s="498"/>
      <c r="I52" s="486"/>
      <c r="J52" s="28"/>
      <c r="K52" s="498"/>
      <c r="L52" s="486"/>
      <c r="M52" s="28"/>
      <c r="N52" s="498"/>
      <c r="O52" s="486"/>
      <c r="P52" s="487"/>
      <c r="Q52" s="498"/>
      <c r="R52" s="489"/>
    </row>
    <row r="53" spans="1:18" ht="12" customHeight="1" x14ac:dyDescent="0.2">
      <c r="A53" s="1399" t="s">
        <v>312</v>
      </c>
      <c r="B53" s="1389"/>
      <c r="D53" s="473"/>
      <c r="E53" s="599"/>
      <c r="F53" s="475"/>
      <c r="G53" s="464"/>
      <c r="H53" s="602"/>
      <c r="I53" s="603"/>
      <c r="J53" s="724"/>
      <c r="K53" s="602"/>
      <c r="L53" s="603"/>
      <c r="M53" s="724"/>
      <c r="N53" s="602"/>
      <c r="O53" s="603"/>
      <c r="P53" s="604"/>
      <c r="Q53" s="603"/>
      <c r="R53" s="605"/>
    </row>
    <row r="54" spans="1:18" ht="12" customHeight="1" x14ac:dyDescent="0.2">
      <c r="A54" s="1431" t="s">
        <v>313</v>
      </c>
      <c r="B54" s="1389"/>
      <c r="D54" s="473"/>
      <c r="E54" s="595">
        <v>0.1</v>
      </c>
      <c r="F54" s="475"/>
      <c r="G54" s="464"/>
      <c r="H54" s="606">
        <v>-0.2</v>
      </c>
      <c r="I54" s="603"/>
      <c r="J54" s="724"/>
      <c r="K54" s="606">
        <v>-1.6</v>
      </c>
      <c r="L54" s="603"/>
      <c r="M54" s="724"/>
      <c r="N54" s="606">
        <v>-1</v>
      </c>
      <c r="O54" s="603"/>
      <c r="P54" s="604"/>
      <c r="Q54" s="607">
        <v>0</v>
      </c>
      <c r="R54" s="605"/>
    </row>
    <row r="55" spans="1:18" ht="12" customHeight="1" x14ac:dyDescent="0.2">
      <c r="A55" s="1431" t="s">
        <v>314</v>
      </c>
      <c r="B55" s="1389"/>
      <c r="D55" s="473"/>
      <c r="E55" s="581">
        <v>0</v>
      </c>
      <c r="F55" s="475"/>
      <c r="G55" s="464"/>
      <c r="H55" s="554">
        <v>0</v>
      </c>
      <c r="I55" s="603"/>
      <c r="J55" s="724"/>
      <c r="K55" s="554">
        <v>0</v>
      </c>
      <c r="L55" s="603"/>
      <c r="M55" s="724"/>
      <c r="N55" s="554">
        <v>0</v>
      </c>
      <c r="O55" s="603"/>
      <c r="P55" s="604"/>
      <c r="Q55" s="607">
        <v>0</v>
      </c>
      <c r="R55" s="605"/>
    </row>
    <row r="56" spans="1:18" ht="12" customHeight="1" x14ac:dyDescent="0.2">
      <c r="A56" s="1431" t="s">
        <v>315</v>
      </c>
      <c r="B56" s="1389"/>
      <c r="D56" s="473"/>
      <c r="E56" s="581">
        <v>0</v>
      </c>
      <c r="F56" s="475"/>
      <c r="G56" s="464"/>
      <c r="H56" s="608">
        <v>0</v>
      </c>
      <c r="I56" s="603"/>
      <c r="J56" s="724"/>
      <c r="K56" s="608">
        <v>0</v>
      </c>
      <c r="L56" s="603"/>
      <c r="M56" s="724"/>
      <c r="N56" s="608">
        <v>0</v>
      </c>
      <c r="O56" s="603"/>
      <c r="P56" s="604"/>
      <c r="Q56" s="609">
        <v>0.1</v>
      </c>
      <c r="R56" s="605"/>
    </row>
    <row r="57" spans="1:18" ht="6" customHeight="1" x14ac:dyDescent="0.2">
      <c r="A57" s="610"/>
      <c r="B57" s="463"/>
      <c r="D57" s="473"/>
      <c r="E57" s="611"/>
      <c r="F57" s="475"/>
      <c r="G57" s="464"/>
      <c r="H57" s="612"/>
      <c r="I57" s="603"/>
      <c r="J57" s="724"/>
      <c r="K57" s="612"/>
      <c r="L57" s="603"/>
      <c r="M57" s="724"/>
      <c r="N57" s="612"/>
      <c r="O57" s="603"/>
      <c r="P57" s="604"/>
      <c r="Q57" s="612"/>
      <c r="R57" s="605"/>
    </row>
    <row r="58" spans="1:18" ht="12" customHeight="1" thickBot="1" x14ac:dyDescent="0.25">
      <c r="A58" s="1432" t="s">
        <v>300</v>
      </c>
      <c r="B58" s="1389"/>
      <c r="D58" s="473"/>
      <c r="E58" s="613">
        <v>0.1</v>
      </c>
      <c r="F58" s="475"/>
      <c r="G58" s="464"/>
      <c r="H58" s="614">
        <v>-0.2</v>
      </c>
      <c r="I58" s="603"/>
      <c r="J58" s="724"/>
      <c r="K58" s="614">
        <v>-1.6</v>
      </c>
      <c r="L58" s="603"/>
      <c r="M58" s="724"/>
      <c r="N58" s="614">
        <v>-1</v>
      </c>
      <c r="O58" s="603"/>
      <c r="P58" s="604"/>
      <c r="Q58" s="614">
        <v>0.1</v>
      </c>
      <c r="R58" s="605"/>
    </row>
    <row r="59" spans="1:18" ht="12" customHeight="1" thickTop="1" x14ac:dyDescent="0.2">
      <c r="A59" s="1389"/>
      <c r="B59" s="1389"/>
      <c r="D59" s="514"/>
      <c r="E59" s="515"/>
      <c r="F59" s="516"/>
      <c r="G59" s="464"/>
      <c r="H59" s="464"/>
      <c r="I59" s="615"/>
      <c r="J59" s="464"/>
      <c r="K59" s="464"/>
      <c r="L59" s="615"/>
      <c r="M59" s="464"/>
      <c r="N59" s="464"/>
      <c r="O59" s="615"/>
      <c r="P59" s="616"/>
      <c r="Q59" s="617"/>
      <c r="R59" s="516"/>
    </row>
    <row r="60" spans="1:18" ht="12" customHeight="1" x14ac:dyDescent="0.2">
      <c r="M60" s="618"/>
      <c r="N60" s="618"/>
      <c r="O60" s="618"/>
    </row>
    <row r="61" spans="1:18" ht="13.5" x14ac:dyDescent="0.2">
      <c r="A61" s="619" t="s">
        <v>44</v>
      </c>
      <c r="B61" s="1429" t="s">
        <v>316</v>
      </c>
      <c r="C61" s="1430"/>
      <c r="D61" s="1430"/>
      <c r="E61" s="1430"/>
      <c r="F61" s="1430"/>
      <c r="G61" s="1430"/>
      <c r="H61" s="1430"/>
      <c r="I61" s="1430"/>
      <c r="J61" s="1430"/>
      <c r="K61" s="1430"/>
      <c r="L61" s="1430"/>
      <c r="M61" s="1430"/>
      <c r="N61" s="1430"/>
      <c r="O61" s="1430"/>
      <c r="P61" s="1430"/>
      <c r="Q61" s="1430"/>
      <c r="R61" s="1430"/>
    </row>
    <row r="62" spans="1:18" ht="24.75" customHeight="1" x14ac:dyDescent="0.2">
      <c r="A62" s="619" t="s">
        <v>153</v>
      </c>
      <c r="B62" s="1429" t="s">
        <v>317</v>
      </c>
      <c r="C62" s="1430"/>
      <c r="D62" s="1430"/>
      <c r="E62" s="1430"/>
      <c r="F62" s="1430"/>
      <c r="G62" s="1430"/>
      <c r="H62" s="1430"/>
      <c r="I62" s="1430"/>
      <c r="J62" s="1430"/>
      <c r="K62" s="1430"/>
      <c r="L62" s="1430"/>
      <c r="M62" s="1430"/>
      <c r="N62" s="1430"/>
      <c r="O62" s="1430"/>
      <c r="P62" s="1430"/>
      <c r="Q62" s="1430"/>
      <c r="R62" s="1430"/>
    </row>
  </sheetData>
  <sheetProtection formatCells="0" formatColumns="0" formatRows="0" insertColumns="0" insertRows="0" insertHyperlinks="0" deleteColumns="0" deleteRows="0" sort="0" autoFilter="0" pivotTables="0"/>
  <mergeCells count="55">
    <mergeCell ref="B62:R62"/>
    <mergeCell ref="A54:B54"/>
    <mergeCell ref="A55:B55"/>
    <mergeCell ref="A56:B56"/>
    <mergeCell ref="A58:B58"/>
    <mergeCell ref="A59:B59"/>
    <mergeCell ref="B61:R61"/>
    <mergeCell ref="A53:B53"/>
    <mergeCell ref="A42:B42"/>
    <mergeCell ref="A43:B43"/>
    <mergeCell ref="A44:B44"/>
    <mergeCell ref="A45:B45"/>
    <mergeCell ref="A46:B46"/>
    <mergeCell ref="A47:B47"/>
    <mergeCell ref="A48:B48"/>
    <mergeCell ref="A49:B49"/>
    <mergeCell ref="A50:B50"/>
    <mergeCell ref="A51:B51"/>
    <mergeCell ref="A52:B52"/>
    <mergeCell ref="A41:B41"/>
    <mergeCell ref="A29:B29"/>
    <mergeCell ref="A30:B30"/>
    <mergeCell ref="A31:B31"/>
    <mergeCell ref="A32:B32"/>
    <mergeCell ref="A33:B33"/>
    <mergeCell ref="A34:B34"/>
    <mergeCell ref="A36:B36"/>
    <mergeCell ref="A37:B37"/>
    <mergeCell ref="A38:B38"/>
    <mergeCell ref="A39:B39"/>
    <mergeCell ref="A40:B40"/>
    <mergeCell ref="A27:B27"/>
    <mergeCell ref="A15:B15"/>
    <mergeCell ref="A16:B16"/>
    <mergeCell ref="A17:B17"/>
    <mergeCell ref="A18:B18"/>
    <mergeCell ref="A19:B19"/>
    <mergeCell ref="A20:B20"/>
    <mergeCell ref="A21:B21"/>
    <mergeCell ref="A23:B23"/>
    <mergeCell ref="A24:B24"/>
    <mergeCell ref="A25:B25"/>
    <mergeCell ref="A26:B26"/>
    <mergeCell ref="A14:B14"/>
    <mergeCell ref="A1:R1"/>
    <mergeCell ref="A2:R2"/>
    <mergeCell ref="A4:B4"/>
    <mergeCell ref="D4:R4"/>
    <mergeCell ref="A7:B7"/>
    <mergeCell ref="A8:B8"/>
    <mergeCell ref="A9:B9"/>
    <mergeCell ref="A10:B10"/>
    <mergeCell ref="A11:B11"/>
    <mergeCell ref="A12:B12"/>
    <mergeCell ref="A13:B13"/>
  </mergeCells>
  <printOptions horizontalCentered="1"/>
  <pageMargins left="0.25" right="0.25" top="0.5" bottom="0.5" header="0.3" footer="0.3"/>
  <pageSetup scale="68" orientation="landscape" r:id="rId1"/>
  <headerFooter>
    <oddFooter>&amp;L&amp;K0070C0The Allstate Corporation 1Q20 Supplement&amp;R&amp;K000000&amp;A</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833350-A902-4805-B5E3-E4713390DC7B}">
  <sheetPr>
    <pageSetUpPr fitToPage="1"/>
  </sheetPr>
  <dimension ref="A1:R57"/>
  <sheetViews>
    <sheetView zoomScaleNormal="100" workbookViewId="0">
      <selection sqref="A1:R1"/>
    </sheetView>
  </sheetViews>
  <sheetFormatPr defaultColWidth="13.7109375" defaultRowHeight="12.75" x14ac:dyDescent="0.2"/>
  <cols>
    <col min="1" max="1" width="3" style="553" customWidth="1"/>
    <col min="2" max="2" width="40.140625" style="553" customWidth="1"/>
    <col min="3" max="4" width="2.28515625" style="553" customWidth="1"/>
    <col min="5" max="5" width="10.28515625" style="553" customWidth="1"/>
    <col min="6" max="7" width="2.28515625" style="553" customWidth="1"/>
    <col min="8" max="8" width="10.28515625" style="553" customWidth="1"/>
    <col min="9" max="10" width="2.28515625" style="553" customWidth="1"/>
    <col min="11" max="11" width="10.140625" style="553" customWidth="1"/>
    <col min="12" max="13" width="2.28515625" style="553" customWidth="1"/>
    <col min="14" max="14" width="10.140625" style="553" customWidth="1"/>
    <col min="15" max="16" width="2.28515625" style="553" customWidth="1"/>
    <col min="17" max="17" width="10.140625" style="553" customWidth="1"/>
    <col min="18" max="19" width="2.28515625" style="553" customWidth="1"/>
    <col min="20" max="16384" width="13.7109375" style="553"/>
  </cols>
  <sheetData>
    <row r="1" spans="1:18" ht="14.1" customHeight="1" x14ac:dyDescent="0.25">
      <c r="A1" s="1434" t="s">
        <v>0</v>
      </c>
      <c r="B1" s="1434"/>
      <c r="C1" s="1434"/>
      <c r="D1" s="1434"/>
      <c r="E1" s="1434"/>
      <c r="F1" s="1434"/>
      <c r="G1" s="1434"/>
      <c r="H1" s="1434"/>
      <c r="I1" s="1434"/>
      <c r="J1" s="1434"/>
      <c r="K1" s="1434"/>
      <c r="L1" s="1434"/>
      <c r="M1" s="1434"/>
      <c r="N1" s="1434"/>
      <c r="O1" s="1434"/>
      <c r="P1" s="1434"/>
      <c r="Q1" s="1434"/>
      <c r="R1" s="1434"/>
    </row>
    <row r="2" spans="1:18" ht="14.1" customHeight="1" x14ac:dyDescent="0.25">
      <c r="A2" s="1435" t="s">
        <v>318</v>
      </c>
      <c r="B2" s="1435"/>
      <c r="C2" s="1435"/>
      <c r="D2" s="1435"/>
      <c r="E2" s="1435"/>
      <c r="F2" s="1435"/>
      <c r="G2" s="1435"/>
      <c r="H2" s="1435"/>
      <c r="I2" s="1435"/>
      <c r="J2" s="1435"/>
      <c r="K2" s="1435"/>
      <c r="L2" s="1435"/>
      <c r="M2" s="1435"/>
      <c r="N2" s="1435"/>
      <c r="O2" s="1435"/>
      <c r="P2" s="1435"/>
      <c r="Q2" s="1435"/>
      <c r="R2" s="1435"/>
    </row>
    <row r="3" spans="1:18" x14ac:dyDescent="0.2">
      <c r="A3" s="548"/>
      <c r="B3" s="548"/>
      <c r="C3" s="548"/>
      <c r="D3" s="548"/>
      <c r="E3" s="548"/>
      <c r="F3" s="548"/>
      <c r="G3" s="548"/>
      <c r="H3" s="548"/>
      <c r="I3" s="548"/>
      <c r="J3" s="548"/>
      <c r="K3" s="548"/>
      <c r="L3" s="548"/>
      <c r="M3" s="548"/>
      <c r="N3" s="548"/>
      <c r="O3" s="548"/>
      <c r="P3" s="548"/>
      <c r="Q3" s="548"/>
      <c r="R3" s="548"/>
    </row>
    <row r="4" spans="1:18" ht="15.75" customHeight="1" x14ac:dyDescent="0.2">
      <c r="A4" s="1436" t="s">
        <v>3</v>
      </c>
      <c r="B4" s="1408"/>
      <c r="C4" s="548"/>
      <c r="D4" s="1437" t="s">
        <v>1</v>
      </c>
      <c r="E4" s="1437"/>
      <c r="F4" s="1437"/>
      <c r="G4" s="1437"/>
      <c r="H4" s="1437"/>
      <c r="I4" s="1437"/>
      <c r="J4" s="1437"/>
      <c r="K4" s="1437"/>
      <c r="L4" s="1437"/>
      <c r="M4" s="1437"/>
      <c r="N4" s="1437"/>
      <c r="O4" s="1437"/>
      <c r="P4" s="1437"/>
      <c r="Q4" s="1437"/>
      <c r="R4" s="1437"/>
    </row>
    <row r="5" spans="1:18" ht="15.75" customHeight="1" x14ac:dyDescent="0.2">
      <c r="A5" s="548"/>
      <c r="B5" s="548"/>
      <c r="C5" s="548"/>
      <c r="D5" s="548"/>
      <c r="E5" s="548"/>
      <c r="F5" s="548"/>
      <c r="G5" s="548"/>
      <c r="H5" s="548"/>
      <c r="I5" s="548"/>
      <c r="J5" s="548"/>
      <c r="K5" s="548"/>
      <c r="L5" s="548"/>
      <c r="M5" s="139"/>
      <c r="N5" s="139"/>
      <c r="O5" s="139"/>
      <c r="P5" s="139"/>
      <c r="Q5" s="139"/>
      <c r="R5" s="139"/>
    </row>
    <row r="6" spans="1:18" ht="25.9" customHeight="1" x14ac:dyDescent="0.2">
      <c r="A6" s="548"/>
      <c r="B6" s="548"/>
      <c r="C6" s="548"/>
      <c r="D6" s="620"/>
      <c r="E6" s="466" t="s">
        <v>118</v>
      </c>
      <c r="F6" s="621"/>
      <c r="G6" s="622"/>
      <c r="H6" s="623" t="s">
        <v>184</v>
      </c>
      <c r="I6" s="624"/>
      <c r="J6" s="622"/>
      <c r="K6" s="623" t="s">
        <v>183</v>
      </c>
      <c r="L6" s="624"/>
      <c r="M6" s="622"/>
      <c r="N6" s="623" t="s">
        <v>182</v>
      </c>
      <c r="O6" s="624"/>
      <c r="P6" s="625"/>
      <c r="Q6" s="626" t="s">
        <v>181</v>
      </c>
      <c r="R6" s="627"/>
    </row>
    <row r="7" spans="1:18" ht="14.1" customHeight="1" x14ac:dyDescent="0.2">
      <c r="A7" s="1410" t="s">
        <v>319</v>
      </c>
      <c r="B7" s="1411"/>
      <c r="C7" s="548"/>
      <c r="D7" s="549"/>
      <c r="E7" s="329"/>
      <c r="F7" s="212"/>
      <c r="G7" s="139"/>
      <c r="H7" s="628"/>
      <c r="I7" s="457"/>
      <c r="J7" s="139"/>
      <c r="K7" s="628"/>
      <c r="L7" s="457"/>
      <c r="M7" s="139"/>
      <c r="N7" s="628"/>
      <c r="O7" s="457"/>
      <c r="P7" s="551"/>
      <c r="Q7" s="628"/>
      <c r="R7" s="212"/>
    </row>
    <row r="8" spans="1:18" ht="12" customHeight="1" x14ac:dyDescent="0.2">
      <c r="A8" s="1433" t="s">
        <v>286</v>
      </c>
      <c r="B8" s="1408"/>
      <c r="C8" s="548"/>
      <c r="D8" s="549"/>
      <c r="E8" s="327"/>
      <c r="F8" s="212"/>
      <c r="G8" s="139"/>
      <c r="H8" s="548"/>
      <c r="I8" s="457"/>
      <c r="J8" s="139"/>
      <c r="K8" s="548"/>
      <c r="L8" s="457"/>
      <c r="M8" s="139"/>
      <c r="N8" s="548"/>
      <c r="O8" s="457"/>
      <c r="P8" s="551"/>
      <c r="Q8" s="457"/>
      <c r="R8" s="212"/>
    </row>
    <row r="9" spans="1:18" ht="12" customHeight="1" x14ac:dyDescent="0.2">
      <c r="A9" s="1416" t="s">
        <v>296</v>
      </c>
      <c r="B9" s="1416"/>
      <c r="C9" s="548"/>
      <c r="D9" s="549"/>
      <c r="E9" s="320">
        <v>-8</v>
      </c>
      <c r="F9" s="552"/>
      <c r="G9" s="36"/>
      <c r="H9" s="629">
        <v>-8</v>
      </c>
      <c r="I9" s="38"/>
      <c r="J9" s="36"/>
      <c r="K9" s="629">
        <v>-1</v>
      </c>
      <c r="L9" s="38"/>
      <c r="M9" s="36"/>
      <c r="N9" s="629">
        <v>-7</v>
      </c>
      <c r="O9" s="38"/>
      <c r="P9" s="630"/>
      <c r="Q9" s="37">
        <v>-1</v>
      </c>
      <c r="R9" s="631"/>
    </row>
    <row r="10" spans="1:18" ht="12.75" customHeight="1" x14ac:dyDescent="0.2">
      <c r="A10" s="1416" t="s">
        <v>320</v>
      </c>
      <c r="B10" s="1416"/>
      <c r="C10" s="548"/>
      <c r="D10" s="549"/>
      <c r="E10" s="304">
        <v>-7</v>
      </c>
      <c r="F10" s="632" t="s">
        <v>58</v>
      </c>
      <c r="G10" s="36"/>
      <c r="H10" s="633">
        <v>8</v>
      </c>
      <c r="I10" s="634" t="s">
        <v>58</v>
      </c>
      <c r="J10" s="36"/>
      <c r="K10" s="633">
        <v>-1</v>
      </c>
      <c r="L10" s="634"/>
      <c r="M10" s="36"/>
      <c r="N10" s="633">
        <v>6</v>
      </c>
      <c r="O10" s="634"/>
      <c r="P10" s="635"/>
      <c r="Q10" s="636">
        <v>42</v>
      </c>
      <c r="R10" s="632"/>
    </row>
    <row r="11" spans="1:18" ht="12" customHeight="1" x14ac:dyDescent="0.2">
      <c r="A11" s="1416" t="s">
        <v>298</v>
      </c>
      <c r="B11" s="1416"/>
      <c r="C11" s="548"/>
      <c r="D11" s="549"/>
      <c r="E11" s="304">
        <v>-4</v>
      </c>
      <c r="F11" s="632"/>
      <c r="G11" s="36"/>
      <c r="H11" s="633">
        <v>-4</v>
      </c>
      <c r="I11" s="637"/>
      <c r="J11" s="36"/>
      <c r="K11" s="633">
        <v>-1</v>
      </c>
      <c r="L11" s="637"/>
      <c r="M11" s="36"/>
      <c r="N11" s="633">
        <v>-3</v>
      </c>
      <c r="O11" s="637"/>
      <c r="P11" s="635"/>
      <c r="Q11" s="636">
        <v>9</v>
      </c>
      <c r="R11" s="638"/>
    </row>
    <row r="12" spans="1:18" ht="12" customHeight="1" x14ac:dyDescent="0.2">
      <c r="A12" s="1416" t="s">
        <v>299</v>
      </c>
      <c r="B12" s="1416"/>
      <c r="C12" s="548"/>
      <c r="D12" s="549"/>
      <c r="E12" s="534">
        <v>1</v>
      </c>
      <c r="F12" s="632"/>
      <c r="G12" s="36"/>
      <c r="H12" s="639">
        <v>0</v>
      </c>
      <c r="I12" s="637"/>
      <c r="J12" s="36"/>
      <c r="K12" s="639">
        <v>-1</v>
      </c>
      <c r="L12" s="637"/>
      <c r="M12" s="36"/>
      <c r="N12" s="639">
        <v>1</v>
      </c>
      <c r="O12" s="637"/>
      <c r="P12" s="635"/>
      <c r="Q12" s="639">
        <v>-1</v>
      </c>
      <c r="R12" s="638"/>
    </row>
    <row r="13" spans="1:18" ht="12" customHeight="1" x14ac:dyDescent="0.2">
      <c r="A13" s="1438" t="s">
        <v>300</v>
      </c>
      <c r="B13" s="1438"/>
      <c r="C13" s="548"/>
      <c r="D13" s="549"/>
      <c r="E13" s="535">
        <v>-18</v>
      </c>
      <c r="F13" s="632"/>
      <c r="G13" s="36"/>
      <c r="H13" s="640">
        <v>-4</v>
      </c>
      <c r="I13" s="637"/>
      <c r="J13" s="36"/>
      <c r="K13" s="640">
        <v>-4</v>
      </c>
      <c r="L13" s="637"/>
      <c r="M13" s="36"/>
      <c r="N13" s="640">
        <v>-3</v>
      </c>
      <c r="O13" s="637"/>
      <c r="P13" s="635"/>
      <c r="Q13" s="640">
        <v>49</v>
      </c>
      <c r="R13" s="638"/>
    </row>
    <row r="14" spans="1:18" ht="12" customHeight="1" x14ac:dyDescent="0.2">
      <c r="A14" s="1408"/>
      <c r="B14" s="1408"/>
      <c r="C14" s="548"/>
      <c r="D14" s="549"/>
      <c r="E14" s="306"/>
      <c r="F14" s="552"/>
      <c r="G14" s="36"/>
      <c r="H14" s="641"/>
      <c r="I14" s="637"/>
      <c r="J14" s="36"/>
      <c r="K14" s="641"/>
      <c r="L14" s="637"/>
      <c r="M14" s="36"/>
      <c r="N14" s="641"/>
      <c r="O14" s="637"/>
      <c r="P14" s="635"/>
      <c r="Q14" s="637"/>
      <c r="R14" s="638"/>
    </row>
    <row r="15" spans="1:18" ht="12" customHeight="1" x14ac:dyDescent="0.2">
      <c r="A15" s="1433" t="s">
        <v>287</v>
      </c>
      <c r="B15" s="1408"/>
      <c r="C15" s="548"/>
      <c r="D15" s="549"/>
      <c r="E15" s="306"/>
      <c r="F15" s="552"/>
      <c r="G15" s="36"/>
      <c r="H15" s="641"/>
      <c r="I15" s="637"/>
      <c r="J15" s="36"/>
      <c r="K15" s="641"/>
      <c r="L15" s="637"/>
      <c r="M15" s="36"/>
      <c r="N15" s="641"/>
      <c r="O15" s="637"/>
      <c r="P15" s="635"/>
      <c r="Q15" s="637"/>
      <c r="R15" s="638"/>
    </row>
    <row r="16" spans="1:18" ht="12" customHeight="1" x14ac:dyDescent="0.2">
      <c r="A16" s="1416" t="s">
        <v>296</v>
      </c>
      <c r="B16" s="1439"/>
      <c r="C16" s="548"/>
      <c r="D16" s="549"/>
      <c r="E16" s="636">
        <v>0</v>
      </c>
      <c r="F16" s="552"/>
      <c r="G16" s="36"/>
      <c r="H16" s="633">
        <v>0</v>
      </c>
      <c r="I16" s="637"/>
      <c r="J16" s="36"/>
      <c r="K16" s="633">
        <v>-1</v>
      </c>
      <c r="L16" s="637"/>
      <c r="M16" s="36"/>
      <c r="N16" s="633">
        <v>1</v>
      </c>
      <c r="O16" s="637"/>
      <c r="P16" s="635"/>
      <c r="Q16" s="636">
        <v>0</v>
      </c>
      <c r="R16" s="638"/>
    </row>
    <row r="17" spans="1:18" ht="12" customHeight="1" x14ac:dyDescent="0.2">
      <c r="A17" s="1416" t="s">
        <v>301</v>
      </c>
      <c r="B17" s="1416"/>
      <c r="C17" s="548"/>
      <c r="D17" s="549"/>
      <c r="E17" s="304">
        <v>0</v>
      </c>
      <c r="F17" s="552"/>
      <c r="G17" s="36"/>
      <c r="H17" s="636">
        <v>0</v>
      </c>
      <c r="I17" s="637"/>
      <c r="J17" s="36"/>
      <c r="K17" s="636">
        <v>0</v>
      </c>
      <c r="L17" s="637"/>
      <c r="M17" s="36"/>
      <c r="N17" s="636">
        <v>1</v>
      </c>
      <c r="O17" s="637"/>
      <c r="P17" s="635"/>
      <c r="Q17" s="636">
        <v>0</v>
      </c>
      <c r="R17" s="638"/>
    </row>
    <row r="18" spans="1:18" ht="12" customHeight="1" x14ac:dyDescent="0.2">
      <c r="A18" s="1438" t="s">
        <v>300</v>
      </c>
      <c r="B18" s="1438"/>
      <c r="C18" s="548"/>
      <c r="D18" s="549"/>
      <c r="E18" s="535">
        <v>0</v>
      </c>
      <c r="F18" s="552"/>
      <c r="G18" s="36"/>
      <c r="H18" s="642">
        <v>0</v>
      </c>
      <c r="I18" s="637"/>
      <c r="J18" s="36"/>
      <c r="K18" s="642">
        <v>-1</v>
      </c>
      <c r="L18" s="637"/>
      <c r="M18" s="36"/>
      <c r="N18" s="642">
        <v>2</v>
      </c>
      <c r="O18" s="637"/>
      <c r="P18" s="635"/>
      <c r="Q18" s="642">
        <v>0</v>
      </c>
      <c r="R18" s="638"/>
    </row>
    <row r="19" spans="1:18" ht="12" customHeight="1" x14ac:dyDescent="0.2">
      <c r="A19" s="1408"/>
      <c r="B19" s="1408"/>
      <c r="C19" s="548"/>
      <c r="D19" s="549"/>
      <c r="E19" s="306"/>
      <c r="F19" s="552"/>
      <c r="G19" s="36"/>
      <c r="H19" s="641"/>
      <c r="I19" s="637"/>
      <c r="J19" s="36"/>
      <c r="K19" s="641"/>
      <c r="L19" s="637"/>
      <c r="M19" s="36"/>
      <c r="N19" s="641"/>
      <c r="O19" s="637"/>
      <c r="P19" s="635"/>
      <c r="Q19" s="637"/>
      <c r="R19" s="638"/>
    </row>
    <row r="20" spans="1:18" ht="12" customHeight="1" x14ac:dyDescent="0.2">
      <c r="A20" s="1433" t="s">
        <v>288</v>
      </c>
      <c r="B20" s="1408"/>
      <c r="C20" s="548"/>
      <c r="D20" s="549"/>
      <c r="E20" s="306"/>
      <c r="F20" s="552"/>
      <c r="G20" s="36"/>
      <c r="H20" s="641"/>
      <c r="I20" s="637"/>
      <c r="J20" s="36"/>
      <c r="K20" s="641"/>
      <c r="L20" s="637"/>
      <c r="M20" s="36"/>
      <c r="N20" s="641"/>
      <c r="O20" s="637"/>
      <c r="P20" s="635"/>
      <c r="Q20" s="637"/>
      <c r="R20" s="638"/>
    </row>
    <row r="21" spans="1:18" ht="12" customHeight="1" x14ac:dyDescent="0.2">
      <c r="A21" s="1416" t="s">
        <v>296</v>
      </c>
      <c r="B21" s="1416"/>
      <c r="C21" s="548"/>
      <c r="D21" s="549"/>
      <c r="E21" s="304">
        <v>-1</v>
      </c>
      <c r="F21" s="552"/>
      <c r="G21" s="36"/>
      <c r="H21" s="633">
        <v>0</v>
      </c>
      <c r="I21" s="637"/>
      <c r="J21" s="36"/>
      <c r="K21" s="633">
        <v>0</v>
      </c>
      <c r="L21" s="637"/>
      <c r="M21" s="36"/>
      <c r="N21" s="633">
        <v>0</v>
      </c>
      <c r="O21" s="637"/>
      <c r="P21" s="635"/>
      <c r="Q21" s="636">
        <v>0</v>
      </c>
      <c r="R21" s="638"/>
    </row>
    <row r="22" spans="1:18" ht="12" customHeight="1" x14ac:dyDescent="0.2">
      <c r="A22" s="1416" t="s">
        <v>301</v>
      </c>
      <c r="B22" s="1416"/>
      <c r="C22" s="548"/>
      <c r="D22" s="549"/>
      <c r="E22" s="304">
        <v>-1</v>
      </c>
      <c r="F22" s="552"/>
      <c r="G22" s="36"/>
      <c r="H22" s="633">
        <v>-1</v>
      </c>
      <c r="I22" s="637"/>
      <c r="J22" s="36"/>
      <c r="K22" s="633">
        <v>3</v>
      </c>
      <c r="L22" s="637"/>
      <c r="M22" s="36"/>
      <c r="N22" s="633">
        <v>4</v>
      </c>
      <c r="O22" s="637"/>
      <c r="P22" s="635"/>
      <c r="Q22" s="636">
        <v>4</v>
      </c>
      <c r="R22" s="638"/>
    </row>
    <row r="23" spans="1:18" ht="12" customHeight="1" x14ac:dyDescent="0.2">
      <c r="A23" s="1416" t="s">
        <v>298</v>
      </c>
      <c r="B23" s="1416"/>
      <c r="C23" s="548"/>
      <c r="D23" s="549"/>
      <c r="E23" s="534">
        <v>0</v>
      </c>
      <c r="F23" s="552"/>
      <c r="G23" s="36"/>
      <c r="H23" s="639">
        <v>0</v>
      </c>
      <c r="I23" s="637"/>
      <c r="J23" s="36"/>
      <c r="K23" s="639">
        <v>-1</v>
      </c>
      <c r="L23" s="637"/>
      <c r="M23" s="36"/>
      <c r="N23" s="639">
        <v>0</v>
      </c>
      <c r="O23" s="637"/>
      <c r="P23" s="635"/>
      <c r="Q23" s="639">
        <v>0</v>
      </c>
      <c r="R23" s="638"/>
    </row>
    <row r="24" spans="1:18" ht="12" customHeight="1" x14ac:dyDescent="0.2">
      <c r="A24" s="1438" t="s">
        <v>300</v>
      </c>
      <c r="B24" s="1438"/>
      <c r="C24" s="548"/>
      <c r="D24" s="549"/>
      <c r="E24" s="535">
        <v>-2</v>
      </c>
      <c r="F24" s="552"/>
      <c r="G24" s="36"/>
      <c r="H24" s="640">
        <v>-1</v>
      </c>
      <c r="I24" s="637"/>
      <c r="J24" s="36"/>
      <c r="K24" s="640">
        <v>2</v>
      </c>
      <c r="L24" s="637"/>
      <c r="M24" s="36"/>
      <c r="N24" s="640">
        <v>4</v>
      </c>
      <c r="O24" s="637"/>
      <c r="P24" s="635"/>
      <c r="Q24" s="640">
        <v>4</v>
      </c>
      <c r="R24" s="638"/>
    </row>
    <row r="25" spans="1:18" ht="12" customHeight="1" x14ac:dyDescent="0.2">
      <c r="A25" s="1408"/>
      <c r="B25" s="1408"/>
      <c r="C25" s="548"/>
      <c r="D25" s="549"/>
      <c r="E25" s="306"/>
      <c r="F25" s="552"/>
      <c r="G25" s="36"/>
      <c r="H25" s="641"/>
      <c r="I25" s="637"/>
      <c r="J25" s="36"/>
      <c r="K25" s="641"/>
      <c r="L25" s="637"/>
      <c r="M25" s="36"/>
      <c r="N25" s="641"/>
      <c r="O25" s="637"/>
      <c r="P25" s="635"/>
      <c r="Q25" s="637"/>
      <c r="R25" s="638"/>
    </row>
    <row r="26" spans="1:18" ht="12" customHeight="1" x14ac:dyDescent="0.2">
      <c r="A26" s="1433" t="s">
        <v>310</v>
      </c>
      <c r="B26" s="1408"/>
      <c r="C26" s="548"/>
      <c r="D26" s="549"/>
      <c r="E26" s="306"/>
      <c r="F26" s="552"/>
      <c r="G26" s="36"/>
      <c r="H26" s="641"/>
      <c r="I26" s="637"/>
      <c r="J26" s="36"/>
      <c r="K26" s="641"/>
      <c r="L26" s="637"/>
      <c r="M26" s="36"/>
      <c r="N26" s="641"/>
      <c r="O26" s="637"/>
      <c r="P26" s="635"/>
      <c r="Q26" s="637"/>
      <c r="R26" s="638"/>
    </row>
    <row r="27" spans="1:18" ht="12" customHeight="1" x14ac:dyDescent="0.2">
      <c r="A27" s="1416" t="s">
        <v>296</v>
      </c>
      <c r="B27" s="1416"/>
      <c r="C27" s="548"/>
      <c r="D27" s="549"/>
      <c r="E27" s="304">
        <v>-9</v>
      </c>
      <c r="F27" s="552"/>
      <c r="G27" s="36"/>
      <c r="H27" s="633">
        <v>-8</v>
      </c>
      <c r="I27" s="637"/>
      <c r="J27" s="36"/>
      <c r="K27" s="633">
        <v>-2</v>
      </c>
      <c r="L27" s="637"/>
      <c r="M27" s="36"/>
      <c r="N27" s="633">
        <v>-6</v>
      </c>
      <c r="O27" s="637"/>
      <c r="P27" s="635"/>
      <c r="Q27" s="636">
        <v>-1</v>
      </c>
      <c r="R27" s="638"/>
    </row>
    <row r="28" spans="1:18" ht="12" customHeight="1" x14ac:dyDescent="0.2">
      <c r="A28" s="1416" t="s">
        <v>301</v>
      </c>
      <c r="B28" s="1416"/>
      <c r="C28" s="548"/>
      <c r="D28" s="549"/>
      <c r="E28" s="304">
        <v>-8</v>
      </c>
      <c r="F28" s="552"/>
      <c r="G28" s="36"/>
      <c r="H28" s="633">
        <v>7</v>
      </c>
      <c r="I28" s="637"/>
      <c r="J28" s="36"/>
      <c r="K28" s="633">
        <v>2</v>
      </c>
      <c r="L28" s="637"/>
      <c r="M28" s="36"/>
      <c r="N28" s="633">
        <v>11</v>
      </c>
      <c r="O28" s="637"/>
      <c r="P28" s="635"/>
      <c r="Q28" s="636">
        <v>46</v>
      </c>
      <c r="R28" s="638"/>
    </row>
    <row r="29" spans="1:18" ht="12" customHeight="1" x14ac:dyDescent="0.2">
      <c r="A29" s="1416" t="s">
        <v>298</v>
      </c>
      <c r="B29" s="1416"/>
      <c r="C29" s="548"/>
      <c r="D29" s="549"/>
      <c r="E29" s="304">
        <v>-4</v>
      </c>
      <c r="F29" s="552"/>
      <c r="G29" s="36"/>
      <c r="H29" s="633">
        <v>-4</v>
      </c>
      <c r="I29" s="636"/>
      <c r="J29" s="36"/>
      <c r="K29" s="633">
        <v>-2</v>
      </c>
      <c r="L29" s="636"/>
      <c r="M29" s="36"/>
      <c r="N29" s="633">
        <v>-3</v>
      </c>
      <c r="O29" s="636"/>
      <c r="P29" s="635"/>
      <c r="Q29" s="636">
        <v>9</v>
      </c>
      <c r="R29" s="643"/>
    </row>
    <row r="30" spans="1:18" ht="12" customHeight="1" x14ac:dyDescent="0.2">
      <c r="A30" s="1416" t="s">
        <v>299</v>
      </c>
      <c r="B30" s="1416"/>
      <c r="C30" s="548"/>
      <c r="D30" s="549"/>
      <c r="E30" s="534">
        <v>1</v>
      </c>
      <c r="F30" s="552"/>
      <c r="G30" s="36"/>
      <c r="H30" s="639">
        <v>0</v>
      </c>
      <c r="I30" s="637"/>
      <c r="J30" s="36"/>
      <c r="K30" s="639">
        <v>-1</v>
      </c>
      <c r="L30" s="637"/>
      <c r="M30" s="36"/>
      <c r="N30" s="639">
        <v>1</v>
      </c>
      <c r="O30" s="637"/>
      <c r="P30" s="635"/>
      <c r="Q30" s="639">
        <v>-1</v>
      </c>
      <c r="R30" s="638"/>
    </row>
    <row r="31" spans="1:18" ht="12" customHeight="1" x14ac:dyDescent="0.2">
      <c r="A31" s="1438" t="s">
        <v>300</v>
      </c>
      <c r="B31" s="1438"/>
      <c r="C31" s="548"/>
      <c r="D31" s="549"/>
      <c r="E31" s="535">
        <v>-20</v>
      </c>
      <c r="F31" s="552"/>
      <c r="G31" s="36"/>
      <c r="H31" s="640">
        <v>-5</v>
      </c>
      <c r="I31" s="637"/>
      <c r="J31" s="36"/>
      <c r="K31" s="640">
        <v>-3</v>
      </c>
      <c r="L31" s="637"/>
      <c r="M31" s="36"/>
      <c r="N31" s="640">
        <v>3</v>
      </c>
      <c r="O31" s="637"/>
      <c r="P31" s="635"/>
      <c r="Q31" s="640">
        <v>53</v>
      </c>
      <c r="R31" s="638"/>
    </row>
    <row r="32" spans="1:18" ht="12" customHeight="1" x14ac:dyDescent="0.2">
      <c r="A32" s="548"/>
      <c r="B32" s="548"/>
      <c r="C32" s="548"/>
      <c r="D32" s="549"/>
      <c r="E32" s="306"/>
      <c r="F32" s="552"/>
      <c r="G32" s="36"/>
      <c r="H32" s="641"/>
      <c r="I32" s="637"/>
      <c r="J32" s="36"/>
      <c r="K32" s="641"/>
      <c r="L32" s="637"/>
      <c r="M32" s="36"/>
      <c r="N32" s="641"/>
      <c r="O32" s="637"/>
      <c r="P32" s="635"/>
      <c r="Q32" s="637"/>
      <c r="R32" s="638"/>
    </row>
    <row r="33" spans="1:18" ht="12" customHeight="1" x14ac:dyDescent="0.2">
      <c r="A33" s="1411" t="s">
        <v>291</v>
      </c>
      <c r="B33" s="1408"/>
      <c r="C33" s="548"/>
      <c r="D33" s="549"/>
      <c r="E33" s="534">
        <v>0</v>
      </c>
      <c r="F33" s="552"/>
      <c r="G33" s="36"/>
      <c r="H33" s="639">
        <v>0</v>
      </c>
      <c r="I33" s="637"/>
      <c r="J33" s="36"/>
      <c r="K33" s="639">
        <v>0</v>
      </c>
      <c r="L33" s="637"/>
      <c r="M33" s="36"/>
      <c r="N33" s="639">
        <v>0</v>
      </c>
      <c r="O33" s="637"/>
      <c r="P33" s="635"/>
      <c r="Q33" s="639">
        <v>0</v>
      </c>
      <c r="R33" s="638"/>
    </row>
    <row r="34" spans="1:18" ht="12" customHeight="1" x14ac:dyDescent="0.2">
      <c r="A34" s="548"/>
      <c r="B34" s="548"/>
      <c r="C34" s="548"/>
      <c r="D34" s="549"/>
      <c r="E34" s="535"/>
      <c r="F34" s="552"/>
      <c r="G34" s="36"/>
      <c r="H34" s="644"/>
      <c r="I34" s="35"/>
      <c r="J34" s="36"/>
      <c r="K34" s="644"/>
      <c r="L34" s="35"/>
      <c r="M34" s="36"/>
      <c r="N34" s="644"/>
      <c r="O34" s="35"/>
      <c r="P34" s="645"/>
      <c r="Q34" s="644"/>
      <c r="R34" s="552"/>
    </row>
    <row r="35" spans="1:18" ht="13.5" customHeight="1" thickBot="1" x14ac:dyDescent="0.25">
      <c r="A35" s="1440" t="s">
        <v>302</v>
      </c>
      <c r="B35" s="1440"/>
      <c r="C35" s="548"/>
      <c r="D35" s="549"/>
      <c r="E35" s="545">
        <v>-20</v>
      </c>
      <c r="F35" s="552"/>
      <c r="G35" s="36"/>
      <c r="H35" s="646">
        <v>-5</v>
      </c>
      <c r="I35" s="38"/>
      <c r="J35" s="36"/>
      <c r="K35" s="646">
        <v>-3</v>
      </c>
      <c r="L35" s="38"/>
      <c r="M35" s="36"/>
      <c r="N35" s="646">
        <v>3</v>
      </c>
      <c r="O35" s="38"/>
      <c r="P35" s="630"/>
      <c r="Q35" s="646">
        <v>53</v>
      </c>
      <c r="R35" s="631"/>
    </row>
    <row r="36" spans="1:18" ht="12" customHeight="1" thickTop="1" x14ac:dyDescent="0.2">
      <c r="A36" s="1408"/>
      <c r="B36" s="1408"/>
      <c r="C36" s="548"/>
      <c r="D36" s="549"/>
      <c r="E36" s="328"/>
      <c r="F36" s="552"/>
      <c r="G36" s="36"/>
      <c r="H36" s="647"/>
      <c r="I36" s="35"/>
      <c r="J36" s="36"/>
      <c r="K36" s="647"/>
      <c r="L36" s="35"/>
      <c r="M36" s="36"/>
      <c r="N36" s="647"/>
      <c r="O36" s="35"/>
      <c r="P36" s="645"/>
      <c r="Q36" s="647"/>
      <c r="R36" s="552"/>
    </row>
    <row r="37" spans="1:18" ht="25.9" customHeight="1" x14ac:dyDescent="0.2">
      <c r="A37" s="1410" t="s">
        <v>321</v>
      </c>
      <c r="B37" s="1411"/>
      <c r="C37" s="548"/>
      <c r="D37" s="549"/>
      <c r="E37" s="327"/>
      <c r="F37" s="552"/>
      <c r="G37" s="36"/>
      <c r="H37" s="550"/>
      <c r="I37" s="35"/>
      <c r="J37" s="36"/>
      <c r="K37" s="550"/>
      <c r="L37" s="35"/>
      <c r="M37" s="36"/>
      <c r="N37" s="550"/>
      <c r="O37" s="35"/>
      <c r="P37" s="645"/>
      <c r="Q37" s="35"/>
      <c r="R37" s="552"/>
    </row>
    <row r="38" spans="1:18" ht="12" customHeight="1" x14ac:dyDescent="0.2">
      <c r="A38" s="1408"/>
      <c r="B38" s="1408"/>
      <c r="C38" s="548"/>
      <c r="D38" s="549"/>
      <c r="E38" s="327"/>
      <c r="F38" s="552"/>
      <c r="G38" s="36"/>
      <c r="H38" s="550"/>
      <c r="I38" s="35"/>
      <c r="J38" s="36"/>
      <c r="K38" s="550"/>
      <c r="L38" s="35"/>
      <c r="M38" s="36"/>
      <c r="N38" s="550"/>
      <c r="O38" s="35"/>
      <c r="P38" s="645"/>
      <c r="Q38" s="35"/>
      <c r="R38" s="552"/>
    </row>
    <row r="39" spans="1:18" ht="12" customHeight="1" x14ac:dyDescent="0.2">
      <c r="A39" s="1411" t="s">
        <v>295</v>
      </c>
      <c r="B39" s="1408"/>
      <c r="C39" s="548"/>
      <c r="D39" s="549"/>
      <c r="E39" s="327"/>
      <c r="F39" s="552"/>
      <c r="G39" s="36"/>
      <c r="H39" s="550"/>
      <c r="I39" s="35"/>
      <c r="J39" s="36"/>
      <c r="K39" s="550"/>
      <c r="L39" s="35"/>
      <c r="M39" s="36"/>
      <c r="N39" s="550"/>
      <c r="O39" s="35"/>
      <c r="P39" s="645"/>
      <c r="Q39" s="35"/>
      <c r="R39" s="552"/>
    </row>
    <row r="40" spans="1:18" ht="12" customHeight="1" x14ac:dyDescent="0.2">
      <c r="A40" s="1441" t="s">
        <v>309</v>
      </c>
      <c r="B40" s="1408"/>
      <c r="C40" s="548"/>
      <c r="D40" s="549"/>
      <c r="E40" s="559">
        <v>-0.1</v>
      </c>
      <c r="F40" s="552"/>
      <c r="G40" s="36"/>
      <c r="H40" s="648">
        <v>-0.1</v>
      </c>
      <c r="I40" s="649"/>
      <c r="J40" s="36"/>
      <c r="K40" s="648">
        <v>0</v>
      </c>
      <c r="L40" s="649"/>
      <c r="M40" s="36"/>
      <c r="N40" s="648">
        <v>-0.1</v>
      </c>
      <c r="O40" s="649"/>
      <c r="P40" s="650"/>
      <c r="Q40" s="651">
        <v>0</v>
      </c>
      <c r="R40" s="652"/>
    </row>
    <row r="41" spans="1:18" ht="12" customHeight="1" x14ac:dyDescent="0.2">
      <c r="A41" s="1441" t="s">
        <v>301</v>
      </c>
      <c r="B41" s="1408"/>
      <c r="C41" s="548"/>
      <c r="D41" s="549"/>
      <c r="E41" s="559">
        <v>-0.1</v>
      </c>
      <c r="F41" s="552"/>
      <c r="G41" s="36"/>
      <c r="H41" s="559">
        <v>0.1</v>
      </c>
      <c r="I41" s="649"/>
      <c r="J41" s="36"/>
      <c r="K41" s="304">
        <v>0</v>
      </c>
      <c r="L41" s="649"/>
      <c r="M41" s="36"/>
      <c r="N41" s="559">
        <v>0.1</v>
      </c>
      <c r="O41" s="649"/>
      <c r="P41" s="650"/>
      <c r="Q41" s="651">
        <v>0.5</v>
      </c>
      <c r="R41" s="652"/>
    </row>
    <row r="42" spans="1:18" ht="12" customHeight="1" x14ac:dyDescent="0.2">
      <c r="A42" s="1441" t="s">
        <v>298</v>
      </c>
      <c r="B42" s="1408"/>
      <c r="C42" s="548"/>
      <c r="D42" s="549"/>
      <c r="E42" s="559">
        <v>0</v>
      </c>
      <c r="F42" s="552"/>
      <c r="G42" s="36"/>
      <c r="H42" s="648">
        <v>-0.1</v>
      </c>
      <c r="I42" s="649"/>
      <c r="J42" s="36"/>
      <c r="K42" s="633">
        <v>0</v>
      </c>
      <c r="L42" s="649"/>
      <c r="M42" s="36"/>
      <c r="N42" s="648">
        <v>0</v>
      </c>
      <c r="O42" s="649"/>
      <c r="P42" s="650"/>
      <c r="Q42" s="651">
        <v>0.1</v>
      </c>
      <c r="R42" s="638"/>
    </row>
    <row r="43" spans="1:18" ht="12" customHeight="1" x14ac:dyDescent="0.2">
      <c r="A43" s="1441" t="s">
        <v>299</v>
      </c>
      <c r="B43" s="1408"/>
      <c r="C43" s="548"/>
      <c r="D43" s="549"/>
      <c r="E43" s="562">
        <v>0</v>
      </c>
      <c r="F43" s="552"/>
      <c r="G43" s="36"/>
      <c r="H43" s="651">
        <v>0</v>
      </c>
      <c r="I43" s="649"/>
      <c r="J43" s="36"/>
      <c r="K43" s="636">
        <v>0</v>
      </c>
      <c r="L43" s="649"/>
      <c r="M43" s="36"/>
      <c r="N43" s="651">
        <v>0</v>
      </c>
      <c r="O43" s="649"/>
      <c r="P43" s="650"/>
      <c r="Q43" s="651">
        <v>0</v>
      </c>
      <c r="R43" s="638"/>
    </row>
    <row r="44" spans="1:18" ht="13.5" customHeight="1" thickBot="1" x14ac:dyDescent="0.25">
      <c r="A44" s="1442" t="s">
        <v>14</v>
      </c>
      <c r="B44" s="1408"/>
      <c r="C44" s="548"/>
      <c r="D44" s="549"/>
      <c r="E44" s="653">
        <v>-0.2</v>
      </c>
      <c r="F44" s="552"/>
      <c r="G44" s="36"/>
      <c r="H44" s="654">
        <v>-0.1</v>
      </c>
      <c r="I44" s="649"/>
      <c r="J44" s="36"/>
      <c r="K44" s="655">
        <v>0</v>
      </c>
      <c r="L44" s="649"/>
      <c r="M44" s="36"/>
      <c r="N44" s="654">
        <v>0</v>
      </c>
      <c r="O44" s="649"/>
      <c r="P44" s="650"/>
      <c r="Q44" s="654">
        <v>0.6</v>
      </c>
      <c r="R44" s="652"/>
    </row>
    <row r="45" spans="1:18" ht="12" customHeight="1" thickTop="1" x14ac:dyDescent="0.2">
      <c r="A45" s="1408"/>
      <c r="B45" s="1408"/>
      <c r="C45" s="548"/>
      <c r="D45" s="549"/>
      <c r="E45" s="656"/>
      <c r="F45" s="552"/>
      <c r="G45" s="36"/>
      <c r="H45" s="657"/>
      <c r="I45" s="649"/>
      <c r="J45" s="36"/>
      <c r="K45" s="658"/>
      <c r="L45" s="649"/>
      <c r="M45" s="36"/>
      <c r="N45" s="657"/>
      <c r="O45" s="649"/>
      <c r="P45" s="650"/>
      <c r="Q45" s="659"/>
      <c r="R45" s="652"/>
    </row>
    <row r="46" spans="1:18" ht="12" customHeight="1" x14ac:dyDescent="0.2">
      <c r="A46" s="1411" t="s">
        <v>312</v>
      </c>
      <c r="B46" s="1408"/>
      <c r="C46" s="548"/>
      <c r="D46" s="549"/>
      <c r="E46" s="660"/>
      <c r="F46" s="552"/>
      <c r="G46" s="36"/>
      <c r="H46" s="657"/>
      <c r="I46" s="649"/>
      <c r="J46" s="36"/>
      <c r="K46" s="658"/>
      <c r="L46" s="649"/>
      <c r="M46" s="36"/>
      <c r="N46" s="657"/>
      <c r="O46" s="649"/>
      <c r="P46" s="650"/>
      <c r="Q46" s="659"/>
      <c r="R46" s="652"/>
    </row>
    <row r="47" spans="1:18" ht="12" customHeight="1" x14ac:dyDescent="0.2">
      <c r="A47" s="1441" t="s">
        <v>313</v>
      </c>
      <c r="B47" s="1408"/>
      <c r="C47" s="548"/>
      <c r="D47" s="549"/>
      <c r="E47" s="559">
        <v>-0.2</v>
      </c>
      <c r="F47" s="552"/>
      <c r="G47" s="36"/>
      <c r="H47" s="648">
        <v>-0.1</v>
      </c>
      <c r="I47" s="649"/>
      <c r="J47" s="36"/>
      <c r="K47" s="633">
        <v>0</v>
      </c>
      <c r="L47" s="649"/>
      <c r="M47" s="36"/>
      <c r="N47" s="648">
        <v>0</v>
      </c>
      <c r="O47" s="649"/>
      <c r="P47" s="650"/>
      <c r="Q47" s="651">
        <v>0.6</v>
      </c>
      <c r="R47" s="652"/>
    </row>
    <row r="48" spans="1:18" ht="12" customHeight="1" x14ac:dyDescent="0.2">
      <c r="A48" s="1441" t="s">
        <v>314</v>
      </c>
      <c r="B48" s="1408"/>
      <c r="C48" s="548"/>
      <c r="D48" s="549"/>
      <c r="E48" s="559">
        <v>0</v>
      </c>
      <c r="F48" s="552"/>
      <c r="G48" s="36"/>
      <c r="H48" s="648">
        <v>0</v>
      </c>
      <c r="I48" s="637"/>
      <c r="J48" s="36"/>
      <c r="K48" s="633">
        <v>0</v>
      </c>
      <c r="L48" s="637"/>
      <c r="M48" s="36"/>
      <c r="N48" s="648">
        <v>0</v>
      </c>
      <c r="O48" s="637"/>
      <c r="P48" s="635"/>
      <c r="Q48" s="651">
        <v>0</v>
      </c>
      <c r="R48" s="652"/>
    </row>
    <row r="49" spans="1:18" ht="12" customHeight="1" x14ac:dyDescent="0.2">
      <c r="A49" s="1441" t="s">
        <v>315</v>
      </c>
      <c r="B49" s="1408"/>
      <c r="C49" s="548"/>
      <c r="D49" s="549"/>
      <c r="E49" s="562">
        <v>0</v>
      </c>
      <c r="F49" s="552"/>
      <c r="G49" s="36"/>
      <c r="H49" s="651">
        <v>0</v>
      </c>
      <c r="I49" s="637"/>
      <c r="J49" s="36"/>
      <c r="K49" s="636">
        <v>0</v>
      </c>
      <c r="L49" s="637"/>
      <c r="M49" s="36"/>
      <c r="N49" s="651">
        <v>0</v>
      </c>
      <c r="O49" s="637"/>
      <c r="P49" s="635"/>
      <c r="Q49" s="651">
        <v>0</v>
      </c>
      <c r="R49" s="652"/>
    </row>
    <row r="50" spans="1:18" ht="13.5" customHeight="1" thickBot="1" x14ac:dyDescent="0.25">
      <c r="A50" s="1442" t="s">
        <v>300</v>
      </c>
      <c r="B50" s="1408"/>
      <c r="C50" s="548"/>
      <c r="D50" s="549"/>
      <c r="E50" s="653">
        <v>-0.2</v>
      </c>
      <c r="F50" s="552"/>
      <c r="G50" s="36"/>
      <c r="H50" s="654">
        <v>-0.1</v>
      </c>
      <c r="I50" s="649"/>
      <c r="J50" s="36"/>
      <c r="K50" s="655">
        <v>0</v>
      </c>
      <c r="L50" s="649"/>
      <c r="M50" s="36"/>
      <c r="N50" s="654">
        <v>0</v>
      </c>
      <c r="O50" s="649"/>
      <c r="P50" s="650"/>
      <c r="Q50" s="654">
        <v>0.6</v>
      </c>
      <c r="R50" s="652"/>
    </row>
    <row r="51" spans="1:18" ht="12" customHeight="1" thickTop="1" x14ac:dyDescent="0.2">
      <c r="A51" s="548"/>
      <c r="B51" s="548"/>
      <c r="C51" s="548"/>
      <c r="D51" s="661"/>
      <c r="E51" s="662"/>
      <c r="F51" s="663"/>
      <c r="G51" s="139"/>
      <c r="H51" s="664"/>
      <c r="I51" s="457"/>
      <c r="J51" s="139"/>
      <c r="K51" s="664"/>
      <c r="L51" s="457"/>
      <c r="M51" s="139"/>
      <c r="N51" s="664"/>
      <c r="O51" s="457"/>
      <c r="P51" s="665"/>
      <c r="Q51" s="662"/>
      <c r="R51" s="663"/>
    </row>
    <row r="52" spans="1:18" ht="12" customHeight="1" x14ac:dyDescent="0.2">
      <c r="H52" s="548"/>
      <c r="I52" s="548"/>
      <c r="J52" s="548"/>
      <c r="K52" s="548"/>
      <c r="L52" s="548"/>
      <c r="M52" s="139"/>
      <c r="N52" s="139"/>
      <c r="O52" s="139"/>
      <c r="P52" s="548"/>
      <c r="Q52" s="548"/>
      <c r="R52" s="548"/>
    </row>
    <row r="53" spans="1:18" ht="14.1" customHeight="1" x14ac:dyDescent="0.2">
      <c r="A53" s="666" t="s">
        <v>57</v>
      </c>
      <c r="B53" s="1443" t="s">
        <v>316</v>
      </c>
      <c r="C53" s="1443"/>
      <c r="D53" s="1443"/>
      <c r="E53" s="1443"/>
      <c r="F53" s="1443"/>
      <c r="G53" s="1443"/>
      <c r="H53" s="1443"/>
      <c r="I53" s="1443"/>
      <c r="J53" s="1443"/>
      <c r="K53" s="1443"/>
      <c r="L53" s="1443"/>
      <c r="M53" s="1443"/>
      <c r="N53" s="1443"/>
      <c r="O53" s="1443"/>
      <c r="P53" s="1443"/>
      <c r="Q53" s="1443"/>
      <c r="R53" s="1443"/>
    </row>
    <row r="54" spans="1:18" ht="38.25" customHeight="1" x14ac:dyDescent="0.2">
      <c r="A54" s="666" t="s">
        <v>55</v>
      </c>
      <c r="B54" s="1443" t="s">
        <v>322</v>
      </c>
      <c r="C54" s="1443"/>
      <c r="D54" s="1443"/>
      <c r="E54" s="1443"/>
      <c r="F54" s="1443"/>
      <c r="G54" s="1443"/>
      <c r="H54" s="1443"/>
      <c r="I54" s="1443"/>
      <c r="J54" s="1443"/>
      <c r="K54" s="1443"/>
      <c r="L54" s="1443"/>
      <c r="M54" s="1443"/>
      <c r="N54" s="1443"/>
      <c r="O54" s="1443"/>
      <c r="P54" s="1443"/>
      <c r="Q54" s="1443"/>
      <c r="R54" s="1443"/>
    </row>
    <row r="55" spans="1:18" ht="24" customHeight="1" x14ac:dyDescent="0.2">
      <c r="A55" s="666" t="s">
        <v>56</v>
      </c>
      <c r="B55" s="1443" t="s">
        <v>323</v>
      </c>
      <c r="C55" s="1443"/>
      <c r="D55" s="1443"/>
      <c r="E55" s="1443"/>
      <c r="F55" s="1443"/>
      <c r="G55" s="1443"/>
      <c r="H55" s="1443"/>
      <c r="I55" s="1443"/>
      <c r="J55" s="1443"/>
      <c r="K55" s="1443"/>
      <c r="L55" s="1443"/>
      <c r="M55" s="1443"/>
      <c r="N55" s="1443"/>
      <c r="O55" s="1443"/>
      <c r="P55" s="1443"/>
      <c r="Q55" s="1443"/>
      <c r="R55" s="1443"/>
    </row>
    <row r="56" spans="1:18" ht="24" customHeight="1" x14ac:dyDescent="0.2">
      <c r="A56" s="666" t="s">
        <v>58</v>
      </c>
      <c r="B56" s="1443" t="s">
        <v>306</v>
      </c>
      <c r="C56" s="1443"/>
      <c r="D56" s="1443"/>
      <c r="E56" s="1443"/>
      <c r="F56" s="1443"/>
      <c r="G56" s="1443"/>
      <c r="H56" s="1443"/>
      <c r="I56" s="1443"/>
      <c r="J56" s="1443"/>
      <c r="K56" s="1443"/>
      <c r="L56" s="1443"/>
      <c r="M56" s="1443"/>
      <c r="N56" s="1443"/>
      <c r="O56" s="1443"/>
      <c r="P56" s="1443"/>
      <c r="Q56" s="1443"/>
      <c r="R56" s="1443"/>
    </row>
    <row r="57" spans="1:18" x14ac:dyDescent="0.2">
      <c r="B57" s="667"/>
      <c r="C57" s="667"/>
      <c r="D57" s="667"/>
      <c r="E57" s="667"/>
      <c r="F57" s="667"/>
      <c r="G57" s="667"/>
      <c r="H57" s="667"/>
      <c r="I57" s="667"/>
      <c r="J57" s="667"/>
      <c r="K57" s="667"/>
      <c r="L57" s="667"/>
      <c r="M57" s="667"/>
      <c r="N57" s="667"/>
      <c r="O57" s="667"/>
      <c r="P57" s="667"/>
      <c r="Q57" s="667"/>
      <c r="R57" s="667"/>
    </row>
  </sheetData>
  <sheetProtection formatCells="0" formatColumns="0" formatRows="0" insertColumns="0" insertRows="0" insertHyperlinks="0" deleteColumns="0" deleteRows="0" sort="0" autoFilter="0" pivotTables="0"/>
  <mergeCells count="50">
    <mergeCell ref="B55:R55"/>
    <mergeCell ref="B56:R56"/>
    <mergeCell ref="A47:B47"/>
    <mergeCell ref="A48:B48"/>
    <mergeCell ref="A49:B49"/>
    <mergeCell ref="A50:B50"/>
    <mergeCell ref="B53:R53"/>
    <mergeCell ref="B54:R54"/>
    <mergeCell ref="A46:B46"/>
    <mergeCell ref="A35:B35"/>
    <mergeCell ref="A36:B36"/>
    <mergeCell ref="A37:B37"/>
    <mergeCell ref="A38:B38"/>
    <mergeCell ref="A39:B39"/>
    <mergeCell ref="A40:B40"/>
    <mergeCell ref="A41:B41"/>
    <mergeCell ref="A42:B42"/>
    <mergeCell ref="A43:B43"/>
    <mergeCell ref="A44:B44"/>
    <mergeCell ref="A45:B45"/>
    <mergeCell ref="A33:B33"/>
    <mergeCell ref="A21:B21"/>
    <mergeCell ref="A22:B22"/>
    <mergeCell ref="A23:B23"/>
    <mergeCell ref="A24:B24"/>
    <mergeCell ref="A25:B25"/>
    <mergeCell ref="A26:B26"/>
    <mergeCell ref="A27:B27"/>
    <mergeCell ref="A28:B28"/>
    <mergeCell ref="A29:B29"/>
    <mergeCell ref="A30:B30"/>
    <mergeCell ref="A31:B31"/>
    <mergeCell ref="A20:B20"/>
    <mergeCell ref="A9:B9"/>
    <mergeCell ref="A10:B10"/>
    <mergeCell ref="A11:B11"/>
    <mergeCell ref="A12:B12"/>
    <mergeCell ref="A13:B13"/>
    <mergeCell ref="A14:B14"/>
    <mergeCell ref="A15:B15"/>
    <mergeCell ref="A16:B16"/>
    <mergeCell ref="A17:B17"/>
    <mergeCell ref="A18:B18"/>
    <mergeCell ref="A19:B19"/>
    <mergeCell ref="A8:B8"/>
    <mergeCell ref="A1:R1"/>
    <mergeCell ref="A2:R2"/>
    <mergeCell ref="A4:B4"/>
    <mergeCell ref="D4:R4"/>
    <mergeCell ref="A7:B7"/>
  </mergeCells>
  <printOptions horizontalCentered="1"/>
  <pageMargins left="0.25" right="0.25" top="0.5" bottom="0.5" header="0.3" footer="0.3"/>
  <pageSetup scale="71" orientation="landscape" r:id="rId1"/>
  <headerFooter>
    <oddFooter>&amp;L&amp;K0070C0The Allstate Corporation 1Q20 Supplement&amp;R&amp;K000000&amp;A</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260384-98C6-4850-A8C7-EA74BE7408BA}">
  <sheetPr>
    <pageSetUpPr fitToPage="1"/>
  </sheetPr>
  <dimension ref="A1:AF51"/>
  <sheetViews>
    <sheetView zoomScaleNormal="100" workbookViewId="0">
      <selection sqref="A1:V1"/>
    </sheetView>
  </sheetViews>
  <sheetFormatPr defaultColWidth="13.7109375" defaultRowHeight="12.75" x14ac:dyDescent="0.2"/>
  <cols>
    <col min="1" max="1" width="2.85546875" style="463" customWidth="1"/>
    <col min="2" max="2" width="14.28515625" style="463" customWidth="1"/>
    <col min="3" max="3" width="2.42578125" style="463" customWidth="1"/>
    <col min="4" max="4" width="14" style="463" customWidth="1"/>
    <col min="5" max="5" width="2.42578125" style="463" customWidth="1"/>
    <col min="6" max="6" width="14.5703125" style="463" customWidth="1"/>
    <col min="7" max="7" width="2.42578125" style="463" customWidth="1"/>
    <col min="8" max="8" width="14" style="463" customWidth="1"/>
    <col min="9" max="9" width="4.140625" style="463" customWidth="1"/>
    <col min="10" max="10" width="2.42578125" style="463" customWidth="1"/>
    <col min="11" max="11" width="14" style="463" customWidth="1"/>
    <col min="12" max="12" width="2.42578125" style="463" customWidth="1"/>
    <col min="13" max="13" width="14.5703125" style="463" customWidth="1"/>
    <col min="14" max="14" width="4.140625" style="463" customWidth="1"/>
    <col min="15" max="15" width="14" style="463" customWidth="1"/>
    <col min="16" max="16" width="4.140625" style="463" customWidth="1"/>
    <col min="17" max="17" width="2.42578125" style="463" customWidth="1"/>
    <col min="18" max="18" width="14" style="463" customWidth="1"/>
    <col min="19" max="19" width="2.42578125" style="463" customWidth="1"/>
    <col min="20" max="20" width="14.140625" style="463" customWidth="1"/>
    <col min="21" max="21" width="3" style="463" bestFit="1" customWidth="1"/>
    <col min="22" max="22" width="14" style="463" customWidth="1"/>
    <col min="23" max="23" width="2.7109375" style="463" bestFit="1" customWidth="1"/>
    <col min="24" max="24" width="5.28515625" style="463" customWidth="1"/>
    <col min="25" max="16384" width="13.7109375" style="463"/>
  </cols>
  <sheetData>
    <row r="1" spans="1:32" ht="14.1" customHeight="1" x14ac:dyDescent="0.25">
      <c r="A1" s="1418" t="s">
        <v>0</v>
      </c>
      <c r="B1" s="1418"/>
      <c r="C1" s="1418"/>
      <c r="D1" s="1418"/>
      <c r="E1" s="1418"/>
      <c r="F1" s="1418"/>
      <c r="G1" s="1418"/>
      <c r="H1" s="1418"/>
      <c r="I1" s="1418"/>
      <c r="J1" s="1418"/>
      <c r="K1" s="1418"/>
      <c r="L1" s="1418"/>
      <c r="M1" s="1418"/>
      <c r="N1" s="1418"/>
      <c r="O1" s="1418"/>
      <c r="P1" s="1418"/>
      <c r="Q1" s="1418"/>
      <c r="R1" s="1418"/>
      <c r="S1" s="1418"/>
      <c r="T1" s="1418"/>
      <c r="U1" s="1418"/>
      <c r="V1" s="1418"/>
      <c r="W1" s="459"/>
      <c r="X1" s="459"/>
      <c r="Y1" s="459"/>
      <c r="Z1" s="459"/>
      <c r="AA1" s="459"/>
      <c r="AB1" s="459"/>
      <c r="AC1" s="459"/>
      <c r="AD1" s="459"/>
      <c r="AE1" s="459"/>
      <c r="AF1" s="459"/>
    </row>
    <row r="2" spans="1:32" ht="14.1" customHeight="1" x14ac:dyDescent="0.25">
      <c r="A2" s="1445" t="s">
        <v>324</v>
      </c>
      <c r="B2" s="1445"/>
      <c r="C2" s="1445"/>
      <c r="D2" s="1445"/>
      <c r="E2" s="1445"/>
      <c r="F2" s="1445"/>
      <c r="G2" s="1445"/>
      <c r="H2" s="1445"/>
      <c r="I2" s="1445"/>
      <c r="J2" s="1445"/>
      <c r="K2" s="1445"/>
      <c r="L2" s="1445"/>
      <c r="M2" s="1445"/>
      <c r="N2" s="1445"/>
      <c r="O2" s="1445"/>
      <c r="P2" s="1445"/>
      <c r="Q2" s="1445"/>
      <c r="R2" s="1445"/>
      <c r="S2" s="1445"/>
      <c r="T2" s="1445"/>
      <c r="U2" s="1445"/>
      <c r="V2" s="1445"/>
      <c r="W2" s="668"/>
      <c r="X2" s="668"/>
      <c r="Y2" s="459"/>
      <c r="Z2" s="459"/>
      <c r="AA2" s="459"/>
      <c r="AB2" s="459"/>
      <c r="AC2" s="459"/>
      <c r="AD2" s="459"/>
      <c r="AE2" s="459"/>
      <c r="AF2" s="459"/>
    </row>
    <row r="3" spans="1:32" x14ac:dyDescent="0.2">
      <c r="A3" s="459"/>
      <c r="B3" s="459"/>
      <c r="C3" s="459"/>
      <c r="D3" s="459"/>
      <c r="E3" s="459"/>
      <c r="F3" s="459"/>
      <c r="G3" s="459"/>
      <c r="H3" s="459"/>
      <c r="I3" s="459"/>
      <c r="J3" s="459"/>
      <c r="K3" s="459"/>
      <c r="L3" s="459"/>
      <c r="M3" s="459"/>
      <c r="N3" s="459"/>
      <c r="O3" s="459"/>
      <c r="P3" s="459"/>
      <c r="Q3" s="459"/>
      <c r="R3" s="459"/>
      <c r="S3" s="459"/>
      <c r="T3" s="459"/>
      <c r="U3" s="459"/>
      <c r="V3" s="459"/>
      <c r="W3" s="459"/>
      <c r="X3" s="459"/>
      <c r="Y3" s="459"/>
      <c r="Z3" s="459"/>
      <c r="AA3" s="459"/>
      <c r="AB3" s="459"/>
      <c r="AC3" s="459"/>
      <c r="AD3" s="459"/>
      <c r="AE3" s="459"/>
      <c r="AF3" s="459"/>
    </row>
    <row r="4" spans="1:32" ht="25.9" customHeight="1" x14ac:dyDescent="0.2">
      <c r="A4" s="459"/>
      <c r="B4" s="459"/>
      <c r="C4" s="459"/>
      <c r="D4" s="1437" t="s">
        <v>325</v>
      </c>
      <c r="E4" s="1446"/>
      <c r="F4" s="1446"/>
      <c r="G4" s="1446"/>
      <c r="H4" s="1446"/>
      <c r="I4" s="459"/>
      <c r="J4" s="459"/>
      <c r="K4" s="1437" t="s">
        <v>326</v>
      </c>
      <c r="L4" s="1446"/>
      <c r="M4" s="1446"/>
      <c r="N4" s="1446"/>
      <c r="O4" s="1446"/>
      <c r="P4" s="459"/>
      <c r="Q4" s="459"/>
      <c r="R4" s="1437" t="s">
        <v>327</v>
      </c>
      <c r="S4" s="1446"/>
      <c r="T4" s="1446"/>
      <c r="U4" s="1446"/>
      <c r="V4" s="1446"/>
      <c r="W4" s="459"/>
      <c r="X4" s="459"/>
      <c r="Y4" s="459"/>
      <c r="Z4" s="459"/>
      <c r="AA4" s="459"/>
      <c r="AB4" s="459"/>
      <c r="AC4" s="459"/>
      <c r="AD4" s="459"/>
      <c r="AE4" s="459"/>
      <c r="AF4" s="459"/>
    </row>
    <row r="5" spans="1:32" ht="25.9" customHeight="1" x14ac:dyDescent="0.2">
      <c r="A5" s="459"/>
      <c r="B5" s="459"/>
      <c r="C5" s="459"/>
      <c r="D5" s="669" t="s">
        <v>328</v>
      </c>
      <c r="E5" s="213"/>
      <c r="F5" s="669" t="s">
        <v>329</v>
      </c>
      <c r="G5" s="213"/>
      <c r="H5" s="669" t="s">
        <v>330</v>
      </c>
      <c r="I5" s="213"/>
      <c r="J5" s="213"/>
      <c r="K5" s="669" t="s">
        <v>331</v>
      </c>
      <c r="L5" s="213"/>
      <c r="M5" s="669" t="s">
        <v>332</v>
      </c>
      <c r="N5" s="213"/>
      <c r="O5" s="669" t="s">
        <v>333</v>
      </c>
      <c r="P5" s="458"/>
      <c r="Q5" s="458"/>
      <c r="R5" s="669" t="s">
        <v>331</v>
      </c>
      <c r="S5" s="213"/>
      <c r="T5" s="669" t="s">
        <v>332</v>
      </c>
      <c r="U5" s="213"/>
      <c r="V5" s="669" t="s">
        <v>333</v>
      </c>
      <c r="W5" s="459"/>
      <c r="X5" s="459"/>
      <c r="Y5" s="459"/>
      <c r="Z5" s="459"/>
      <c r="AA5" s="459"/>
      <c r="AB5" s="459"/>
      <c r="AC5" s="459"/>
      <c r="AD5" s="459"/>
      <c r="AE5" s="459"/>
      <c r="AF5" s="459"/>
    </row>
    <row r="6" spans="1:32" ht="15.75" customHeight="1" x14ac:dyDescent="0.2">
      <c r="A6" s="1423" t="s">
        <v>286</v>
      </c>
      <c r="B6" s="1420"/>
      <c r="C6" s="459"/>
      <c r="D6" s="10"/>
      <c r="E6" s="459"/>
      <c r="F6" s="10"/>
      <c r="G6" s="459"/>
      <c r="H6" s="10"/>
      <c r="I6" s="459"/>
      <c r="J6" s="459"/>
      <c r="K6" s="10"/>
      <c r="L6" s="459"/>
      <c r="M6" s="10"/>
      <c r="N6" s="459"/>
      <c r="O6" s="10"/>
      <c r="P6" s="459"/>
      <c r="Q6" s="459"/>
      <c r="R6" s="10"/>
      <c r="S6" s="459"/>
      <c r="T6" s="10"/>
      <c r="U6" s="459"/>
      <c r="V6" s="10"/>
      <c r="W6" s="459"/>
      <c r="X6" s="459"/>
      <c r="Y6" s="459"/>
      <c r="Z6" s="459"/>
      <c r="AA6" s="459"/>
      <c r="AB6" s="459"/>
      <c r="AC6" s="459"/>
      <c r="AD6" s="459"/>
      <c r="AE6" s="459"/>
      <c r="AF6" s="459"/>
    </row>
    <row r="7" spans="1:32" ht="14.45" customHeight="1" x14ac:dyDescent="0.2">
      <c r="A7" s="1444" t="s">
        <v>334</v>
      </c>
      <c r="B7" s="1444"/>
      <c r="C7" s="459"/>
      <c r="D7" s="21">
        <v>16</v>
      </c>
      <c r="E7" s="21"/>
      <c r="F7" s="670">
        <v>0.5</v>
      </c>
      <c r="G7" s="21"/>
      <c r="H7" s="670">
        <v>6.5</v>
      </c>
      <c r="I7" s="29"/>
      <c r="J7" s="29"/>
      <c r="K7" s="21">
        <v>26</v>
      </c>
      <c r="L7" s="21"/>
      <c r="M7" s="670">
        <v>0.8</v>
      </c>
      <c r="N7" s="21"/>
      <c r="O7" s="670">
        <v>2.6</v>
      </c>
      <c r="P7" s="29"/>
      <c r="Q7" s="29"/>
      <c r="R7" s="21">
        <v>24</v>
      </c>
      <c r="S7" s="21"/>
      <c r="T7" s="670">
        <v>0.5</v>
      </c>
      <c r="U7" s="21"/>
      <c r="V7" s="670">
        <v>3.1</v>
      </c>
      <c r="W7" s="458"/>
      <c r="X7" s="459"/>
      <c r="Y7" s="459"/>
      <c r="Z7" s="459"/>
      <c r="AA7" s="459"/>
      <c r="AB7" s="459"/>
      <c r="AC7" s="459"/>
      <c r="AD7" s="459"/>
      <c r="AE7" s="459"/>
      <c r="AF7" s="459"/>
    </row>
    <row r="8" spans="1:32" ht="14.45" customHeight="1" x14ac:dyDescent="0.2">
      <c r="A8" s="1444" t="s">
        <v>335</v>
      </c>
      <c r="B8" s="1444"/>
      <c r="C8" s="459"/>
      <c r="D8" s="21">
        <v>15</v>
      </c>
      <c r="E8" s="21"/>
      <c r="F8" s="670">
        <v>1.3</v>
      </c>
      <c r="G8" s="21"/>
      <c r="H8" s="670">
        <v>4.0999999999999996</v>
      </c>
      <c r="I8" s="29"/>
      <c r="J8" s="29"/>
      <c r="K8" s="21">
        <v>12</v>
      </c>
      <c r="L8" s="21"/>
      <c r="M8" s="670">
        <v>0.7</v>
      </c>
      <c r="N8" s="21"/>
      <c r="O8" s="670">
        <v>4.9000000000000004</v>
      </c>
      <c r="P8" s="29"/>
      <c r="Q8" s="29"/>
      <c r="R8" s="21">
        <v>12</v>
      </c>
      <c r="S8" s="21"/>
      <c r="T8" s="670">
        <v>0.3</v>
      </c>
      <c r="U8" s="21"/>
      <c r="V8" s="670">
        <v>3.5</v>
      </c>
      <c r="W8" s="459"/>
      <c r="X8" s="459"/>
      <c r="Y8" s="459"/>
      <c r="Z8" s="459"/>
      <c r="AA8" s="459"/>
      <c r="AB8" s="459"/>
      <c r="AC8" s="459"/>
      <c r="AD8" s="459"/>
      <c r="AE8" s="459"/>
      <c r="AF8" s="459"/>
    </row>
    <row r="9" spans="1:32" ht="12" customHeight="1" x14ac:dyDescent="0.2">
      <c r="A9" s="1420"/>
      <c r="B9" s="1420"/>
      <c r="C9" s="459"/>
      <c r="D9" s="21"/>
      <c r="E9" s="21"/>
      <c r="F9" s="21"/>
      <c r="G9" s="21"/>
      <c r="H9" s="670"/>
      <c r="I9" s="29"/>
      <c r="J9" s="29"/>
      <c r="K9" s="21"/>
      <c r="L9" s="21"/>
      <c r="M9" s="21"/>
      <c r="N9" s="21"/>
      <c r="O9" s="670"/>
      <c r="P9" s="29"/>
      <c r="Q9" s="29"/>
      <c r="R9" s="21"/>
      <c r="S9" s="21"/>
      <c r="T9" s="21"/>
      <c r="U9" s="21"/>
      <c r="V9" s="670"/>
      <c r="W9" s="459"/>
      <c r="X9" s="459"/>
      <c r="Y9" s="459"/>
      <c r="Z9" s="459"/>
      <c r="AA9" s="459"/>
      <c r="AB9" s="459"/>
      <c r="AC9" s="459"/>
      <c r="AD9" s="459"/>
      <c r="AE9" s="459"/>
      <c r="AF9" s="459"/>
    </row>
    <row r="10" spans="1:32" ht="12" customHeight="1" x14ac:dyDescent="0.2">
      <c r="A10" s="1423" t="s">
        <v>287</v>
      </c>
      <c r="B10" s="1420"/>
      <c r="C10" s="459"/>
      <c r="D10" s="21"/>
      <c r="E10" s="21"/>
      <c r="F10" s="21"/>
      <c r="G10" s="21"/>
      <c r="H10" s="670"/>
      <c r="I10" s="29"/>
      <c r="J10" s="29"/>
      <c r="K10" s="21"/>
      <c r="L10" s="21"/>
      <c r="M10" s="21"/>
      <c r="N10" s="21"/>
      <c r="O10" s="670"/>
      <c r="P10" s="29"/>
      <c r="Q10" s="29"/>
      <c r="R10" s="21"/>
      <c r="S10" s="21"/>
      <c r="T10" s="21"/>
      <c r="U10" s="21"/>
      <c r="V10" s="670"/>
      <c r="W10" s="459"/>
      <c r="X10" s="459"/>
      <c r="Y10" s="459"/>
      <c r="Z10" s="459"/>
      <c r="AA10" s="459"/>
      <c r="AB10" s="459"/>
      <c r="AC10" s="459"/>
      <c r="AD10" s="459"/>
      <c r="AE10" s="459"/>
      <c r="AF10" s="459"/>
    </row>
    <row r="11" spans="1:32" ht="12" customHeight="1" x14ac:dyDescent="0.2">
      <c r="A11" s="1444" t="s">
        <v>296</v>
      </c>
      <c r="B11" s="1444"/>
      <c r="C11" s="459"/>
      <c r="D11" s="21">
        <v>10</v>
      </c>
      <c r="E11" s="21"/>
      <c r="F11" s="670">
        <v>2.6</v>
      </c>
      <c r="G11" s="21"/>
      <c r="H11" s="670">
        <v>7.2</v>
      </c>
      <c r="I11" s="29"/>
      <c r="J11" s="29"/>
      <c r="K11" s="21">
        <v>12</v>
      </c>
      <c r="L11" s="21"/>
      <c r="M11" s="670">
        <v>0.9</v>
      </c>
      <c r="N11" s="21"/>
      <c r="O11" s="670">
        <v>5.2</v>
      </c>
      <c r="P11" s="29"/>
      <c r="Q11" s="29"/>
      <c r="R11" s="21">
        <v>15</v>
      </c>
      <c r="S11" s="21"/>
      <c r="T11" s="670">
        <v>1.1000000000000001</v>
      </c>
      <c r="U11" s="21"/>
      <c r="V11" s="670">
        <v>2.8</v>
      </c>
      <c r="W11" s="459"/>
      <c r="X11" s="459"/>
      <c r="Y11" s="459"/>
      <c r="Z11" s="459"/>
      <c r="AA11" s="459"/>
      <c r="AB11" s="459"/>
      <c r="AC11" s="459"/>
      <c r="AD11" s="459"/>
      <c r="AE11" s="459"/>
      <c r="AF11" s="459"/>
    </row>
    <row r="12" spans="1:32" ht="12" customHeight="1" x14ac:dyDescent="0.2">
      <c r="A12" s="1444" t="s">
        <v>336</v>
      </c>
      <c r="B12" s="1444"/>
      <c r="C12" s="459"/>
      <c r="D12" s="21">
        <v>0</v>
      </c>
      <c r="E12" s="21"/>
      <c r="F12" s="670">
        <v>0</v>
      </c>
      <c r="G12" s="21"/>
      <c r="H12" s="670">
        <v>0</v>
      </c>
      <c r="I12" s="29"/>
      <c r="J12" s="29"/>
      <c r="K12" s="21">
        <v>0</v>
      </c>
      <c r="L12" s="21"/>
      <c r="M12" s="670">
        <v>0</v>
      </c>
      <c r="N12" s="21"/>
      <c r="O12" s="670">
        <v>0</v>
      </c>
      <c r="P12" s="29"/>
      <c r="Q12" s="29"/>
      <c r="R12" s="21">
        <v>1</v>
      </c>
      <c r="S12" s="21"/>
      <c r="T12" s="670">
        <v>0</v>
      </c>
      <c r="U12" s="21"/>
      <c r="V12" s="670">
        <v>-3</v>
      </c>
      <c r="W12" s="459"/>
      <c r="X12" s="459"/>
      <c r="Y12" s="459"/>
      <c r="Z12" s="459"/>
      <c r="AA12" s="459"/>
      <c r="AB12" s="459"/>
      <c r="AC12" s="459"/>
      <c r="AD12" s="459"/>
      <c r="AE12" s="459"/>
      <c r="AF12" s="459"/>
    </row>
    <row r="13" spans="1:32" ht="12" customHeight="1" x14ac:dyDescent="0.2">
      <c r="A13" s="1420"/>
      <c r="B13" s="1420"/>
      <c r="C13" s="459"/>
      <c r="D13" s="21"/>
      <c r="E13" s="21"/>
      <c r="F13" s="670"/>
      <c r="G13" s="21"/>
      <c r="H13" s="670"/>
      <c r="I13" s="29"/>
      <c r="J13" s="29"/>
      <c r="K13" s="21"/>
      <c r="L13" s="21"/>
      <c r="M13" s="670"/>
      <c r="N13" s="21"/>
      <c r="O13" s="670"/>
      <c r="P13" s="29"/>
      <c r="Q13" s="29"/>
      <c r="R13" s="21"/>
      <c r="S13" s="21"/>
      <c r="T13" s="670"/>
      <c r="U13" s="21"/>
      <c r="V13" s="670"/>
      <c r="W13" s="459"/>
      <c r="X13" s="459"/>
      <c r="Y13" s="459"/>
      <c r="Z13" s="459"/>
      <c r="AA13" s="459"/>
      <c r="AB13" s="459"/>
      <c r="AC13" s="459"/>
      <c r="AD13" s="459"/>
      <c r="AE13" s="459"/>
      <c r="AF13" s="459"/>
    </row>
    <row r="14" spans="1:32" ht="12" customHeight="1" x14ac:dyDescent="0.2">
      <c r="A14" s="1423" t="s">
        <v>288</v>
      </c>
      <c r="B14" s="1420"/>
      <c r="C14" s="459"/>
      <c r="D14" s="21"/>
      <c r="E14" s="21"/>
      <c r="F14" s="670"/>
      <c r="G14" s="21"/>
      <c r="H14" s="670"/>
      <c r="I14" s="29"/>
      <c r="J14" s="29"/>
      <c r="K14" s="21"/>
      <c r="L14" s="21"/>
      <c r="M14" s="670"/>
      <c r="N14" s="21"/>
      <c r="O14" s="670"/>
      <c r="P14" s="29"/>
      <c r="Q14" s="29"/>
      <c r="R14" s="21"/>
      <c r="S14" s="21"/>
      <c r="T14" s="670"/>
      <c r="U14" s="21"/>
      <c r="V14" s="670"/>
      <c r="W14" s="459"/>
      <c r="X14" s="459"/>
      <c r="Y14" s="459"/>
      <c r="Z14" s="459"/>
      <c r="AA14" s="459"/>
      <c r="AB14" s="459"/>
      <c r="AC14" s="459"/>
      <c r="AD14" s="459"/>
      <c r="AE14" s="459"/>
      <c r="AF14" s="459"/>
    </row>
    <row r="15" spans="1:32" ht="12" customHeight="1" x14ac:dyDescent="0.2">
      <c r="A15" s="1444" t="s">
        <v>309</v>
      </c>
      <c r="B15" s="1444"/>
      <c r="C15" s="459"/>
      <c r="D15" s="21">
        <v>5</v>
      </c>
      <c r="E15" s="21"/>
      <c r="F15" s="670">
        <v>0</v>
      </c>
      <c r="G15" s="21"/>
      <c r="H15" s="670">
        <v>-0.2</v>
      </c>
      <c r="I15" s="29"/>
      <c r="J15" s="29"/>
      <c r="K15" s="21">
        <v>9</v>
      </c>
      <c r="L15" s="21"/>
      <c r="M15" s="670">
        <v>0.7</v>
      </c>
      <c r="N15" s="21"/>
      <c r="O15" s="670">
        <v>4.4000000000000004</v>
      </c>
      <c r="P15" s="29"/>
      <c r="Q15" s="29"/>
      <c r="R15" s="21">
        <v>6</v>
      </c>
      <c r="S15" s="21"/>
      <c r="T15" s="670">
        <v>0.3</v>
      </c>
      <c r="U15" s="21"/>
      <c r="V15" s="670">
        <v>2.4</v>
      </c>
      <c r="W15" s="459"/>
      <c r="X15" s="459"/>
      <c r="Y15" s="459"/>
      <c r="Z15" s="459"/>
      <c r="AA15" s="459"/>
      <c r="AB15" s="459"/>
      <c r="AC15" s="459"/>
      <c r="AD15" s="459"/>
      <c r="AE15" s="459"/>
      <c r="AF15" s="459"/>
    </row>
    <row r="16" spans="1:32" ht="12" customHeight="1" x14ac:dyDescent="0.2">
      <c r="A16" s="1444" t="s">
        <v>336</v>
      </c>
      <c r="B16" s="1444"/>
      <c r="C16" s="459"/>
      <c r="D16" s="21">
        <v>6</v>
      </c>
      <c r="E16" s="21"/>
      <c r="F16" s="670">
        <v>1.8</v>
      </c>
      <c r="G16" s="21"/>
      <c r="H16" s="670">
        <v>11.9</v>
      </c>
      <c r="I16" s="29"/>
      <c r="J16" s="29"/>
      <c r="K16" s="21">
        <v>8</v>
      </c>
      <c r="L16" s="21"/>
      <c r="M16" s="670">
        <v>2.9</v>
      </c>
      <c r="N16" s="21"/>
      <c r="O16" s="670">
        <v>15.2</v>
      </c>
      <c r="P16" s="29"/>
      <c r="Q16" s="29"/>
      <c r="R16" s="21">
        <v>11</v>
      </c>
      <c r="S16" s="21"/>
      <c r="T16" s="670">
        <v>3.5</v>
      </c>
      <c r="U16" s="21"/>
      <c r="V16" s="670">
        <v>9.4</v>
      </c>
      <c r="W16" s="459"/>
      <c r="X16" s="459"/>
      <c r="Y16" s="459"/>
      <c r="Z16" s="459"/>
      <c r="AA16" s="459"/>
      <c r="AB16" s="459"/>
      <c r="AC16" s="459"/>
      <c r="AD16" s="459"/>
      <c r="AE16" s="459"/>
      <c r="AF16" s="459"/>
    </row>
    <row r="17" spans="1:32" x14ac:dyDescent="0.2">
      <c r="A17" s="459"/>
      <c r="B17" s="459"/>
      <c r="C17" s="459"/>
      <c r="D17" s="459"/>
      <c r="E17" s="459"/>
      <c r="F17" s="459"/>
      <c r="G17" s="459"/>
      <c r="H17" s="459"/>
      <c r="I17" s="459"/>
      <c r="J17" s="459"/>
      <c r="K17" s="459"/>
      <c r="L17" s="459"/>
      <c r="M17" s="459"/>
      <c r="N17" s="459"/>
      <c r="O17" s="459"/>
      <c r="P17" s="459"/>
      <c r="Q17" s="459"/>
      <c r="R17" s="459"/>
      <c r="S17" s="459"/>
      <c r="T17" s="459"/>
      <c r="U17" s="459"/>
      <c r="V17" s="459"/>
      <c r="W17" s="459"/>
      <c r="X17" s="459"/>
      <c r="Y17" s="459"/>
      <c r="Z17" s="459"/>
      <c r="AA17" s="459"/>
      <c r="AB17" s="459"/>
      <c r="AC17" s="459"/>
      <c r="AD17" s="459"/>
      <c r="AE17" s="459"/>
      <c r="AF17" s="459"/>
    </row>
    <row r="18" spans="1:32" ht="25.9" customHeight="1" x14ac:dyDescent="0.2">
      <c r="A18" s="459"/>
      <c r="B18" s="459"/>
      <c r="C18" s="459"/>
      <c r="D18" s="1421" t="s">
        <v>337</v>
      </c>
      <c r="E18" s="1447"/>
      <c r="F18" s="1447"/>
      <c r="G18" s="1447"/>
      <c r="H18" s="1447"/>
      <c r="I18" s="459"/>
      <c r="J18" s="459"/>
      <c r="K18" s="1448" t="s">
        <v>338</v>
      </c>
      <c r="L18" s="1448"/>
      <c r="M18" s="1448"/>
      <c r="N18" s="1448"/>
      <c r="O18" s="1448"/>
      <c r="P18" s="459"/>
      <c r="Q18" s="459"/>
      <c r="R18" s="1421" t="s">
        <v>339</v>
      </c>
      <c r="S18" s="1447"/>
      <c r="T18" s="1447"/>
      <c r="U18" s="1447"/>
      <c r="V18" s="1447"/>
      <c r="W18" s="459"/>
      <c r="X18" s="459"/>
      <c r="Y18" s="459"/>
      <c r="Z18" s="459"/>
      <c r="AA18" s="459"/>
      <c r="AB18" s="459"/>
      <c r="AC18" s="459"/>
      <c r="AD18" s="459"/>
      <c r="AE18" s="459"/>
      <c r="AF18" s="459"/>
    </row>
    <row r="19" spans="1:32" ht="25.9" customHeight="1" x14ac:dyDescent="0.2">
      <c r="A19" s="459"/>
      <c r="B19" s="459"/>
      <c r="C19" s="459"/>
      <c r="D19" s="461" t="s">
        <v>340</v>
      </c>
      <c r="E19" s="458"/>
      <c r="F19" s="461" t="s">
        <v>332</v>
      </c>
      <c r="G19" s="458"/>
      <c r="H19" s="671" t="s">
        <v>333</v>
      </c>
      <c r="I19" s="458"/>
      <c r="J19" s="458"/>
      <c r="K19" s="671" t="s">
        <v>340</v>
      </c>
      <c r="L19" s="458"/>
      <c r="M19" s="461" t="s">
        <v>332</v>
      </c>
      <c r="N19" s="458"/>
      <c r="O19" s="671" t="s">
        <v>333</v>
      </c>
      <c r="P19" s="458"/>
      <c r="Q19" s="458"/>
      <c r="R19" s="461" t="s">
        <v>340</v>
      </c>
      <c r="S19" s="458"/>
      <c r="T19" s="461" t="s">
        <v>332</v>
      </c>
      <c r="U19" s="458"/>
      <c r="V19" s="671" t="s">
        <v>333</v>
      </c>
      <c r="W19" s="459"/>
      <c r="X19" s="459"/>
      <c r="Y19" s="459"/>
      <c r="Z19" s="459"/>
      <c r="AA19" s="459"/>
      <c r="AB19" s="459"/>
      <c r="AC19" s="459"/>
      <c r="AD19" s="459"/>
      <c r="AE19" s="459"/>
      <c r="AF19" s="459"/>
    </row>
    <row r="20" spans="1:32" ht="15.75" customHeight="1" x14ac:dyDescent="0.2">
      <c r="A20" s="1423" t="s">
        <v>286</v>
      </c>
      <c r="B20" s="1420"/>
      <c r="C20" s="459"/>
      <c r="D20" s="10"/>
      <c r="E20" s="459"/>
      <c r="F20" s="10"/>
      <c r="G20" s="459"/>
      <c r="H20" s="10"/>
      <c r="I20" s="459"/>
      <c r="J20" s="459"/>
      <c r="K20" s="10"/>
      <c r="L20" s="459"/>
      <c r="M20" s="10"/>
      <c r="N20" s="459"/>
      <c r="O20" s="10"/>
      <c r="P20" s="459"/>
      <c r="Q20" s="459"/>
      <c r="R20" s="10"/>
      <c r="S20" s="459"/>
      <c r="T20" s="10"/>
      <c r="U20" s="459"/>
      <c r="V20" s="10"/>
      <c r="W20" s="459"/>
      <c r="X20" s="459"/>
      <c r="Y20" s="459"/>
      <c r="Z20" s="459"/>
      <c r="AA20" s="459"/>
      <c r="AB20" s="459"/>
      <c r="AC20" s="459"/>
      <c r="AD20" s="459"/>
      <c r="AE20" s="459"/>
      <c r="AF20" s="459"/>
    </row>
    <row r="21" spans="1:32" ht="14.45" customHeight="1" x14ac:dyDescent="0.2">
      <c r="A21" s="1444" t="s">
        <v>341</v>
      </c>
      <c r="B21" s="1444"/>
      <c r="C21" s="459"/>
      <c r="D21" s="672">
        <v>20</v>
      </c>
      <c r="E21" s="29"/>
      <c r="F21" s="485">
        <v>0.8</v>
      </c>
      <c r="G21" s="494"/>
      <c r="H21" s="485">
        <v>3.4</v>
      </c>
      <c r="I21" s="29"/>
      <c r="J21" s="29"/>
      <c r="K21" s="672">
        <v>19</v>
      </c>
      <c r="L21" s="29"/>
      <c r="M21" s="485">
        <v>0.6</v>
      </c>
      <c r="N21" s="494"/>
      <c r="O21" s="485">
        <v>3.4</v>
      </c>
      <c r="P21" s="29"/>
      <c r="Q21" s="29"/>
      <c r="R21" s="672">
        <v>25</v>
      </c>
      <c r="S21" s="29"/>
      <c r="T21" s="670">
        <v>0.3</v>
      </c>
      <c r="U21" s="485"/>
      <c r="V21" s="485">
        <v>3.2</v>
      </c>
      <c r="W21" s="673"/>
      <c r="X21" s="459"/>
      <c r="Y21" s="459"/>
      <c r="Z21" s="459"/>
      <c r="AA21" s="459"/>
      <c r="AB21" s="459"/>
      <c r="AC21" s="459"/>
      <c r="AD21" s="459"/>
      <c r="AE21" s="459"/>
      <c r="AF21" s="459"/>
    </row>
    <row r="22" spans="1:32" ht="14.45" customHeight="1" x14ac:dyDescent="0.2">
      <c r="A22" s="1444" t="s">
        <v>301</v>
      </c>
      <c r="B22" s="1444"/>
      <c r="C22" s="459"/>
      <c r="D22" s="672">
        <v>4</v>
      </c>
      <c r="E22" s="29"/>
      <c r="F22" s="485">
        <v>0.1</v>
      </c>
      <c r="G22" s="494"/>
      <c r="H22" s="485">
        <v>5.0999999999999996</v>
      </c>
      <c r="I22" s="29"/>
      <c r="J22" s="29"/>
      <c r="K22" s="672">
        <v>20</v>
      </c>
      <c r="L22" s="29"/>
      <c r="M22" s="485">
        <v>2.1</v>
      </c>
      <c r="N22" s="494"/>
      <c r="O22" s="485">
        <v>5.5</v>
      </c>
      <c r="P22" s="29"/>
      <c r="Q22" s="29"/>
      <c r="R22" s="672">
        <v>18</v>
      </c>
      <c r="S22" s="29"/>
      <c r="T22" s="485">
        <v>1.1000000000000001</v>
      </c>
      <c r="U22" s="494"/>
      <c r="V22" s="485">
        <v>4.5999999999999996</v>
      </c>
      <c r="W22" s="459"/>
      <c r="X22" s="459"/>
      <c r="Y22" s="459"/>
      <c r="Z22" s="459"/>
      <c r="AA22" s="459"/>
      <c r="AB22" s="459"/>
      <c r="AC22" s="459"/>
      <c r="AD22" s="459"/>
      <c r="AE22" s="459"/>
      <c r="AF22" s="459"/>
    </row>
    <row r="23" spans="1:32" ht="12" customHeight="1" x14ac:dyDescent="0.2">
      <c r="A23" s="1420"/>
      <c r="B23" s="1420"/>
      <c r="C23" s="459"/>
      <c r="D23" s="674"/>
      <c r="E23" s="29"/>
      <c r="F23" s="485"/>
      <c r="G23" s="494"/>
      <c r="H23" s="485"/>
      <c r="I23" s="29"/>
      <c r="J23" s="29"/>
      <c r="K23" s="674"/>
      <c r="L23" s="29"/>
      <c r="M23" s="485"/>
      <c r="N23" s="494"/>
      <c r="O23" s="485"/>
      <c r="P23" s="29"/>
      <c r="Q23" s="29"/>
      <c r="R23" s="674"/>
      <c r="S23" s="29"/>
      <c r="T23" s="485"/>
      <c r="U23" s="494"/>
      <c r="V23" s="485"/>
      <c r="W23" s="459"/>
      <c r="X23" s="459"/>
      <c r="Y23" s="459"/>
      <c r="Z23" s="459"/>
      <c r="AA23" s="459"/>
      <c r="AB23" s="459"/>
      <c r="AC23" s="459"/>
      <c r="AD23" s="459"/>
      <c r="AE23" s="459"/>
      <c r="AF23" s="459"/>
    </row>
    <row r="24" spans="1:32" ht="12" customHeight="1" x14ac:dyDescent="0.2">
      <c r="A24" s="1423" t="s">
        <v>287</v>
      </c>
      <c r="B24" s="1420"/>
      <c r="C24" s="459"/>
      <c r="D24" s="674"/>
      <c r="E24" s="29"/>
      <c r="F24" s="485"/>
      <c r="G24" s="494"/>
      <c r="H24" s="485"/>
      <c r="I24" s="29"/>
      <c r="J24" s="29"/>
      <c r="K24" s="674"/>
      <c r="L24" s="29"/>
      <c r="M24" s="485"/>
      <c r="N24" s="494"/>
      <c r="O24" s="485"/>
      <c r="P24" s="29"/>
      <c r="Q24" s="29"/>
      <c r="R24" s="674"/>
      <c r="S24" s="29"/>
      <c r="T24" s="485"/>
      <c r="U24" s="494"/>
      <c r="V24" s="485"/>
      <c r="W24" s="459"/>
      <c r="X24" s="459"/>
      <c r="Y24" s="459"/>
      <c r="Z24" s="459"/>
      <c r="AA24" s="459"/>
      <c r="AB24" s="459"/>
      <c r="AC24" s="459"/>
      <c r="AD24" s="459"/>
      <c r="AE24" s="459"/>
      <c r="AF24" s="459"/>
    </row>
    <row r="25" spans="1:32" ht="12" customHeight="1" x14ac:dyDescent="0.2">
      <c r="A25" s="1444" t="s">
        <v>296</v>
      </c>
      <c r="B25" s="1444"/>
      <c r="C25" s="459"/>
      <c r="D25" s="672">
        <v>6</v>
      </c>
      <c r="E25" s="29"/>
      <c r="F25" s="485">
        <v>2.4</v>
      </c>
      <c r="G25" s="494"/>
      <c r="H25" s="485">
        <v>5.2998705085823898</v>
      </c>
      <c r="I25" s="29"/>
      <c r="J25" s="29"/>
      <c r="K25" s="672">
        <v>9</v>
      </c>
      <c r="L25" s="29"/>
      <c r="M25" s="485">
        <v>0.6</v>
      </c>
      <c r="N25" s="494"/>
      <c r="O25" s="485">
        <v>4.0999999999999996</v>
      </c>
      <c r="P25" s="29"/>
      <c r="Q25" s="29"/>
      <c r="R25" s="672">
        <v>8</v>
      </c>
      <c r="S25" s="29"/>
      <c r="T25" s="485">
        <v>0.3</v>
      </c>
      <c r="U25" s="494"/>
      <c r="V25" s="485">
        <v>1.3</v>
      </c>
      <c r="W25" s="459"/>
      <c r="X25" s="459"/>
      <c r="Y25" s="459"/>
      <c r="Z25" s="459"/>
      <c r="AA25" s="459"/>
      <c r="AB25" s="459"/>
      <c r="AC25" s="459"/>
      <c r="AD25" s="459"/>
      <c r="AE25" s="459"/>
      <c r="AF25" s="459"/>
    </row>
    <row r="26" spans="1:32" ht="12" customHeight="1" x14ac:dyDescent="0.2">
      <c r="A26" s="1444" t="s">
        <v>336</v>
      </c>
      <c r="B26" s="1444"/>
      <c r="C26" s="459"/>
      <c r="D26" s="672">
        <v>2</v>
      </c>
      <c r="E26" s="29"/>
      <c r="F26" s="485">
        <v>2.7</v>
      </c>
      <c r="G26" s="494"/>
      <c r="H26" s="485">
        <v>19.899999999999999</v>
      </c>
      <c r="I26" s="29"/>
      <c r="J26" s="29"/>
      <c r="K26" s="672">
        <v>2</v>
      </c>
      <c r="L26" s="29"/>
      <c r="M26" s="485">
        <v>2</v>
      </c>
      <c r="N26" s="494"/>
      <c r="O26" s="485">
        <v>18.2</v>
      </c>
      <c r="P26" s="29"/>
      <c r="Q26" s="29"/>
      <c r="R26" s="672">
        <v>1</v>
      </c>
      <c r="S26" s="29"/>
      <c r="T26" s="670">
        <v>0.4</v>
      </c>
      <c r="U26" s="494"/>
      <c r="V26" s="670">
        <v>9.9</v>
      </c>
      <c r="W26" s="459"/>
      <c r="X26" s="459"/>
      <c r="Y26" s="459"/>
      <c r="Z26" s="459"/>
      <c r="AA26" s="459"/>
      <c r="AB26" s="459"/>
      <c r="AC26" s="459"/>
      <c r="AD26" s="459"/>
      <c r="AE26" s="459"/>
      <c r="AF26" s="459"/>
    </row>
    <row r="27" spans="1:32" ht="12" customHeight="1" x14ac:dyDescent="0.2">
      <c r="A27" s="1420"/>
      <c r="B27" s="1420"/>
      <c r="C27" s="459"/>
      <c r="D27" s="674"/>
      <c r="E27" s="29"/>
      <c r="F27" s="485"/>
      <c r="G27" s="494"/>
      <c r="H27" s="485"/>
      <c r="I27" s="29"/>
      <c r="J27" s="29"/>
      <c r="K27" s="674"/>
      <c r="L27" s="29"/>
      <c r="M27" s="485"/>
      <c r="N27" s="494"/>
      <c r="O27" s="485"/>
      <c r="P27" s="29"/>
      <c r="Q27" s="29"/>
      <c r="R27" s="674"/>
      <c r="S27" s="29"/>
      <c r="T27" s="485"/>
      <c r="U27" s="494"/>
      <c r="V27" s="485"/>
      <c r="W27" s="459"/>
      <c r="X27" s="459"/>
      <c r="Y27" s="459"/>
      <c r="Z27" s="459"/>
      <c r="AA27" s="459"/>
      <c r="AB27" s="459"/>
      <c r="AC27" s="459"/>
      <c r="AD27" s="459"/>
      <c r="AE27" s="459"/>
      <c r="AF27" s="459"/>
    </row>
    <row r="28" spans="1:32" ht="12" customHeight="1" x14ac:dyDescent="0.2">
      <c r="A28" s="1423" t="s">
        <v>288</v>
      </c>
      <c r="B28" s="1420"/>
      <c r="C28" s="459"/>
      <c r="D28" s="674"/>
      <c r="E28" s="29"/>
      <c r="F28" s="485"/>
      <c r="G28" s="494"/>
      <c r="H28" s="485"/>
      <c r="I28" s="29"/>
      <c r="J28" s="29"/>
      <c r="K28" s="674"/>
      <c r="L28" s="29"/>
      <c r="M28" s="485"/>
      <c r="N28" s="494"/>
      <c r="O28" s="485"/>
      <c r="P28" s="29"/>
      <c r="Q28" s="29"/>
      <c r="R28" s="674"/>
      <c r="S28" s="29"/>
      <c r="T28" s="485"/>
      <c r="U28" s="494"/>
      <c r="V28" s="485"/>
      <c r="W28" s="459"/>
      <c r="X28" s="459"/>
      <c r="Y28" s="459"/>
      <c r="Z28" s="459"/>
      <c r="AA28" s="459"/>
      <c r="AB28" s="459"/>
      <c r="AC28" s="459"/>
      <c r="AD28" s="459"/>
      <c r="AE28" s="459"/>
      <c r="AF28" s="459"/>
    </row>
    <row r="29" spans="1:32" ht="12" customHeight="1" x14ac:dyDescent="0.2">
      <c r="A29" s="1444" t="s">
        <v>309</v>
      </c>
      <c r="B29" s="1444"/>
      <c r="C29" s="459"/>
      <c r="D29" s="672">
        <v>1</v>
      </c>
      <c r="E29" s="29"/>
      <c r="F29" s="21">
        <v>0</v>
      </c>
      <c r="G29" s="494"/>
      <c r="H29" s="485">
        <v>3.6</v>
      </c>
      <c r="I29" s="29"/>
      <c r="J29" s="29"/>
      <c r="K29" s="672">
        <v>3</v>
      </c>
      <c r="L29" s="29"/>
      <c r="M29" s="485">
        <v>0.5</v>
      </c>
      <c r="N29" s="494"/>
      <c r="O29" s="485">
        <v>4.5</v>
      </c>
      <c r="P29" s="29"/>
      <c r="Q29" s="29"/>
      <c r="R29" s="672">
        <v>4</v>
      </c>
      <c r="S29" s="29"/>
      <c r="T29" s="485">
        <v>0.5</v>
      </c>
      <c r="U29" s="494"/>
      <c r="V29" s="485">
        <v>2.6</v>
      </c>
      <c r="W29" s="459"/>
      <c r="X29" s="459"/>
      <c r="Y29" s="459"/>
      <c r="Z29" s="459"/>
      <c r="AA29" s="459"/>
      <c r="AB29" s="459"/>
      <c r="AC29" s="459"/>
      <c r="AD29" s="459"/>
      <c r="AE29" s="459"/>
      <c r="AF29" s="459"/>
    </row>
    <row r="30" spans="1:32" ht="12" customHeight="1" x14ac:dyDescent="0.2">
      <c r="A30" s="1444" t="s">
        <v>336</v>
      </c>
      <c r="B30" s="1444"/>
      <c r="C30" s="459"/>
      <c r="D30" s="672">
        <v>8</v>
      </c>
      <c r="E30" s="29"/>
      <c r="F30" s="485">
        <v>1.4</v>
      </c>
      <c r="G30" s="494"/>
      <c r="H30" s="485">
        <v>6.5</v>
      </c>
      <c r="I30" s="29"/>
      <c r="J30" s="29"/>
      <c r="K30" s="672">
        <v>4</v>
      </c>
      <c r="L30" s="29"/>
      <c r="M30" s="485">
        <v>1.4</v>
      </c>
      <c r="N30" s="494"/>
      <c r="O30" s="485">
        <v>10.8</v>
      </c>
      <c r="P30" s="29"/>
      <c r="Q30" s="29"/>
      <c r="R30" s="672">
        <v>3</v>
      </c>
      <c r="S30" s="29"/>
      <c r="T30" s="485">
        <v>1.2</v>
      </c>
      <c r="U30" s="494"/>
      <c r="V30" s="485">
        <v>8.1999999999999993</v>
      </c>
      <c r="W30" s="459"/>
      <c r="X30" s="459"/>
      <c r="Y30" s="459"/>
      <c r="Z30" s="459"/>
      <c r="AA30" s="459"/>
      <c r="AB30" s="459"/>
      <c r="AC30" s="459"/>
      <c r="AD30" s="459"/>
      <c r="AE30" s="459"/>
      <c r="AF30" s="459"/>
    </row>
    <row r="31" spans="1:32" ht="12" customHeight="1" x14ac:dyDescent="0.2">
      <c r="A31" s="459"/>
      <c r="B31" s="459"/>
      <c r="C31" s="459"/>
      <c r="D31" s="459"/>
      <c r="E31" s="459"/>
      <c r="F31" s="459"/>
      <c r="G31" s="459"/>
      <c r="H31" s="459"/>
      <c r="I31" s="459"/>
      <c r="J31" s="459"/>
      <c r="K31" s="459"/>
      <c r="L31" s="459"/>
      <c r="M31" s="459"/>
      <c r="N31" s="459"/>
      <c r="O31" s="459"/>
      <c r="P31" s="459"/>
      <c r="Q31" s="459"/>
      <c r="R31" s="459"/>
      <c r="S31" s="459"/>
      <c r="T31" s="459"/>
      <c r="U31" s="459"/>
      <c r="V31" s="459"/>
      <c r="W31" s="459"/>
      <c r="X31" s="459"/>
      <c r="Y31" s="459"/>
      <c r="Z31" s="459"/>
      <c r="AA31" s="459"/>
      <c r="AB31" s="459"/>
      <c r="AC31" s="459"/>
      <c r="AD31" s="459"/>
      <c r="AE31" s="459"/>
      <c r="AF31" s="459"/>
    </row>
    <row r="32" spans="1:32" ht="12" customHeight="1" x14ac:dyDescent="0.2">
      <c r="A32" s="459"/>
      <c r="B32" s="459"/>
      <c r="C32" s="459"/>
      <c r="D32" s="459"/>
      <c r="E32" s="459"/>
      <c r="F32" s="459"/>
      <c r="G32" s="459"/>
      <c r="H32" s="459"/>
      <c r="I32" s="459"/>
      <c r="J32" s="459"/>
      <c r="K32" s="459"/>
      <c r="L32" s="459"/>
      <c r="M32" s="459"/>
      <c r="N32" s="459"/>
      <c r="O32" s="459"/>
      <c r="P32" s="459"/>
      <c r="Q32" s="459"/>
      <c r="R32" s="459"/>
      <c r="S32" s="459"/>
      <c r="T32" s="459"/>
      <c r="U32" s="459"/>
      <c r="V32" s="459"/>
      <c r="W32" s="459"/>
      <c r="X32" s="459"/>
      <c r="Y32" s="459"/>
      <c r="Z32" s="459"/>
      <c r="AA32" s="459"/>
      <c r="AB32" s="459"/>
      <c r="AC32" s="459"/>
      <c r="AD32" s="459"/>
      <c r="AE32" s="459"/>
      <c r="AF32" s="459"/>
    </row>
    <row r="33" spans="1:32" s="553" customFormat="1" ht="35.85" customHeight="1" x14ac:dyDescent="0.2">
      <c r="A33" s="675" t="s">
        <v>57</v>
      </c>
      <c r="B33" s="1449" t="s">
        <v>342</v>
      </c>
      <c r="C33" s="1449"/>
      <c r="D33" s="1449"/>
      <c r="E33" s="1449"/>
      <c r="F33" s="1449"/>
      <c r="G33" s="1449"/>
      <c r="H33" s="1449"/>
      <c r="I33" s="1449"/>
      <c r="J33" s="1449"/>
      <c r="K33" s="1449"/>
      <c r="L33" s="1449"/>
      <c r="M33" s="1449"/>
      <c r="N33" s="1449"/>
      <c r="O33" s="1449"/>
      <c r="P33" s="1449"/>
      <c r="Q33" s="1449"/>
      <c r="R33" s="1449"/>
      <c r="S33" s="1449"/>
      <c r="T33" s="1449"/>
      <c r="U33" s="1449"/>
      <c r="V33" s="1449"/>
      <c r="W33" s="548"/>
      <c r="X33" s="548"/>
      <c r="Y33" s="548"/>
      <c r="Z33" s="548"/>
      <c r="AA33" s="548"/>
      <c r="AB33" s="548"/>
      <c r="AC33" s="548"/>
      <c r="AD33" s="548"/>
      <c r="AE33" s="548"/>
      <c r="AF33" s="548"/>
    </row>
    <row r="34" spans="1:32" s="553" customFormat="1" ht="25.9" customHeight="1" x14ac:dyDescent="0.2">
      <c r="A34" s="676" t="s">
        <v>55</v>
      </c>
      <c r="B34" s="1449" t="s">
        <v>343</v>
      </c>
      <c r="C34" s="1449"/>
      <c r="D34" s="1449"/>
      <c r="E34" s="1449"/>
      <c r="F34" s="1449"/>
      <c r="G34" s="1449"/>
      <c r="H34" s="1449"/>
      <c r="I34" s="1449"/>
      <c r="J34" s="1449"/>
      <c r="K34" s="1449"/>
      <c r="L34" s="1449"/>
      <c r="M34" s="1449"/>
      <c r="N34" s="1449"/>
      <c r="O34" s="1449"/>
      <c r="P34" s="1449"/>
      <c r="Q34" s="1449"/>
      <c r="R34" s="1449"/>
      <c r="S34" s="1449"/>
      <c r="T34" s="1449"/>
      <c r="U34" s="1449"/>
      <c r="V34" s="1449"/>
      <c r="W34" s="548"/>
      <c r="X34" s="548"/>
      <c r="Y34" s="548"/>
      <c r="Z34" s="548"/>
      <c r="AA34" s="548"/>
      <c r="AB34" s="548"/>
      <c r="AC34" s="548"/>
      <c r="AD34" s="548"/>
      <c r="AE34" s="548"/>
      <c r="AF34" s="548"/>
    </row>
    <row r="35" spans="1:32" s="553" customFormat="1" ht="25.9" customHeight="1" x14ac:dyDescent="0.2">
      <c r="A35" s="676" t="s">
        <v>56</v>
      </c>
      <c r="B35" s="1449" t="s">
        <v>344</v>
      </c>
      <c r="C35" s="1449"/>
      <c r="D35" s="1449"/>
      <c r="E35" s="1449"/>
      <c r="F35" s="1449"/>
      <c r="G35" s="1449"/>
      <c r="H35" s="1449"/>
      <c r="I35" s="1449"/>
      <c r="J35" s="1449"/>
      <c r="K35" s="1449"/>
      <c r="L35" s="1449"/>
      <c r="M35" s="1449"/>
      <c r="N35" s="1449"/>
      <c r="O35" s="1449"/>
      <c r="P35" s="1449"/>
      <c r="Q35" s="1449"/>
      <c r="R35" s="1449"/>
      <c r="S35" s="1449"/>
      <c r="T35" s="1449"/>
      <c r="U35" s="1449"/>
      <c r="V35" s="1449"/>
      <c r="W35" s="548"/>
      <c r="X35" s="548"/>
      <c r="Y35" s="548"/>
      <c r="Z35" s="548"/>
      <c r="AA35" s="548"/>
      <c r="AB35" s="548"/>
      <c r="AC35" s="548"/>
      <c r="AD35" s="548"/>
      <c r="AE35" s="548"/>
      <c r="AF35" s="548"/>
    </row>
    <row r="36" spans="1:32" s="553" customFormat="1" ht="25.9" customHeight="1" x14ac:dyDescent="0.2">
      <c r="A36" s="677" t="s">
        <v>58</v>
      </c>
      <c r="B36" s="1449" t="s">
        <v>345</v>
      </c>
      <c r="C36" s="1449"/>
      <c r="D36" s="1449"/>
      <c r="E36" s="1449"/>
      <c r="F36" s="1449"/>
      <c r="G36" s="1449"/>
      <c r="H36" s="1449"/>
      <c r="I36" s="1449"/>
      <c r="J36" s="1449"/>
      <c r="K36" s="1449"/>
      <c r="L36" s="1449"/>
      <c r="M36" s="1449"/>
      <c r="N36" s="1449"/>
      <c r="O36" s="1449"/>
      <c r="P36" s="1449"/>
      <c r="Q36" s="1449"/>
      <c r="R36" s="1449"/>
      <c r="S36" s="1449"/>
      <c r="T36" s="1449"/>
      <c r="U36" s="1449"/>
      <c r="V36" s="1449"/>
      <c r="W36" s="548"/>
      <c r="X36" s="548"/>
      <c r="Y36" s="548"/>
      <c r="Z36" s="548"/>
      <c r="AA36" s="548"/>
      <c r="AB36" s="548"/>
      <c r="AC36" s="548"/>
      <c r="AD36" s="548"/>
      <c r="AE36" s="548"/>
      <c r="AF36" s="548"/>
    </row>
    <row r="37" spans="1:32" s="553" customFormat="1" ht="12" customHeight="1" x14ac:dyDescent="0.2">
      <c r="A37" s="676" t="s">
        <v>59</v>
      </c>
      <c r="B37" s="1449" t="s">
        <v>346</v>
      </c>
      <c r="C37" s="1449"/>
      <c r="D37" s="1449"/>
      <c r="E37" s="1449"/>
      <c r="F37" s="1449"/>
      <c r="G37" s="1449"/>
      <c r="H37" s="1449"/>
      <c r="I37" s="1449"/>
      <c r="J37" s="1449"/>
      <c r="K37" s="1449"/>
      <c r="L37" s="1449"/>
      <c r="M37" s="1449"/>
      <c r="N37" s="1449"/>
      <c r="O37" s="1449"/>
      <c r="P37" s="1449"/>
      <c r="Q37" s="1449"/>
      <c r="R37" s="1449"/>
      <c r="S37" s="1449"/>
      <c r="T37" s="1449"/>
      <c r="U37" s="1449"/>
      <c r="V37" s="1449"/>
      <c r="W37" s="548"/>
      <c r="X37" s="548"/>
      <c r="Y37" s="550"/>
      <c r="Z37" s="548"/>
      <c r="AA37" s="548"/>
      <c r="AB37" s="548"/>
      <c r="AC37" s="548"/>
      <c r="AD37" s="548"/>
      <c r="AE37" s="548"/>
      <c r="AF37" s="548"/>
    </row>
    <row r="38" spans="1:32" s="553" customFormat="1" ht="12" customHeight="1" x14ac:dyDescent="0.2">
      <c r="A38" s="676" t="s">
        <v>60</v>
      </c>
      <c r="B38" s="1449" t="s">
        <v>347</v>
      </c>
      <c r="C38" s="1449"/>
      <c r="D38" s="1449"/>
      <c r="E38" s="1449"/>
      <c r="F38" s="1449"/>
      <c r="G38" s="1449"/>
      <c r="H38" s="1449"/>
      <c r="I38" s="1449"/>
      <c r="J38" s="1449"/>
      <c r="K38" s="1449"/>
      <c r="L38" s="1449"/>
      <c r="M38" s="1449"/>
      <c r="N38" s="1449"/>
      <c r="O38" s="1449"/>
      <c r="P38" s="1449"/>
      <c r="Q38" s="1449"/>
      <c r="R38" s="1449"/>
      <c r="S38" s="1449"/>
      <c r="T38" s="1449"/>
      <c r="U38" s="1449"/>
      <c r="V38" s="1449"/>
      <c r="W38" s="548"/>
      <c r="X38" s="548"/>
      <c r="Y38" s="550"/>
      <c r="Z38" s="548"/>
      <c r="AA38" s="548"/>
      <c r="AB38" s="548"/>
      <c r="AC38" s="548"/>
      <c r="AD38" s="548"/>
      <c r="AE38" s="548"/>
      <c r="AF38" s="548"/>
    </row>
    <row r="39" spans="1:32" s="553" customFormat="1" ht="25.5" customHeight="1" x14ac:dyDescent="0.2">
      <c r="A39" s="676" t="s">
        <v>61</v>
      </c>
      <c r="B39" s="1449" t="s">
        <v>348</v>
      </c>
      <c r="C39" s="1449"/>
      <c r="D39" s="1449"/>
      <c r="E39" s="1449"/>
      <c r="F39" s="1449"/>
      <c r="G39" s="1449"/>
      <c r="H39" s="1449"/>
      <c r="I39" s="1449"/>
      <c r="J39" s="1449"/>
      <c r="K39" s="1449"/>
      <c r="L39" s="1449"/>
      <c r="M39" s="1449"/>
      <c r="N39" s="1449"/>
      <c r="O39" s="1449"/>
      <c r="P39" s="1449"/>
      <c r="Q39" s="1449"/>
      <c r="R39" s="1449"/>
      <c r="S39" s="1449"/>
      <c r="T39" s="1449"/>
      <c r="U39" s="1449"/>
      <c r="V39" s="1449"/>
      <c r="W39" s="548"/>
      <c r="X39" s="548"/>
      <c r="Y39" s="550"/>
      <c r="Z39" s="548"/>
      <c r="AA39" s="548"/>
      <c r="AB39" s="548"/>
      <c r="AC39" s="548"/>
      <c r="AD39" s="548"/>
      <c r="AE39" s="548"/>
      <c r="AF39" s="548"/>
    </row>
    <row r="40" spans="1:32" ht="15.75" customHeight="1" x14ac:dyDescent="0.2">
      <c r="A40" s="675"/>
      <c r="B40" s="1449"/>
      <c r="C40" s="1449"/>
      <c r="D40" s="1449"/>
      <c r="E40" s="1449"/>
      <c r="F40" s="1449"/>
      <c r="G40" s="1449"/>
      <c r="H40" s="1449"/>
      <c r="I40" s="1449"/>
      <c r="J40" s="1449"/>
      <c r="K40" s="1449"/>
      <c r="L40" s="1449"/>
      <c r="M40" s="1449"/>
      <c r="N40" s="1449"/>
      <c r="O40" s="1449"/>
      <c r="P40" s="1449"/>
      <c r="Q40" s="1449"/>
      <c r="R40" s="1449"/>
      <c r="S40" s="1449"/>
      <c r="T40" s="1449"/>
      <c r="U40" s="1449"/>
      <c r="V40" s="1449"/>
      <c r="W40" s="459"/>
      <c r="X40" s="459"/>
      <c r="Y40" s="459"/>
      <c r="Z40" s="459"/>
      <c r="AA40" s="459"/>
      <c r="AB40" s="459"/>
      <c r="AC40" s="459"/>
      <c r="AD40" s="459"/>
      <c r="AE40" s="459"/>
      <c r="AF40" s="459"/>
    </row>
    <row r="41" spans="1:32" x14ac:dyDescent="0.2">
      <c r="A41" s="459"/>
      <c r="B41" s="459"/>
      <c r="C41" s="459"/>
      <c r="D41" s="459"/>
      <c r="E41" s="459"/>
      <c r="F41" s="459"/>
      <c r="G41" s="459"/>
      <c r="H41" s="459"/>
      <c r="I41" s="459"/>
      <c r="J41" s="459"/>
      <c r="K41" s="459"/>
      <c r="L41" s="459"/>
      <c r="M41" s="459"/>
      <c r="N41" s="459"/>
      <c r="O41" s="459"/>
      <c r="P41" s="459"/>
      <c r="Q41" s="459"/>
      <c r="R41" s="459"/>
      <c r="S41" s="459"/>
      <c r="T41" s="459"/>
      <c r="U41" s="459"/>
      <c r="V41" s="459"/>
      <c r="W41" s="459"/>
      <c r="X41" s="459"/>
      <c r="Y41" s="459"/>
      <c r="Z41" s="459"/>
      <c r="AA41" s="459"/>
      <c r="AB41" s="459"/>
      <c r="AC41" s="459"/>
      <c r="AD41" s="459"/>
      <c r="AE41" s="459"/>
      <c r="AF41" s="459"/>
    </row>
    <row r="42" spans="1:32" x14ac:dyDescent="0.2">
      <c r="A42" s="459"/>
      <c r="B42" s="459"/>
      <c r="C42" s="459"/>
      <c r="D42" s="459"/>
      <c r="E42" s="459"/>
      <c r="F42" s="459"/>
      <c r="G42" s="459"/>
      <c r="H42" s="459"/>
      <c r="I42" s="459"/>
      <c r="J42" s="459"/>
      <c r="K42" s="459"/>
      <c r="L42" s="459"/>
      <c r="M42" s="459"/>
      <c r="N42" s="459"/>
      <c r="O42" s="459"/>
      <c r="P42" s="459"/>
      <c r="Q42" s="459"/>
      <c r="R42" s="459"/>
      <c r="S42" s="459"/>
      <c r="T42" s="459"/>
      <c r="U42" s="459"/>
      <c r="V42" s="459"/>
      <c r="W42" s="459"/>
      <c r="X42" s="459"/>
      <c r="Y42" s="459"/>
      <c r="Z42" s="459"/>
      <c r="AA42" s="459"/>
      <c r="AB42" s="459"/>
      <c r="AC42" s="459"/>
      <c r="AD42" s="459"/>
      <c r="AE42" s="459"/>
      <c r="AF42" s="459"/>
    </row>
    <row r="43" spans="1:32" x14ac:dyDescent="0.2">
      <c r="A43" s="459"/>
      <c r="B43" s="459"/>
      <c r="C43" s="459"/>
      <c r="D43" s="459"/>
      <c r="E43" s="459"/>
      <c r="F43" s="459"/>
      <c r="G43" s="459"/>
      <c r="H43" s="459"/>
      <c r="I43" s="459"/>
      <c r="J43" s="459"/>
      <c r="K43" s="459"/>
      <c r="L43" s="459"/>
      <c r="M43" s="459"/>
      <c r="N43" s="459"/>
      <c r="O43" s="459"/>
      <c r="P43" s="459"/>
      <c r="Q43" s="459"/>
      <c r="R43" s="459"/>
      <c r="S43" s="459"/>
      <c r="T43" s="459"/>
      <c r="U43" s="459"/>
      <c r="V43" s="459"/>
      <c r="W43" s="459"/>
      <c r="X43" s="459"/>
      <c r="Y43" s="459"/>
      <c r="Z43" s="459"/>
      <c r="AA43" s="459"/>
      <c r="AB43" s="459"/>
      <c r="AC43" s="459"/>
      <c r="AD43" s="459"/>
      <c r="AE43" s="459"/>
      <c r="AF43" s="459"/>
    </row>
    <row r="44" spans="1:32" x14ac:dyDescent="0.2">
      <c r="A44" s="459"/>
      <c r="B44" s="459"/>
      <c r="C44" s="459"/>
      <c r="D44" s="459"/>
      <c r="E44" s="459"/>
      <c r="F44" s="459"/>
      <c r="G44" s="459"/>
      <c r="H44" s="459"/>
      <c r="I44" s="459"/>
      <c r="J44" s="459"/>
      <c r="K44" s="459"/>
      <c r="L44" s="459"/>
      <c r="M44" s="459"/>
      <c r="N44" s="459"/>
      <c r="O44" s="459"/>
      <c r="P44" s="459"/>
      <c r="Q44" s="459"/>
      <c r="R44" s="459"/>
      <c r="S44" s="459"/>
      <c r="T44" s="459"/>
      <c r="U44" s="459"/>
      <c r="V44" s="459"/>
      <c r="W44" s="459"/>
      <c r="X44" s="459"/>
      <c r="Y44" s="459"/>
      <c r="Z44" s="459"/>
      <c r="AA44" s="459"/>
      <c r="AB44" s="459"/>
      <c r="AC44" s="459"/>
      <c r="AD44" s="459"/>
      <c r="AE44" s="459"/>
      <c r="AF44" s="459"/>
    </row>
    <row r="45" spans="1:32" x14ac:dyDescent="0.2">
      <c r="A45" s="459"/>
      <c r="B45" s="459"/>
      <c r="C45" s="459"/>
      <c r="D45" s="459"/>
      <c r="E45" s="459"/>
      <c r="F45" s="459"/>
      <c r="G45" s="459"/>
      <c r="H45" s="459"/>
      <c r="I45" s="459"/>
      <c r="J45" s="459"/>
      <c r="K45" s="459"/>
      <c r="L45" s="459"/>
      <c r="M45" s="459"/>
      <c r="N45" s="459"/>
      <c r="O45" s="459"/>
      <c r="P45" s="459"/>
      <c r="Q45" s="459"/>
      <c r="R45" s="459"/>
      <c r="S45" s="459"/>
      <c r="T45" s="459"/>
      <c r="U45" s="459"/>
      <c r="V45" s="459"/>
      <c r="W45" s="459"/>
      <c r="X45" s="459"/>
      <c r="Y45" s="459"/>
      <c r="Z45" s="459"/>
      <c r="AA45" s="459"/>
      <c r="AB45" s="459"/>
      <c r="AC45" s="459"/>
      <c r="AD45" s="459"/>
      <c r="AE45" s="459"/>
      <c r="AF45" s="459"/>
    </row>
    <row r="46" spans="1:32" x14ac:dyDescent="0.2">
      <c r="A46" s="459"/>
      <c r="B46" s="459"/>
      <c r="C46" s="459"/>
      <c r="D46" s="459"/>
      <c r="E46" s="459"/>
      <c r="F46" s="459"/>
      <c r="G46" s="459"/>
      <c r="H46" s="459"/>
      <c r="I46" s="459"/>
      <c r="J46" s="459"/>
      <c r="K46" s="459"/>
      <c r="L46" s="459"/>
      <c r="M46" s="459"/>
      <c r="N46" s="459"/>
      <c r="O46" s="459"/>
      <c r="P46" s="459"/>
      <c r="Q46" s="459"/>
      <c r="R46" s="459"/>
      <c r="S46" s="459"/>
      <c r="T46" s="459"/>
      <c r="U46" s="459"/>
      <c r="V46" s="459"/>
      <c r="W46" s="459"/>
      <c r="X46" s="459"/>
      <c r="Y46" s="459"/>
      <c r="Z46" s="459"/>
      <c r="AA46" s="459"/>
      <c r="AB46" s="459"/>
      <c r="AC46" s="459"/>
      <c r="AD46" s="459"/>
      <c r="AE46" s="459"/>
      <c r="AF46" s="459"/>
    </row>
    <row r="47" spans="1:32" x14ac:dyDescent="0.2">
      <c r="A47" s="459"/>
      <c r="B47" s="459"/>
      <c r="C47" s="459"/>
      <c r="D47" s="459"/>
      <c r="E47" s="459"/>
      <c r="F47" s="459"/>
      <c r="G47" s="459"/>
      <c r="H47" s="459"/>
      <c r="I47" s="459"/>
      <c r="J47" s="459"/>
      <c r="K47" s="459"/>
      <c r="L47" s="459"/>
      <c r="M47" s="459"/>
      <c r="N47" s="459"/>
      <c r="O47" s="459"/>
      <c r="P47" s="459"/>
      <c r="Q47" s="459"/>
      <c r="R47" s="459"/>
      <c r="S47" s="459"/>
      <c r="T47" s="459"/>
      <c r="U47" s="459"/>
      <c r="V47" s="459"/>
      <c r="W47" s="459"/>
      <c r="X47" s="459"/>
      <c r="Y47" s="459"/>
      <c r="Z47" s="459"/>
      <c r="AA47" s="459"/>
      <c r="AB47" s="459"/>
      <c r="AC47" s="459"/>
      <c r="AD47" s="459"/>
      <c r="AE47" s="459"/>
      <c r="AF47" s="459"/>
    </row>
    <row r="48" spans="1:32" x14ac:dyDescent="0.2">
      <c r="A48" s="459"/>
      <c r="B48" s="459"/>
      <c r="C48" s="459"/>
      <c r="D48" s="459"/>
      <c r="E48" s="459"/>
      <c r="F48" s="459"/>
      <c r="G48" s="459"/>
      <c r="H48" s="459"/>
      <c r="I48" s="459"/>
      <c r="J48" s="459"/>
      <c r="K48" s="459"/>
      <c r="L48" s="459"/>
      <c r="M48" s="459"/>
      <c r="N48" s="459"/>
      <c r="O48" s="459"/>
      <c r="P48" s="459"/>
      <c r="Q48" s="459"/>
      <c r="R48" s="459"/>
      <c r="S48" s="459"/>
      <c r="T48" s="459"/>
      <c r="U48" s="459"/>
      <c r="V48" s="459"/>
      <c r="W48" s="459"/>
      <c r="X48" s="459"/>
      <c r="Y48" s="459"/>
      <c r="Z48" s="459"/>
      <c r="AA48" s="459"/>
      <c r="AB48" s="459"/>
      <c r="AC48" s="459"/>
      <c r="AD48" s="459"/>
      <c r="AE48" s="459"/>
      <c r="AF48" s="459"/>
    </row>
    <row r="49" spans="1:32" x14ac:dyDescent="0.2">
      <c r="A49" s="459"/>
      <c r="B49" s="459"/>
      <c r="C49" s="459"/>
      <c r="D49" s="459"/>
      <c r="E49" s="459"/>
      <c r="F49" s="459"/>
      <c r="G49" s="459"/>
      <c r="H49" s="459"/>
      <c r="I49" s="459"/>
      <c r="J49" s="459"/>
      <c r="K49" s="459"/>
      <c r="L49" s="459"/>
      <c r="M49" s="459"/>
      <c r="N49" s="459"/>
      <c r="O49" s="459"/>
      <c r="P49" s="459"/>
      <c r="Q49" s="459"/>
      <c r="R49" s="459"/>
      <c r="S49" s="459"/>
      <c r="T49" s="459"/>
      <c r="U49" s="459"/>
      <c r="V49" s="459"/>
      <c r="W49" s="459"/>
      <c r="X49" s="459"/>
      <c r="Y49" s="459"/>
      <c r="Z49" s="459"/>
      <c r="AA49" s="459"/>
      <c r="AB49" s="459"/>
      <c r="AC49" s="459"/>
      <c r="AD49" s="459"/>
      <c r="AE49" s="459"/>
      <c r="AF49" s="459"/>
    </row>
    <row r="50" spans="1:32" x14ac:dyDescent="0.2">
      <c r="A50" s="459"/>
      <c r="B50" s="459"/>
      <c r="C50" s="459"/>
      <c r="D50" s="459"/>
      <c r="E50" s="459"/>
      <c r="F50" s="459"/>
      <c r="G50" s="459"/>
      <c r="H50" s="459"/>
      <c r="I50" s="459"/>
      <c r="J50" s="459"/>
      <c r="K50" s="459"/>
      <c r="L50" s="459"/>
      <c r="M50" s="459"/>
      <c r="N50" s="459"/>
      <c r="O50" s="459"/>
      <c r="P50" s="459"/>
      <c r="Q50" s="459"/>
      <c r="R50" s="459"/>
      <c r="S50" s="459"/>
      <c r="T50" s="459"/>
      <c r="U50" s="459"/>
      <c r="V50" s="459"/>
      <c r="W50" s="459"/>
      <c r="X50" s="459"/>
      <c r="Y50" s="459"/>
      <c r="Z50" s="459"/>
      <c r="AA50" s="459"/>
      <c r="AB50" s="459"/>
      <c r="AC50" s="459"/>
      <c r="AD50" s="459"/>
      <c r="AE50" s="459"/>
      <c r="AF50" s="459"/>
    </row>
    <row r="51" spans="1:32" x14ac:dyDescent="0.2">
      <c r="A51" s="459"/>
      <c r="B51" s="459"/>
      <c r="C51" s="459"/>
      <c r="D51" s="459"/>
      <c r="E51" s="459"/>
      <c r="F51" s="459"/>
      <c r="G51" s="459"/>
      <c r="H51" s="459"/>
      <c r="I51" s="459"/>
      <c r="J51" s="459"/>
      <c r="K51" s="459"/>
      <c r="L51" s="459"/>
      <c r="M51" s="459"/>
      <c r="N51" s="459"/>
      <c r="O51" s="459"/>
      <c r="P51" s="459"/>
      <c r="Q51" s="459"/>
      <c r="R51" s="459"/>
      <c r="S51" s="459"/>
      <c r="T51" s="459"/>
      <c r="U51" s="459"/>
      <c r="V51" s="459"/>
      <c r="W51" s="459"/>
      <c r="X51" s="459"/>
      <c r="Y51" s="459"/>
      <c r="Z51" s="459"/>
      <c r="AA51" s="459"/>
      <c r="AB51" s="459"/>
      <c r="AC51" s="459"/>
      <c r="AD51" s="459"/>
      <c r="AE51" s="459"/>
      <c r="AF51" s="459"/>
    </row>
  </sheetData>
  <sheetProtection formatCells="0" formatColumns="0" formatRows="0" insertColumns="0" insertRows="0" insertHyperlinks="0" deleteColumns="0" deleteRows="0" sort="0" autoFilter="0" pivotTables="0"/>
  <mergeCells count="38">
    <mergeCell ref="B39:V39"/>
    <mergeCell ref="B40:V40"/>
    <mergeCell ref="B33:V33"/>
    <mergeCell ref="B34:V34"/>
    <mergeCell ref="B35:V35"/>
    <mergeCell ref="B36:V36"/>
    <mergeCell ref="B37:V37"/>
    <mergeCell ref="B38:V38"/>
    <mergeCell ref="A30:B30"/>
    <mergeCell ref="R18:V18"/>
    <mergeCell ref="A20:B20"/>
    <mergeCell ref="A21:B21"/>
    <mergeCell ref="A22:B22"/>
    <mergeCell ref="A23:B23"/>
    <mergeCell ref="A24:B24"/>
    <mergeCell ref="K18:O18"/>
    <mergeCell ref="A25:B25"/>
    <mergeCell ref="A26:B26"/>
    <mergeCell ref="A27:B27"/>
    <mergeCell ref="A28:B28"/>
    <mergeCell ref="A29:B29"/>
    <mergeCell ref="A13:B13"/>
    <mergeCell ref="A14:B14"/>
    <mergeCell ref="A15:B15"/>
    <mergeCell ref="A16:B16"/>
    <mergeCell ref="D18:H18"/>
    <mergeCell ref="A12:B12"/>
    <mergeCell ref="A1:V1"/>
    <mergeCell ref="A2:V2"/>
    <mergeCell ref="D4:H4"/>
    <mergeCell ref="K4:O4"/>
    <mergeCell ref="R4:V4"/>
    <mergeCell ref="A6:B6"/>
    <mergeCell ref="A7:B7"/>
    <mergeCell ref="A8:B8"/>
    <mergeCell ref="A9:B9"/>
    <mergeCell ref="A10:B10"/>
    <mergeCell ref="A11:B11"/>
  </mergeCells>
  <printOptions horizontalCentered="1"/>
  <pageMargins left="0.25" right="0.25" top="0.5" bottom="0.5" header="0.3" footer="0.3"/>
  <pageSetup scale="76" orientation="landscape" r:id="rId1"/>
  <headerFooter>
    <oddFooter>&amp;L&amp;K0070C0The Allstate Corporation 1Q20 Supplement&amp;R&amp;K000000&amp;A</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3BA71F-9694-48C9-8911-0026A41553DA}">
  <sheetPr>
    <pageSetUpPr fitToPage="1"/>
  </sheetPr>
  <dimension ref="A1:R71"/>
  <sheetViews>
    <sheetView zoomScaleNormal="100" workbookViewId="0">
      <selection sqref="A1:R1"/>
    </sheetView>
  </sheetViews>
  <sheetFormatPr defaultColWidth="13.7109375" defaultRowHeight="12.75" x14ac:dyDescent="0.2"/>
  <cols>
    <col min="1" max="1" width="3" style="463" customWidth="1"/>
    <col min="2" max="2" width="46" style="463" customWidth="1"/>
    <col min="3" max="4" width="2.28515625" style="463" customWidth="1"/>
    <col min="5" max="5" width="10.28515625" style="463" customWidth="1"/>
    <col min="6" max="7" width="2.28515625" style="463" customWidth="1"/>
    <col min="8" max="8" width="10.28515625" style="463" customWidth="1"/>
    <col min="9" max="10" width="2.28515625" style="463" customWidth="1"/>
    <col min="11" max="11" width="10.28515625" style="463" customWidth="1"/>
    <col min="12" max="13" width="2.28515625" style="463" customWidth="1"/>
    <col min="14" max="14" width="10.28515625" style="463" customWidth="1"/>
    <col min="15" max="16" width="2.28515625" style="463" customWidth="1"/>
    <col min="17" max="17" width="10.28515625" style="463" customWidth="1"/>
    <col min="18" max="18" width="2.28515625" style="463" customWidth="1"/>
    <col min="19" max="16384" width="13.7109375" style="463"/>
  </cols>
  <sheetData>
    <row r="1" spans="1:18" ht="14.1" customHeight="1" x14ac:dyDescent="0.25">
      <c r="A1" s="1434" t="s">
        <v>0</v>
      </c>
      <c r="B1" s="1434"/>
      <c r="C1" s="1434"/>
      <c r="D1" s="1434"/>
      <c r="E1" s="1434"/>
      <c r="F1" s="1434"/>
      <c r="G1" s="1434"/>
      <c r="H1" s="1434"/>
      <c r="I1" s="1434"/>
      <c r="J1" s="1434"/>
      <c r="K1" s="1434"/>
      <c r="L1" s="1434"/>
      <c r="M1" s="1434"/>
      <c r="N1" s="1434"/>
      <c r="O1" s="1434"/>
      <c r="P1" s="1434"/>
      <c r="Q1" s="1434"/>
      <c r="R1" s="1434"/>
    </row>
    <row r="2" spans="1:18" ht="14.1" customHeight="1" x14ac:dyDescent="0.25">
      <c r="A2" s="1434" t="s">
        <v>349</v>
      </c>
      <c r="B2" s="1434"/>
      <c r="C2" s="1434"/>
      <c r="D2" s="1434"/>
      <c r="E2" s="1434"/>
      <c r="F2" s="1434"/>
      <c r="G2" s="1434"/>
      <c r="H2" s="1434"/>
      <c r="I2" s="1434"/>
      <c r="J2" s="1434"/>
      <c r="K2" s="1434"/>
      <c r="L2" s="1434"/>
      <c r="M2" s="1434"/>
      <c r="N2" s="1434"/>
      <c r="O2" s="1434"/>
      <c r="P2" s="1434"/>
      <c r="Q2" s="1434"/>
      <c r="R2" s="1434"/>
    </row>
    <row r="3" spans="1:18" ht="16.7" customHeight="1" x14ac:dyDescent="0.2">
      <c r="A3" s="548"/>
      <c r="B3" s="548"/>
      <c r="C3" s="548"/>
      <c r="D3" s="548"/>
      <c r="E3" s="548"/>
      <c r="F3" s="548"/>
      <c r="G3" s="548"/>
      <c r="H3" s="548"/>
      <c r="I3" s="548"/>
      <c r="J3" s="548"/>
      <c r="K3" s="548"/>
      <c r="L3" s="548"/>
      <c r="M3" s="548"/>
      <c r="N3" s="548"/>
      <c r="O3" s="548"/>
      <c r="P3" s="548"/>
      <c r="Q3" s="548"/>
      <c r="R3" s="548"/>
    </row>
    <row r="4" spans="1:18" ht="15.75" customHeight="1" x14ac:dyDescent="0.2">
      <c r="A4" s="1450" t="s">
        <v>3</v>
      </c>
      <c r="B4" s="1408"/>
      <c r="C4" s="548"/>
      <c r="D4" s="1437" t="s">
        <v>1</v>
      </c>
      <c r="E4" s="1437"/>
      <c r="F4" s="1437"/>
      <c r="G4" s="1437"/>
      <c r="H4" s="1437"/>
      <c r="I4" s="1437"/>
      <c r="J4" s="1437"/>
      <c r="K4" s="1437"/>
      <c r="L4" s="1437"/>
      <c r="M4" s="1437"/>
      <c r="N4" s="1437"/>
      <c r="O4" s="1437"/>
      <c r="P4" s="1437"/>
      <c r="Q4" s="1437"/>
      <c r="R4" s="1437"/>
    </row>
    <row r="5" spans="1:18" ht="16.7" customHeight="1" x14ac:dyDescent="0.2">
      <c r="A5" s="548"/>
      <c r="B5" s="548"/>
      <c r="C5" s="548"/>
      <c r="D5" s="548"/>
      <c r="E5" s="548"/>
      <c r="F5" s="548"/>
      <c r="G5" s="548"/>
      <c r="H5" s="548"/>
      <c r="I5" s="548"/>
      <c r="J5" s="548"/>
      <c r="K5" s="548"/>
      <c r="L5" s="548"/>
      <c r="M5" s="678"/>
      <c r="N5" s="678"/>
      <c r="O5" s="678"/>
      <c r="P5" s="678"/>
      <c r="Q5" s="678"/>
      <c r="R5" s="678"/>
    </row>
    <row r="6" spans="1:18" ht="25.9" customHeight="1" x14ac:dyDescent="0.2">
      <c r="A6" s="548"/>
      <c r="B6" s="548"/>
      <c r="C6" s="548"/>
      <c r="D6" s="620"/>
      <c r="E6" s="679" t="s">
        <v>118</v>
      </c>
      <c r="F6" s="621"/>
      <c r="G6" s="622"/>
      <c r="H6" s="623" t="s">
        <v>184</v>
      </c>
      <c r="I6" s="624"/>
      <c r="J6" s="622"/>
      <c r="K6" s="623" t="s">
        <v>183</v>
      </c>
      <c r="L6" s="624"/>
      <c r="M6" s="622"/>
      <c r="N6" s="623" t="s">
        <v>182</v>
      </c>
      <c r="O6" s="624"/>
      <c r="P6" s="625"/>
      <c r="Q6" s="626" t="s">
        <v>181</v>
      </c>
      <c r="R6" s="627"/>
    </row>
    <row r="7" spans="1:18" ht="8.1" customHeight="1" x14ac:dyDescent="0.2">
      <c r="A7" s="548"/>
      <c r="B7" s="548"/>
      <c r="C7" s="548"/>
      <c r="D7" s="549"/>
      <c r="E7" s="680"/>
      <c r="F7" s="212"/>
      <c r="G7" s="678"/>
      <c r="H7" s="680"/>
      <c r="I7" s="457"/>
      <c r="J7" s="678"/>
      <c r="K7" s="680"/>
      <c r="L7" s="457"/>
      <c r="M7" s="678"/>
      <c r="N7" s="680"/>
      <c r="O7" s="457"/>
      <c r="P7" s="681"/>
      <c r="Q7" s="680"/>
      <c r="R7" s="212"/>
    </row>
    <row r="8" spans="1:18" ht="12" customHeight="1" x14ac:dyDescent="0.2">
      <c r="A8" s="1451" t="s">
        <v>350</v>
      </c>
      <c r="B8" s="1408"/>
      <c r="C8" s="548"/>
      <c r="D8" s="549"/>
      <c r="E8" s="682">
        <v>7824</v>
      </c>
      <c r="F8" s="552"/>
      <c r="G8" s="36"/>
      <c r="H8" s="629">
        <v>8008</v>
      </c>
      <c r="I8" s="38"/>
      <c r="J8" s="36"/>
      <c r="K8" s="629">
        <v>8472</v>
      </c>
      <c r="L8" s="38"/>
      <c r="M8" s="36"/>
      <c r="N8" s="629">
        <v>8262</v>
      </c>
      <c r="O8" s="38"/>
      <c r="P8" s="630"/>
      <c r="Q8" s="37">
        <v>7544</v>
      </c>
      <c r="R8" s="631"/>
    </row>
    <row r="9" spans="1:18" ht="8.1" customHeight="1" x14ac:dyDescent="0.2">
      <c r="A9" s="1408"/>
      <c r="B9" s="1408"/>
      <c r="C9" s="548"/>
      <c r="D9" s="549"/>
      <c r="E9" s="683"/>
      <c r="F9" s="552"/>
      <c r="G9" s="36"/>
      <c r="H9" s="684"/>
      <c r="I9" s="38"/>
      <c r="J9" s="36"/>
      <c r="K9" s="684"/>
      <c r="L9" s="38"/>
      <c r="M9" s="36"/>
      <c r="N9" s="684"/>
      <c r="O9" s="38"/>
      <c r="P9" s="630"/>
      <c r="Q9" s="38"/>
      <c r="R9" s="631"/>
    </row>
    <row r="10" spans="1:18" ht="12" customHeight="1" x14ac:dyDescent="0.2">
      <c r="A10" s="1451" t="s">
        <v>351</v>
      </c>
      <c r="B10" s="1408"/>
      <c r="C10" s="548"/>
      <c r="D10" s="549"/>
      <c r="E10" s="683"/>
      <c r="F10" s="552"/>
      <c r="G10" s="36"/>
      <c r="H10" s="684"/>
      <c r="I10" s="38"/>
      <c r="J10" s="36"/>
      <c r="K10" s="684"/>
      <c r="L10" s="38"/>
      <c r="M10" s="36"/>
      <c r="N10" s="684"/>
      <c r="O10" s="38"/>
      <c r="P10" s="630"/>
      <c r="Q10" s="38"/>
      <c r="R10" s="631"/>
    </row>
    <row r="11" spans="1:18" ht="12" customHeight="1" x14ac:dyDescent="0.2">
      <c r="A11" s="1452" t="s">
        <v>296</v>
      </c>
      <c r="B11" s="1452"/>
      <c r="C11" s="548"/>
      <c r="D11" s="549"/>
      <c r="E11" s="682">
        <v>5532</v>
      </c>
      <c r="F11" s="552"/>
      <c r="G11" s="36"/>
      <c r="H11" s="629">
        <v>5509</v>
      </c>
      <c r="I11" s="38"/>
      <c r="J11" s="36"/>
      <c r="K11" s="629">
        <v>5446</v>
      </c>
      <c r="L11" s="38"/>
      <c r="M11" s="36"/>
      <c r="N11" s="629">
        <v>5404</v>
      </c>
      <c r="O11" s="38"/>
      <c r="P11" s="630"/>
      <c r="Q11" s="37">
        <v>5321</v>
      </c>
      <c r="R11" s="631"/>
    </row>
    <row r="12" spans="1:18" ht="12" customHeight="1" x14ac:dyDescent="0.2">
      <c r="A12" s="1452" t="s">
        <v>301</v>
      </c>
      <c r="B12" s="1452"/>
      <c r="C12" s="548"/>
      <c r="D12" s="549"/>
      <c r="E12" s="685">
        <v>1907</v>
      </c>
      <c r="F12" s="552"/>
      <c r="G12" s="36"/>
      <c r="H12" s="633">
        <v>1892</v>
      </c>
      <c r="I12" s="637"/>
      <c r="J12" s="36"/>
      <c r="K12" s="633">
        <v>1868</v>
      </c>
      <c r="L12" s="637"/>
      <c r="M12" s="36"/>
      <c r="N12" s="633">
        <v>1832</v>
      </c>
      <c r="O12" s="637"/>
      <c r="P12" s="635"/>
      <c r="Q12" s="636">
        <v>1811</v>
      </c>
      <c r="R12" s="638"/>
    </row>
    <row r="13" spans="1:18" ht="12" customHeight="1" x14ac:dyDescent="0.2">
      <c r="A13" s="1452" t="s">
        <v>298</v>
      </c>
      <c r="B13" s="1452"/>
      <c r="C13" s="548"/>
      <c r="D13" s="549"/>
      <c r="E13" s="685">
        <v>449</v>
      </c>
      <c r="F13" s="552"/>
      <c r="G13" s="36"/>
      <c r="H13" s="633">
        <v>449</v>
      </c>
      <c r="I13" s="637"/>
      <c r="J13" s="36"/>
      <c r="K13" s="633">
        <v>447</v>
      </c>
      <c r="L13" s="637"/>
      <c r="M13" s="36"/>
      <c r="N13" s="633">
        <v>440</v>
      </c>
      <c r="O13" s="637"/>
      <c r="P13" s="635"/>
      <c r="Q13" s="636">
        <v>437</v>
      </c>
      <c r="R13" s="638"/>
    </row>
    <row r="14" spans="1:18" ht="12" customHeight="1" x14ac:dyDescent="0.2">
      <c r="A14" s="1452" t="s">
        <v>299</v>
      </c>
      <c r="B14" s="1452"/>
      <c r="C14" s="548"/>
      <c r="D14" s="549"/>
      <c r="E14" s="686">
        <v>218</v>
      </c>
      <c r="F14" s="552"/>
      <c r="G14" s="36"/>
      <c r="H14" s="639">
        <v>237</v>
      </c>
      <c r="I14" s="637"/>
      <c r="J14" s="36"/>
      <c r="K14" s="639">
        <v>236</v>
      </c>
      <c r="L14" s="637"/>
      <c r="M14" s="36"/>
      <c r="N14" s="639">
        <v>226</v>
      </c>
      <c r="O14" s="637"/>
      <c r="P14" s="635"/>
      <c r="Q14" s="639">
        <v>183</v>
      </c>
      <c r="R14" s="638"/>
    </row>
    <row r="15" spans="1:18" ht="12" customHeight="1" x14ac:dyDescent="0.2">
      <c r="A15" s="1416" t="s">
        <v>14</v>
      </c>
      <c r="B15" s="1416"/>
      <c r="C15" s="548"/>
      <c r="D15" s="549"/>
      <c r="E15" s="687">
        <v>8106</v>
      </c>
      <c r="F15" s="552"/>
      <c r="G15" s="36"/>
      <c r="H15" s="688">
        <v>8087</v>
      </c>
      <c r="I15" s="38"/>
      <c r="J15" s="36"/>
      <c r="K15" s="688">
        <v>7997</v>
      </c>
      <c r="L15" s="38"/>
      <c r="M15" s="36"/>
      <c r="N15" s="688">
        <v>7902</v>
      </c>
      <c r="O15" s="38"/>
      <c r="P15" s="630"/>
      <c r="Q15" s="688">
        <v>7752</v>
      </c>
      <c r="R15" s="631"/>
    </row>
    <row r="16" spans="1:18" ht="8.1" customHeight="1" x14ac:dyDescent="0.2">
      <c r="A16" s="1408"/>
      <c r="B16" s="1408"/>
      <c r="C16" s="548"/>
      <c r="D16" s="549"/>
      <c r="E16" s="689"/>
      <c r="F16" s="552"/>
      <c r="G16" s="36"/>
      <c r="H16" s="550"/>
      <c r="I16" s="35"/>
      <c r="J16" s="36"/>
      <c r="K16" s="550"/>
      <c r="L16" s="35"/>
      <c r="M16" s="36"/>
      <c r="N16" s="550"/>
      <c r="O16" s="35"/>
      <c r="P16" s="645"/>
      <c r="Q16" s="35"/>
      <c r="R16" s="552"/>
    </row>
    <row r="17" spans="1:18" ht="12" customHeight="1" x14ac:dyDescent="0.2">
      <c r="A17" s="1451" t="s">
        <v>261</v>
      </c>
      <c r="B17" s="1408"/>
      <c r="C17" s="548"/>
      <c r="D17" s="549"/>
      <c r="E17" s="689"/>
      <c r="F17" s="552"/>
      <c r="G17" s="36"/>
      <c r="H17" s="550"/>
      <c r="I17" s="35"/>
      <c r="J17" s="36"/>
      <c r="K17" s="550"/>
      <c r="L17" s="35"/>
      <c r="M17" s="36"/>
      <c r="N17" s="550"/>
      <c r="O17" s="35"/>
      <c r="P17" s="645"/>
      <c r="Q17" s="35"/>
      <c r="R17" s="552"/>
    </row>
    <row r="18" spans="1:18" ht="12" customHeight="1" x14ac:dyDescent="0.2">
      <c r="A18" s="1452" t="s">
        <v>296</v>
      </c>
      <c r="B18" s="1452"/>
      <c r="C18" s="548"/>
      <c r="D18" s="549"/>
      <c r="E18" s="682">
        <v>58</v>
      </c>
      <c r="F18" s="552"/>
      <c r="G18" s="36"/>
      <c r="H18" s="629">
        <v>58</v>
      </c>
      <c r="I18" s="38"/>
      <c r="J18" s="36"/>
      <c r="K18" s="629">
        <v>57</v>
      </c>
      <c r="L18" s="38"/>
      <c r="M18" s="36"/>
      <c r="N18" s="629">
        <v>57</v>
      </c>
      <c r="O18" s="38"/>
      <c r="P18" s="630"/>
      <c r="Q18" s="37">
        <v>57</v>
      </c>
      <c r="R18" s="631"/>
    </row>
    <row r="19" spans="1:18" ht="12" customHeight="1" x14ac:dyDescent="0.2">
      <c r="A19" s="1452" t="s">
        <v>301</v>
      </c>
      <c r="B19" s="1452"/>
      <c r="C19" s="548"/>
      <c r="D19" s="549"/>
      <c r="E19" s="685">
        <v>11</v>
      </c>
      <c r="F19" s="552"/>
      <c r="G19" s="36"/>
      <c r="H19" s="633">
        <v>11</v>
      </c>
      <c r="I19" s="637"/>
      <c r="J19" s="36"/>
      <c r="K19" s="633">
        <v>12</v>
      </c>
      <c r="L19" s="637"/>
      <c r="M19" s="36"/>
      <c r="N19" s="633">
        <v>11</v>
      </c>
      <c r="O19" s="637"/>
      <c r="P19" s="635"/>
      <c r="Q19" s="636">
        <v>11</v>
      </c>
      <c r="R19" s="638"/>
    </row>
    <row r="20" spans="1:18" ht="12" customHeight="1" x14ac:dyDescent="0.2">
      <c r="A20" s="1452" t="s">
        <v>298</v>
      </c>
      <c r="B20" s="1452"/>
      <c r="C20" s="548"/>
      <c r="D20" s="549"/>
      <c r="E20" s="685">
        <v>29</v>
      </c>
      <c r="F20" s="552"/>
      <c r="G20" s="36"/>
      <c r="H20" s="633">
        <v>31</v>
      </c>
      <c r="I20" s="637"/>
      <c r="J20" s="36"/>
      <c r="K20" s="633">
        <v>37</v>
      </c>
      <c r="L20" s="637"/>
      <c r="M20" s="36"/>
      <c r="N20" s="633">
        <v>35</v>
      </c>
      <c r="O20" s="637"/>
      <c r="P20" s="635"/>
      <c r="Q20" s="636">
        <v>28</v>
      </c>
      <c r="R20" s="638"/>
    </row>
    <row r="21" spans="1:18" ht="12" customHeight="1" x14ac:dyDescent="0.2">
      <c r="A21" s="1452" t="s">
        <v>299</v>
      </c>
      <c r="B21" s="1452"/>
      <c r="C21" s="548"/>
      <c r="D21" s="549"/>
      <c r="E21" s="685">
        <v>1</v>
      </c>
      <c r="F21" s="552"/>
      <c r="G21" s="36"/>
      <c r="H21" s="633">
        <v>2</v>
      </c>
      <c r="I21" s="637"/>
      <c r="J21" s="36"/>
      <c r="K21" s="633">
        <v>1</v>
      </c>
      <c r="L21" s="637"/>
      <c r="M21" s="36"/>
      <c r="N21" s="633">
        <v>2</v>
      </c>
      <c r="O21" s="637"/>
      <c r="P21" s="635"/>
      <c r="Q21" s="636">
        <v>1</v>
      </c>
      <c r="R21" s="638"/>
    </row>
    <row r="22" spans="1:18" ht="14.1" customHeight="1" x14ac:dyDescent="0.2">
      <c r="A22" s="1452" t="s">
        <v>352</v>
      </c>
      <c r="B22" s="1452"/>
      <c r="C22" s="548"/>
      <c r="D22" s="549"/>
      <c r="E22" s="686">
        <v>40</v>
      </c>
      <c r="F22" s="552"/>
      <c r="G22" s="36"/>
      <c r="H22" s="639">
        <v>42</v>
      </c>
      <c r="I22" s="637"/>
      <c r="J22" s="36"/>
      <c r="K22" s="639">
        <v>46</v>
      </c>
      <c r="L22" s="637"/>
      <c r="M22" s="36"/>
      <c r="N22" s="639">
        <v>46</v>
      </c>
      <c r="O22" s="637"/>
      <c r="P22" s="635"/>
      <c r="Q22" s="639">
        <v>38</v>
      </c>
      <c r="R22" s="638"/>
    </row>
    <row r="23" spans="1:18" ht="12" customHeight="1" x14ac:dyDescent="0.2">
      <c r="A23" s="1416" t="s">
        <v>14</v>
      </c>
      <c r="B23" s="1416"/>
      <c r="C23" s="548"/>
      <c r="D23" s="549"/>
      <c r="E23" s="687">
        <v>139</v>
      </c>
      <c r="F23" s="552"/>
      <c r="G23" s="36"/>
      <c r="H23" s="688">
        <v>144</v>
      </c>
      <c r="I23" s="38"/>
      <c r="J23" s="36"/>
      <c r="K23" s="688">
        <v>153</v>
      </c>
      <c r="L23" s="38"/>
      <c r="M23" s="36"/>
      <c r="N23" s="688">
        <v>151</v>
      </c>
      <c r="O23" s="38"/>
      <c r="P23" s="630"/>
      <c r="Q23" s="688">
        <v>135</v>
      </c>
      <c r="R23" s="631"/>
    </row>
    <row r="24" spans="1:18" ht="8.1" customHeight="1" x14ac:dyDescent="0.2">
      <c r="A24" s="1408"/>
      <c r="B24" s="1408"/>
      <c r="C24" s="548"/>
      <c r="D24" s="549"/>
      <c r="E24" s="689"/>
      <c r="F24" s="552"/>
      <c r="G24" s="36"/>
      <c r="H24" s="550"/>
      <c r="I24" s="35"/>
      <c r="J24" s="36"/>
      <c r="K24" s="550"/>
      <c r="L24" s="35"/>
      <c r="M24" s="36"/>
      <c r="N24" s="550"/>
      <c r="O24" s="35"/>
      <c r="P24" s="645"/>
      <c r="Q24" s="35"/>
      <c r="R24" s="552"/>
    </row>
    <row r="25" spans="1:18" ht="12" customHeight="1" x14ac:dyDescent="0.2">
      <c r="A25" s="1451" t="s">
        <v>353</v>
      </c>
      <c r="B25" s="1408"/>
      <c r="C25" s="548"/>
      <c r="D25" s="549"/>
      <c r="E25" s="689"/>
      <c r="F25" s="552"/>
      <c r="G25" s="36"/>
      <c r="H25" s="550"/>
      <c r="I25" s="35"/>
      <c r="J25" s="36"/>
      <c r="K25" s="550"/>
      <c r="L25" s="35"/>
      <c r="M25" s="36"/>
      <c r="N25" s="550"/>
      <c r="O25" s="35"/>
      <c r="P25" s="645"/>
      <c r="Q25" s="35"/>
      <c r="R25" s="552"/>
    </row>
    <row r="26" spans="1:18" ht="12" customHeight="1" x14ac:dyDescent="0.2">
      <c r="A26" s="1452" t="s">
        <v>296</v>
      </c>
      <c r="B26" s="1452"/>
      <c r="C26" s="548"/>
      <c r="D26" s="549"/>
      <c r="E26" s="682">
        <v>3378</v>
      </c>
      <c r="F26" s="552"/>
      <c r="G26" s="36"/>
      <c r="H26" s="629">
        <v>3712</v>
      </c>
      <c r="I26" s="38"/>
      <c r="J26" s="36"/>
      <c r="K26" s="629">
        <v>3689</v>
      </c>
      <c r="L26" s="38"/>
      <c r="M26" s="36"/>
      <c r="N26" s="629">
        <v>3698</v>
      </c>
      <c r="O26" s="38"/>
      <c r="P26" s="630"/>
      <c r="Q26" s="37">
        <v>3485</v>
      </c>
      <c r="R26" s="631"/>
    </row>
    <row r="27" spans="1:18" ht="12" customHeight="1" x14ac:dyDescent="0.2">
      <c r="A27" s="1452" t="s">
        <v>301</v>
      </c>
      <c r="B27" s="1452"/>
      <c r="C27" s="548"/>
      <c r="D27" s="549"/>
      <c r="E27" s="685">
        <v>927</v>
      </c>
      <c r="F27" s="552"/>
      <c r="G27" s="36"/>
      <c r="H27" s="633">
        <v>958</v>
      </c>
      <c r="I27" s="637"/>
      <c r="J27" s="36"/>
      <c r="K27" s="633">
        <v>1082</v>
      </c>
      <c r="L27" s="637"/>
      <c r="M27" s="36"/>
      <c r="N27" s="633">
        <v>1508</v>
      </c>
      <c r="O27" s="637"/>
      <c r="P27" s="635"/>
      <c r="Q27" s="636">
        <v>1254</v>
      </c>
      <c r="R27" s="638"/>
    </row>
    <row r="28" spans="1:18" ht="12" customHeight="1" x14ac:dyDescent="0.2">
      <c r="A28" s="1452" t="s">
        <v>298</v>
      </c>
      <c r="B28" s="1452"/>
      <c r="C28" s="548"/>
      <c r="D28" s="549"/>
      <c r="E28" s="685">
        <v>243</v>
      </c>
      <c r="F28" s="552"/>
      <c r="G28" s="36"/>
      <c r="H28" s="633">
        <v>225</v>
      </c>
      <c r="I28" s="637"/>
      <c r="J28" s="36"/>
      <c r="K28" s="633">
        <v>277</v>
      </c>
      <c r="L28" s="637"/>
      <c r="M28" s="36"/>
      <c r="N28" s="633">
        <v>281</v>
      </c>
      <c r="O28" s="637"/>
      <c r="P28" s="635"/>
      <c r="Q28" s="636">
        <v>292</v>
      </c>
      <c r="R28" s="638"/>
    </row>
    <row r="29" spans="1:18" ht="12" customHeight="1" x14ac:dyDescent="0.2">
      <c r="A29" s="1452" t="s">
        <v>299</v>
      </c>
      <c r="B29" s="1452"/>
      <c r="C29" s="548"/>
      <c r="D29" s="549"/>
      <c r="E29" s="686">
        <v>171</v>
      </c>
      <c r="F29" s="552"/>
      <c r="G29" s="36"/>
      <c r="H29" s="639">
        <v>185</v>
      </c>
      <c r="I29" s="637"/>
      <c r="J29" s="36"/>
      <c r="K29" s="639">
        <v>197</v>
      </c>
      <c r="L29" s="637"/>
      <c r="M29" s="36"/>
      <c r="N29" s="639">
        <v>196</v>
      </c>
      <c r="O29" s="637"/>
      <c r="P29" s="635"/>
      <c r="Q29" s="639">
        <v>139</v>
      </c>
      <c r="R29" s="638"/>
    </row>
    <row r="30" spans="1:18" ht="12" customHeight="1" x14ac:dyDescent="0.2">
      <c r="A30" s="1416" t="s">
        <v>14</v>
      </c>
      <c r="B30" s="1416"/>
      <c r="C30" s="548"/>
      <c r="D30" s="549"/>
      <c r="E30" s="687">
        <v>4719</v>
      </c>
      <c r="F30" s="552"/>
      <c r="G30" s="36"/>
      <c r="H30" s="688">
        <v>5080</v>
      </c>
      <c r="I30" s="38"/>
      <c r="J30" s="36"/>
      <c r="K30" s="688">
        <v>5245</v>
      </c>
      <c r="L30" s="38"/>
      <c r="M30" s="36"/>
      <c r="N30" s="688">
        <v>5683</v>
      </c>
      <c r="O30" s="38"/>
      <c r="P30" s="630"/>
      <c r="Q30" s="688">
        <v>5170</v>
      </c>
      <c r="R30" s="631"/>
    </row>
    <row r="31" spans="1:18" ht="8.1" customHeight="1" x14ac:dyDescent="0.2">
      <c r="A31" s="1408"/>
      <c r="B31" s="1408"/>
      <c r="C31" s="548"/>
      <c r="D31" s="549"/>
      <c r="E31" s="683"/>
      <c r="F31" s="552"/>
      <c r="G31" s="36"/>
      <c r="H31" s="684"/>
      <c r="I31" s="38"/>
      <c r="J31" s="36"/>
      <c r="K31" s="684"/>
      <c r="L31" s="38"/>
      <c r="M31" s="36"/>
      <c r="N31" s="684"/>
      <c r="O31" s="38"/>
      <c r="P31" s="630"/>
      <c r="Q31" s="38"/>
      <c r="R31" s="631"/>
    </row>
    <row r="32" spans="1:18" ht="12" customHeight="1" x14ac:dyDescent="0.2">
      <c r="A32" s="1451" t="s">
        <v>354</v>
      </c>
      <c r="B32" s="1408"/>
      <c r="C32" s="548"/>
      <c r="D32" s="549"/>
      <c r="E32" s="683"/>
      <c r="F32" s="552"/>
      <c r="G32" s="36"/>
      <c r="H32" s="684"/>
      <c r="I32" s="38"/>
      <c r="J32" s="36"/>
      <c r="K32" s="684"/>
      <c r="L32" s="38"/>
      <c r="M32" s="36"/>
      <c r="N32" s="684"/>
      <c r="O32" s="38"/>
      <c r="P32" s="630"/>
      <c r="Q32" s="38"/>
      <c r="R32" s="631"/>
    </row>
    <row r="33" spans="1:18" ht="12" customHeight="1" x14ac:dyDescent="0.2">
      <c r="A33" s="1452" t="s">
        <v>296</v>
      </c>
      <c r="B33" s="1452"/>
      <c r="C33" s="548"/>
      <c r="D33" s="549"/>
      <c r="E33" s="682">
        <v>1560</v>
      </c>
      <c r="F33" s="552"/>
      <c r="G33" s="36"/>
      <c r="H33" s="629">
        <v>1456</v>
      </c>
      <c r="I33" s="38"/>
      <c r="J33" s="36"/>
      <c r="K33" s="629">
        <v>1385</v>
      </c>
      <c r="L33" s="38"/>
      <c r="M33" s="36"/>
      <c r="N33" s="629">
        <v>1376</v>
      </c>
      <c r="O33" s="38"/>
      <c r="P33" s="630"/>
      <c r="Q33" s="37">
        <v>1381</v>
      </c>
      <c r="R33" s="631"/>
    </row>
    <row r="34" spans="1:18" ht="12" customHeight="1" x14ac:dyDescent="0.2">
      <c r="A34" s="1452" t="s">
        <v>301</v>
      </c>
      <c r="B34" s="1452"/>
      <c r="C34" s="548"/>
      <c r="D34" s="549"/>
      <c r="E34" s="685">
        <v>436</v>
      </c>
      <c r="F34" s="552"/>
      <c r="G34" s="36"/>
      <c r="H34" s="633">
        <v>459</v>
      </c>
      <c r="I34" s="637"/>
      <c r="J34" s="36"/>
      <c r="K34" s="633">
        <v>437</v>
      </c>
      <c r="L34" s="637"/>
      <c r="M34" s="36"/>
      <c r="N34" s="633">
        <v>414</v>
      </c>
      <c r="O34" s="637"/>
      <c r="P34" s="635"/>
      <c r="Q34" s="636">
        <v>426</v>
      </c>
      <c r="R34" s="638"/>
    </row>
    <row r="35" spans="1:18" ht="12" customHeight="1" x14ac:dyDescent="0.2">
      <c r="A35" s="1452" t="s">
        <v>298</v>
      </c>
      <c r="B35" s="1452"/>
      <c r="C35" s="548"/>
      <c r="D35" s="549"/>
      <c r="E35" s="685">
        <v>147</v>
      </c>
      <c r="F35" s="552"/>
      <c r="G35" s="36"/>
      <c r="H35" s="633">
        <v>159</v>
      </c>
      <c r="I35" s="637"/>
      <c r="J35" s="36"/>
      <c r="K35" s="633">
        <v>156</v>
      </c>
      <c r="L35" s="637"/>
      <c r="M35" s="36"/>
      <c r="N35" s="633">
        <v>146</v>
      </c>
      <c r="O35" s="637"/>
      <c r="P35" s="635"/>
      <c r="Q35" s="636">
        <v>143</v>
      </c>
      <c r="R35" s="638"/>
    </row>
    <row r="36" spans="1:18" ht="12" customHeight="1" x14ac:dyDescent="0.2">
      <c r="A36" s="1452" t="s">
        <v>299</v>
      </c>
      <c r="B36" s="1452"/>
      <c r="C36" s="548"/>
      <c r="D36" s="549"/>
      <c r="E36" s="685">
        <v>43</v>
      </c>
      <c r="F36" s="552"/>
      <c r="G36" s="36"/>
      <c r="H36" s="633">
        <v>41</v>
      </c>
      <c r="I36" s="637"/>
      <c r="J36" s="36"/>
      <c r="K36" s="633">
        <v>39</v>
      </c>
      <c r="L36" s="637"/>
      <c r="M36" s="36"/>
      <c r="N36" s="633">
        <v>39</v>
      </c>
      <c r="O36" s="637"/>
      <c r="P36" s="635"/>
      <c r="Q36" s="636">
        <v>38</v>
      </c>
      <c r="R36" s="638"/>
    </row>
    <row r="37" spans="1:18" ht="13.5" customHeight="1" x14ac:dyDescent="0.2">
      <c r="A37" s="1452" t="s">
        <v>355</v>
      </c>
      <c r="B37" s="1452"/>
      <c r="C37" s="548"/>
      <c r="D37" s="549"/>
      <c r="E37" s="686">
        <v>26</v>
      </c>
      <c r="F37" s="552"/>
      <c r="G37" s="36"/>
      <c r="H37" s="639">
        <v>12</v>
      </c>
      <c r="I37" s="637"/>
      <c r="J37" s="36"/>
      <c r="K37" s="639">
        <v>30</v>
      </c>
      <c r="L37" s="637"/>
      <c r="M37" s="36"/>
      <c r="N37" s="639">
        <v>28</v>
      </c>
      <c r="O37" s="637"/>
      <c r="P37" s="635"/>
      <c r="Q37" s="639">
        <v>27</v>
      </c>
      <c r="R37" s="638"/>
    </row>
    <row r="38" spans="1:18" ht="12" customHeight="1" x14ac:dyDescent="0.2">
      <c r="A38" s="1416" t="s">
        <v>14</v>
      </c>
      <c r="B38" s="1416"/>
      <c r="C38" s="548"/>
      <c r="D38" s="549"/>
      <c r="E38" s="687">
        <v>2212</v>
      </c>
      <c r="F38" s="552"/>
      <c r="G38" s="36"/>
      <c r="H38" s="688">
        <v>2127</v>
      </c>
      <c r="I38" s="38"/>
      <c r="J38" s="36"/>
      <c r="K38" s="688">
        <v>2047</v>
      </c>
      <c r="L38" s="38"/>
      <c r="M38" s="36"/>
      <c r="N38" s="688">
        <v>2003</v>
      </c>
      <c r="O38" s="38"/>
      <c r="P38" s="630"/>
      <c r="Q38" s="688">
        <v>2015</v>
      </c>
      <c r="R38" s="631"/>
    </row>
    <row r="39" spans="1:18" ht="8.1" customHeight="1" x14ac:dyDescent="0.2">
      <c r="A39" s="1408"/>
      <c r="B39" s="1408"/>
      <c r="C39" s="548"/>
      <c r="D39" s="549"/>
      <c r="E39" s="683"/>
      <c r="F39" s="552"/>
      <c r="G39" s="36"/>
      <c r="H39" s="684"/>
      <c r="I39" s="38"/>
      <c r="J39" s="36"/>
      <c r="K39" s="684"/>
      <c r="L39" s="38"/>
      <c r="M39" s="36"/>
      <c r="N39" s="684"/>
      <c r="O39" s="38"/>
      <c r="P39" s="630"/>
      <c r="Q39" s="38"/>
      <c r="R39" s="631"/>
    </row>
    <row r="40" spans="1:18" ht="12" customHeight="1" x14ac:dyDescent="0.2">
      <c r="A40" s="1451" t="s">
        <v>356</v>
      </c>
      <c r="B40" s="1408"/>
      <c r="C40" s="548"/>
      <c r="D40" s="549"/>
      <c r="E40" s="683"/>
      <c r="F40" s="552"/>
      <c r="G40" s="36"/>
      <c r="H40" s="684"/>
      <c r="I40" s="38"/>
      <c r="J40" s="36"/>
      <c r="K40" s="684"/>
      <c r="L40" s="38"/>
      <c r="M40" s="36"/>
      <c r="N40" s="684"/>
      <c r="O40" s="38"/>
      <c r="P40" s="630"/>
      <c r="Q40" s="38"/>
      <c r="R40" s="631"/>
    </row>
    <row r="41" spans="1:18" ht="12" customHeight="1" x14ac:dyDescent="0.2">
      <c r="A41" s="1452" t="s">
        <v>296</v>
      </c>
      <c r="B41" s="1452"/>
      <c r="C41" s="548"/>
      <c r="D41" s="549"/>
      <c r="E41" s="682">
        <v>652</v>
      </c>
      <c r="F41" s="552"/>
      <c r="G41" s="36"/>
      <c r="H41" s="629">
        <v>399</v>
      </c>
      <c r="I41" s="38"/>
      <c r="J41" s="36"/>
      <c r="K41" s="629">
        <v>429</v>
      </c>
      <c r="L41" s="38"/>
      <c r="M41" s="36"/>
      <c r="N41" s="629">
        <v>387</v>
      </c>
      <c r="O41" s="38"/>
      <c r="P41" s="630"/>
      <c r="Q41" s="37">
        <v>512</v>
      </c>
      <c r="R41" s="631"/>
    </row>
    <row r="42" spans="1:18" ht="12" customHeight="1" x14ac:dyDescent="0.2">
      <c r="A42" s="1452" t="s">
        <v>301</v>
      </c>
      <c r="B42" s="1452"/>
      <c r="C42" s="548"/>
      <c r="D42" s="549"/>
      <c r="E42" s="685">
        <v>555</v>
      </c>
      <c r="F42" s="552"/>
      <c r="G42" s="36"/>
      <c r="H42" s="633">
        <v>486</v>
      </c>
      <c r="I42" s="637"/>
      <c r="J42" s="36"/>
      <c r="K42" s="633">
        <v>361</v>
      </c>
      <c r="L42" s="637"/>
      <c r="M42" s="36"/>
      <c r="N42" s="633">
        <v>-79</v>
      </c>
      <c r="O42" s="637"/>
      <c r="P42" s="635"/>
      <c r="Q42" s="636">
        <v>142</v>
      </c>
      <c r="R42" s="638"/>
    </row>
    <row r="43" spans="1:18" ht="12" customHeight="1" x14ac:dyDescent="0.2">
      <c r="A43" s="1452" t="s">
        <v>298</v>
      </c>
      <c r="B43" s="1452"/>
      <c r="C43" s="548"/>
      <c r="D43" s="549"/>
      <c r="E43" s="685">
        <v>88</v>
      </c>
      <c r="F43" s="552"/>
      <c r="G43" s="36"/>
      <c r="H43" s="633">
        <v>96</v>
      </c>
      <c r="I43" s="637"/>
      <c r="J43" s="36"/>
      <c r="K43" s="633">
        <v>51</v>
      </c>
      <c r="L43" s="637"/>
      <c r="M43" s="36"/>
      <c r="N43" s="633">
        <v>48</v>
      </c>
      <c r="O43" s="637"/>
      <c r="P43" s="635"/>
      <c r="Q43" s="636">
        <v>30</v>
      </c>
      <c r="R43" s="638"/>
    </row>
    <row r="44" spans="1:18" ht="12" customHeight="1" x14ac:dyDescent="0.2">
      <c r="A44" s="1452" t="s">
        <v>299</v>
      </c>
      <c r="B44" s="1452"/>
      <c r="C44" s="548"/>
      <c r="D44" s="549"/>
      <c r="E44" s="685">
        <v>5</v>
      </c>
      <c r="F44" s="552"/>
      <c r="G44" s="36"/>
      <c r="H44" s="633">
        <v>13</v>
      </c>
      <c r="I44" s="637"/>
      <c r="J44" s="36"/>
      <c r="K44" s="633">
        <v>1</v>
      </c>
      <c r="L44" s="637"/>
      <c r="M44" s="36"/>
      <c r="N44" s="633">
        <v>-7</v>
      </c>
      <c r="O44" s="637"/>
      <c r="P44" s="635"/>
      <c r="Q44" s="636">
        <v>7</v>
      </c>
      <c r="R44" s="638"/>
    </row>
    <row r="45" spans="1:18" ht="13.5" customHeight="1" x14ac:dyDescent="0.2">
      <c r="A45" s="1452" t="s">
        <v>357</v>
      </c>
      <c r="B45" s="1452"/>
      <c r="C45" s="548"/>
      <c r="D45" s="549"/>
      <c r="E45" s="686">
        <v>14</v>
      </c>
      <c r="F45" s="552"/>
      <c r="G45" s="36"/>
      <c r="H45" s="639">
        <v>30</v>
      </c>
      <c r="I45" s="637"/>
      <c r="J45" s="36"/>
      <c r="K45" s="639">
        <v>16</v>
      </c>
      <c r="L45" s="637"/>
      <c r="M45" s="36"/>
      <c r="N45" s="639">
        <v>18</v>
      </c>
      <c r="O45" s="637"/>
      <c r="P45" s="635"/>
      <c r="Q45" s="639">
        <v>11</v>
      </c>
      <c r="R45" s="638"/>
    </row>
    <row r="46" spans="1:18" ht="12" customHeight="1" x14ac:dyDescent="0.2">
      <c r="A46" s="1416" t="s">
        <v>14</v>
      </c>
      <c r="B46" s="1416"/>
      <c r="C46" s="548"/>
      <c r="D46" s="549"/>
      <c r="E46" s="687">
        <v>1314</v>
      </c>
      <c r="F46" s="552"/>
      <c r="G46" s="36"/>
      <c r="H46" s="688">
        <v>1024</v>
      </c>
      <c r="I46" s="38"/>
      <c r="J46" s="36"/>
      <c r="K46" s="688">
        <v>858</v>
      </c>
      <c r="L46" s="38"/>
      <c r="M46" s="36"/>
      <c r="N46" s="688">
        <v>367</v>
      </c>
      <c r="O46" s="38"/>
      <c r="P46" s="630"/>
      <c r="Q46" s="688">
        <v>702</v>
      </c>
      <c r="R46" s="631"/>
    </row>
    <row r="47" spans="1:18" ht="8.1" customHeight="1" x14ac:dyDescent="0.2">
      <c r="A47" s="1408"/>
      <c r="B47" s="1408"/>
      <c r="C47" s="548"/>
      <c r="D47" s="549"/>
      <c r="E47" s="689"/>
      <c r="F47" s="552"/>
      <c r="G47" s="36"/>
      <c r="H47" s="550"/>
      <c r="I47" s="35"/>
      <c r="J47" s="36"/>
      <c r="K47" s="550"/>
      <c r="L47" s="35"/>
      <c r="M47" s="36"/>
      <c r="N47" s="550"/>
      <c r="O47" s="35"/>
      <c r="P47" s="645"/>
      <c r="Q47" s="35"/>
      <c r="R47" s="552"/>
    </row>
    <row r="48" spans="1:18" ht="12" customHeight="1" x14ac:dyDescent="0.2">
      <c r="A48" s="1451" t="s">
        <v>272</v>
      </c>
      <c r="B48" s="1408"/>
      <c r="C48" s="548"/>
      <c r="D48" s="549"/>
      <c r="E48" s="690">
        <v>58.2</v>
      </c>
      <c r="F48" s="552"/>
      <c r="G48" s="36"/>
      <c r="H48" s="691">
        <v>62.8</v>
      </c>
      <c r="I48" s="649"/>
      <c r="J48" s="36"/>
      <c r="K48" s="691">
        <v>65.599999999999994</v>
      </c>
      <c r="L48" s="649"/>
      <c r="M48" s="36"/>
      <c r="N48" s="691">
        <v>71.900000000000006</v>
      </c>
      <c r="O48" s="649"/>
      <c r="P48" s="650"/>
      <c r="Q48" s="566">
        <v>66.7</v>
      </c>
      <c r="R48" s="652"/>
    </row>
    <row r="49" spans="1:18" ht="14.1" customHeight="1" x14ac:dyDescent="0.2">
      <c r="A49" s="1453" t="s">
        <v>273</v>
      </c>
      <c r="B49" s="1454"/>
      <c r="C49" s="548"/>
      <c r="D49" s="549"/>
      <c r="E49" s="692">
        <v>25.6</v>
      </c>
      <c r="F49" s="552"/>
      <c r="G49" s="36"/>
      <c r="H49" s="693">
        <v>24.5</v>
      </c>
      <c r="I49" s="649"/>
      <c r="J49" s="36"/>
      <c r="K49" s="693">
        <v>23.7</v>
      </c>
      <c r="L49" s="649"/>
      <c r="M49" s="36"/>
      <c r="N49" s="693">
        <v>23.5</v>
      </c>
      <c r="O49" s="649"/>
      <c r="P49" s="650"/>
      <c r="Q49" s="693">
        <v>24.2</v>
      </c>
      <c r="R49" s="652"/>
    </row>
    <row r="50" spans="1:18" ht="12" customHeight="1" x14ac:dyDescent="0.2">
      <c r="A50" s="1451" t="s">
        <v>358</v>
      </c>
      <c r="B50" s="1408"/>
      <c r="C50" s="548"/>
      <c r="D50" s="549"/>
      <c r="E50" s="694">
        <v>83.8</v>
      </c>
      <c r="F50" s="552"/>
      <c r="G50" s="36"/>
      <c r="H50" s="695">
        <v>87.3</v>
      </c>
      <c r="I50" s="649"/>
      <c r="J50" s="36"/>
      <c r="K50" s="695">
        <v>89.3</v>
      </c>
      <c r="L50" s="649"/>
      <c r="M50" s="36"/>
      <c r="N50" s="695">
        <v>95.4</v>
      </c>
      <c r="O50" s="649"/>
      <c r="P50" s="650"/>
      <c r="Q50" s="695">
        <v>90.9</v>
      </c>
      <c r="R50" s="652"/>
    </row>
    <row r="51" spans="1:18" ht="8.1" customHeight="1" x14ac:dyDescent="0.2">
      <c r="A51" s="1408"/>
      <c r="B51" s="1408"/>
      <c r="C51" s="548"/>
      <c r="D51" s="549"/>
      <c r="E51" s="696"/>
      <c r="F51" s="552"/>
      <c r="G51" s="36"/>
      <c r="H51" s="697"/>
      <c r="I51" s="649"/>
      <c r="J51" s="36"/>
      <c r="K51" s="697"/>
      <c r="L51" s="649"/>
      <c r="M51" s="36"/>
      <c r="N51" s="697"/>
      <c r="O51" s="649"/>
      <c r="P51" s="650"/>
      <c r="Q51" s="649"/>
      <c r="R51" s="652"/>
    </row>
    <row r="52" spans="1:18" ht="12" customHeight="1" x14ac:dyDescent="0.2">
      <c r="A52" s="1385" t="s">
        <v>272</v>
      </c>
      <c r="B52" s="1385"/>
      <c r="C52" s="553"/>
      <c r="D52" s="698"/>
      <c r="E52" s="690">
        <v>58.2</v>
      </c>
      <c r="F52" s="699"/>
      <c r="G52" s="700"/>
      <c r="H52" s="701">
        <v>62.8</v>
      </c>
      <c r="I52" s="702"/>
      <c r="J52" s="700"/>
      <c r="K52" s="701">
        <v>65.599999999999994</v>
      </c>
      <c r="L52" s="702"/>
      <c r="M52" s="700"/>
      <c r="N52" s="701">
        <v>71.900000000000006</v>
      </c>
      <c r="O52" s="702"/>
      <c r="P52" s="703"/>
      <c r="Q52" s="704">
        <v>66.7</v>
      </c>
      <c r="R52" s="705"/>
    </row>
    <row r="53" spans="1:18" ht="12" customHeight="1" x14ac:dyDescent="0.2">
      <c r="A53" s="1385" t="s">
        <v>359</v>
      </c>
      <c r="B53" s="1386"/>
      <c r="C53" s="553"/>
      <c r="D53" s="698"/>
      <c r="E53" s="690">
        <v>2.4</v>
      </c>
      <c r="F53" s="699"/>
      <c r="G53" s="700"/>
      <c r="H53" s="701">
        <v>3.4</v>
      </c>
      <c r="I53" s="702"/>
      <c r="J53" s="700"/>
      <c r="K53" s="701">
        <v>5.6</v>
      </c>
      <c r="L53" s="702"/>
      <c r="M53" s="700"/>
      <c r="N53" s="701">
        <v>13</v>
      </c>
      <c r="O53" s="702"/>
      <c r="P53" s="703"/>
      <c r="Q53" s="704">
        <v>8.3000000000000007</v>
      </c>
      <c r="R53" s="705"/>
    </row>
    <row r="54" spans="1:18" ht="12" customHeight="1" x14ac:dyDescent="0.2">
      <c r="A54" s="1455" t="s">
        <v>276</v>
      </c>
      <c r="B54" s="1456"/>
      <c r="C54" s="553"/>
      <c r="D54" s="698"/>
      <c r="E54" s="692">
        <v>0.3</v>
      </c>
      <c r="F54" s="699"/>
      <c r="G54" s="700"/>
      <c r="H54" s="706">
        <v>-0.1</v>
      </c>
      <c r="I54" s="702"/>
      <c r="J54" s="700"/>
      <c r="K54" s="706">
        <v>-1.7</v>
      </c>
      <c r="L54" s="702"/>
      <c r="M54" s="700"/>
      <c r="N54" s="706">
        <v>-1</v>
      </c>
      <c r="O54" s="702"/>
      <c r="P54" s="703"/>
      <c r="Q54" s="706">
        <v>-0.6</v>
      </c>
      <c r="R54" s="705"/>
    </row>
    <row r="55" spans="1:18" ht="12" customHeight="1" x14ac:dyDescent="0.2">
      <c r="A55" s="1457" t="s">
        <v>277</v>
      </c>
      <c r="B55" s="1458"/>
      <c r="C55" s="553"/>
      <c r="D55" s="698"/>
      <c r="E55" s="694">
        <v>55.5</v>
      </c>
      <c r="F55" s="699"/>
      <c r="G55" s="700"/>
      <c r="H55" s="707">
        <v>59.5</v>
      </c>
      <c r="I55" s="702"/>
      <c r="J55" s="700"/>
      <c r="K55" s="707">
        <v>61.7</v>
      </c>
      <c r="L55" s="702"/>
      <c r="M55" s="700"/>
      <c r="N55" s="707">
        <v>59.900000000000006</v>
      </c>
      <c r="O55" s="702"/>
      <c r="P55" s="703"/>
      <c r="Q55" s="707">
        <v>59</v>
      </c>
      <c r="R55" s="705"/>
    </row>
    <row r="56" spans="1:18" ht="8.1" customHeight="1" x14ac:dyDescent="0.2">
      <c r="A56" s="1386"/>
      <c r="B56" s="1386"/>
      <c r="C56" s="553"/>
      <c r="D56" s="698"/>
      <c r="E56" s="696"/>
      <c r="F56" s="699"/>
      <c r="G56" s="700"/>
      <c r="H56" s="708"/>
      <c r="I56" s="702"/>
      <c r="J56" s="700"/>
      <c r="K56" s="708"/>
      <c r="L56" s="702"/>
      <c r="M56" s="700"/>
      <c r="N56" s="708"/>
      <c r="O56" s="702"/>
      <c r="P56" s="703"/>
      <c r="Q56" s="702"/>
      <c r="R56" s="705"/>
    </row>
    <row r="57" spans="1:18" ht="12" customHeight="1" x14ac:dyDescent="0.2">
      <c r="A57" s="1385" t="s">
        <v>278</v>
      </c>
      <c r="B57" s="1386"/>
      <c r="C57" s="553"/>
      <c r="D57" s="698"/>
      <c r="E57" s="696"/>
      <c r="F57" s="699"/>
      <c r="G57" s="700"/>
      <c r="H57" s="708"/>
      <c r="I57" s="702"/>
      <c r="J57" s="700"/>
      <c r="K57" s="708"/>
      <c r="L57" s="702"/>
      <c r="M57" s="700"/>
      <c r="N57" s="708"/>
      <c r="O57" s="702"/>
      <c r="P57" s="703"/>
      <c r="Q57" s="702"/>
      <c r="R57" s="705"/>
    </row>
    <row r="58" spans="1:18" ht="12" customHeight="1" x14ac:dyDescent="0.2">
      <c r="A58" s="1385" t="s">
        <v>274</v>
      </c>
      <c r="B58" s="1386"/>
      <c r="C58" s="553"/>
      <c r="D58" s="698"/>
      <c r="E58" s="690">
        <v>83.8</v>
      </c>
      <c r="F58" s="699"/>
      <c r="G58" s="700"/>
      <c r="H58" s="701">
        <v>87.3</v>
      </c>
      <c r="I58" s="702"/>
      <c r="J58" s="700"/>
      <c r="K58" s="701">
        <v>89.3</v>
      </c>
      <c r="L58" s="702"/>
      <c r="M58" s="700"/>
      <c r="N58" s="701">
        <v>95.4</v>
      </c>
      <c r="O58" s="702"/>
      <c r="P58" s="703"/>
      <c r="Q58" s="704">
        <v>90.9</v>
      </c>
      <c r="R58" s="705"/>
    </row>
    <row r="59" spans="1:18" ht="12" customHeight="1" x14ac:dyDescent="0.2">
      <c r="A59" s="1385" t="s">
        <v>279</v>
      </c>
      <c r="B59" s="1386"/>
      <c r="C59" s="553"/>
      <c r="D59" s="698"/>
      <c r="E59" s="690">
        <v>-2.4</v>
      </c>
      <c r="F59" s="699"/>
      <c r="G59" s="700"/>
      <c r="H59" s="701">
        <v>-3.4</v>
      </c>
      <c r="I59" s="702"/>
      <c r="J59" s="700"/>
      <c r="K59" s="701">
        <v>-5.6</v>
      </c>
      <c r="L59" s="702"/>
      <c r="M59" s="700"/>
      <c r="N59" s="701">
        <v>-13</v>
      </c>
      <c r="O59" s="702"/>
      <c r="P59" s="703"/>
      <c r="Q59" s="704">
        <v>-8.3000000000000007</v>
      </c>
      <c r="R59" s="705"/>
    </row>
    <row r="60" spans="1:18" ht="12" customHeight="1" x14ac:dyDescent="0.2">
      <c r="A60" s="1385" t="s">
        <v>280</v>
      </c>
      <c r="B60" s="1386"/>
      <c r="C60" s="553"/>
      <c r="D60" s="698"/>
      <c r="E60" s="709">
        <v>-0.3</v>
      </c>
      <c r="F60" s="699"/>
      <c r="G60" s="700"/>
      <c r="H60" s="710">
        <v>0.1</v>
      </c>
      <c r="I60" s="702"/>
      <c r="J60" s="700"/>
      <c r="K60" s="710">
        <v>1.7</v>
      </c>
      <c r="L60" s="702"/>
      <c r="M60" s="700"/>
      <c r="N60" s="710">
        <v>1</v>
      </c>
      <c r="O60" s="702"/>
      <c r="P60" s="703"/>
      <c r="Q60" s="710">
        <v>0.6</v>
      </c>
      <c r="R60" s="705"/>
    </row>
    <row r="61" spans="1:18" ht="13.5" thickBot="1" x14ac:dyDescent="0.25">
      <c r="A61" s="1385" t="s">
        <v>282</v>
      </c>
      <c r="B61" s="1386"/>
      <c r="C61" s="553"/>
      <c r="D61" s="698"/>
      <c r="E61" s="711">
        <v>81.099999999999994</v>
      </c>
      <c r="F61" s="699"/>
      <c r="G61" s="700"/>
      <c r="H61" s="712">
        <v>84</v>
      </c>
      <c r="I61" s="702"/>
      <c r="J61" s="700"/>
      <c r="K61" s="712">
        <v>85.4</v>
      </c>
      <c r="L61" s="702"/>
      <c r="M61" s="700"/>
      <c r="N61" s="712">
        <v>83.4</v>
      </c>
      <c r="O61" s="702"/>
      <c r="P61" s="703"/>
      <c r="Q61" s="712">
        <v>83.2</v>
      </c>
      <c r="R61" s="705"/>
    </row>
    <row r="62" spans="1:18" ht="8.1" customHeight="1" thickTop="1" x14ac:dyDescent="0.2">
      <c r="A62" s="1386"/>
      <c r="B62" s="1386"/>
      <c r="C62" s="553"/>
      <c r="D62" s="698"/>
      <c r="E62" s="690"/>
      <c r="F62" s="699"/>
      <c r="G62" s="700"/>
      <c r="H62" s="704"/>
      <c r="I62" s="702"/>
      <c r="J62" s="700"/>
      <c r="K62" s="704"/>
      <c r="L62" s="702"/>
      <c r="M62" s="700"/>
      <c r="N62" s="704"/>
      <c r="O62" s="702"/>
      <c r="P62" s="703"/>
      <c r="Q62" s="704"/>
      <c r="R62" s="705"/>
    </row>
    <row r="63" spans="1:18" ht="12" customHeight="1" x14ac:dyDescent="0.2">
      <c r="A63" s="1385" t="s">
        <v>360</v>
      </c>
      <c r="B63" s="1386"/>
      <c r="C63" s="553"/>
      <c r="D63" s="698"/>
      <c r="E63" s="713">
        <v>0.1</v>
      </c>
      <c r="F63" s="699"/>
      <c r="G63" s="700"/>
      <c r="H63" s="714">
        <v>-0.2</v>
      </c>
      <c r="I63" s="702"/>
      <c r="J63" s="700"/>
      <c r="K63" s="714">
        <v>-1.8</v>
      </c>
      <c r="L63" s="702"/>
      <c r="M63" s="700"/>
      <c r="N63" s="714">
        <v>-1</v>
      </c>
      <c r="O63" s="702"/>
      <c r="P63" s="703"/>
      <c r="Q63" s="715">
        <v>0</v>
      </c>
      <c r="R63" s="705"/>
    </row>
    <row r="64" spans="1:18" ht="8.1" customHeight="1" x14ac:dyDescent="0.2">
      <c r="A64" s="1386"/>
      <c r="B64" s="1386"/>
      <c r="C64" s="553"/>
      <c r="D64" s="698"/>
      <c r="E64" s="696"/>
      <c r="F64" s="699"/>
      <c r="G64" s="700"/>
      <c r="H64" s="708"/>
      <c r="I64" s="702"/>
      <c r="J64" s="700"/>
      <c r="K64" s="708"/>
      <c r="L64" s="702"/>
      <c r="M64" s="700"/>
      <c r="N64" s="708"/>
      <c r="O64" s="702"/>
      <c r="P64" s="703"/>
      <c r="Q64" s="702"/>
      <c r="R64" s="705"/>
    </row>
    <row r="65" spans="1:18" ht="12" customHeight="1" x14ac:dyDescent="0.2">
      <c r="A65" s="1385" t="s">
        <v>361</v>
      </c>
      <c r="B65" s="1386"/>
      <c r="C65" s="553"/>
      <c r="D65" s="698"/>
      <c r="E65" s="690">
        <v>2</v>
      </c>
      <c r="F65" s="699"/>
      <c r="G65" s="700"/>
      <c r="H65" s="701">
        <v>2.9</v>
      </c>
      <c r="I65" s="702"/>
      <c r="J65" s="700"/>
      <c r="K65" s="701">
        <v>2.1</v>
      </c>
      <c r="L65" s="702"/>
      <c r="M65" s="700"/>
      <c r="N65" s="701">
        <v>1.9</v>
      </c>
      <c r="O65" s="702"/>
      <c r="P65" s="703"/>
      <c r="Q65" s="704">
        <v>1.9</v>
      </c>
      <c r="R65" s="705"/>
    </row>
    <row r="66" spans="1:18" ht="7.5" customHeight="1" x14ac:dyDescent="0.2">
      <c r="A66" s="716"/>
      <c r="B66" s="553"/>
      <c r="C66" s="553"/>
      <c r="D66" s="698"/>
      <c r="E66" s="690"/>
      <c r="F66" s="699"/>
      <c r="G66" s="700"/>
      <c r="H66" s="701"/>
      <c r="I66" s="702"/>
      <c r="J66" s="700"/>
      <c r="K66" s="701"/>
      <c r="L66" s="702"/>
      <c r="M66" s="700"/>
      <c r="N66" s="701"/>
      <c r="O66" s="702"/>
      <c r="P66" s="703"/>
      <c r="Q66" s="704"/>
      <c r="R66" s="705"/>
    </row>
    <row r="67" spans="1:18" ht="24" customHeight="1" x14ac:dyDescent="0.2">
      <c r="A67" s="1385" t="s">
        <v>691</v>
      </c>
      <c r="B67" s="1386"/>
      <c r="C67" s="553"/>
      <c r="D67" s="698"/>
      <c r="E67" s="690">
        <v>2.2999999999999998</v>
      </c>
      <c r="F67" s="699"/>
      <c r="G67" s="700"/>
      <c r="H67" s="766">
        <v>0</v>
      </c>
      <c r="I67" s="702"/>
      <c r="J67" s="700"/>
      <c r="K67" s="766">
        <v>0</v>
      </c>
      <c r="L67" s="702"/>
      <c r="M67" s="700"/>
      <c r="N67" s="766">
        <v>0</v>
      </c>
      <c r="O67" s="702"/>
      <c r="P67" s="703"/>
      <c r="Q67" s="715">
        <v>0</v>
      </c>
      <c r="R67" s="705"/>
    </row>
    <row r="68" spans="1:18" ht="12" customHeight="1" x14ac:dyDescent="0.2">
      <c r="D68" s="514"/>
      <c r="E68" s="515"/>
      <c r="F68" s="516"/>
      <c r="G68" s="464"/>
      <c r="H68" s="615"/>
      <c r="I68" s="615"/>
      <c r="J68" s="464"/>
      <c r="K68" s="615"/>
      <c r="L68" s="615"/>
      <c r="M68" s="464"/>
      <c r="N68" s="615"/>
      <c r="O68" s="615"/>
      <c r="P68" s="616"/>
      <c r="Q68" s="515"/>
      <c r="R68" s="516"/>
    </row>
    <row r="69" spans="1:18" ht="8.1" customHeight="1" x14ac:dyDescent="0.2">
      <c r="M69" s="464"/>
      <c r="N69" s="464"/>
      <c r="O69" s="464"/>
    </row>
    <row r="70" spans="1:18" ht="14.25" x14ac:dyDescent="0.2">
      <c r="A70" s="619" t="s">
        <v>190</v>
      </c>
      <c r="B70" s="1443" t="s">
        <v>362</v>
      </c>
      <c r="C70" s="1459"/>
      <c r="D70" s="1459"/>
      <c r="E70" s="1459"/>
      <c r="F70" s="1459"/>
      <c r="G70" s="1459"/>
      <c r="H70" s="1459"/>
      <c r="I70" s="1459"/>
      <c r="J70" s="1459"/>
      <c r="K70" s="1459"/>
      <c r="L70" s="1459"/>
      <c r="M70" s="1459"/>
      <c r="N70" s="1459"/>
      <c r="O70" s="1459"/>
      <c r="P70" s="1459"/>
      <c r="Q70" s="1459"/>
      <c r="R70" s="1459"/>
    </row>
    <row r="71" spans="1:18" ht="14.25" x14ac:dyDescent="0.2">
      <c r="A71" s="619" t="s">
        <v>188</v>
      </c>
      <c r="B71" s="1397" t="s">
        <v>293</v>
      </c>
      <c r="C71" s="1430"/>
      <c r="D71" s="1430"/>
      <c r="E71" s="1430"/>
      <c r="F71" s="1430"/>
      <c r="G71" s="1430"/>
      <c r="H71" s="1430"/>
      <c r="I71" s="1430"/>
      <c r="J71" s="1430"/>
      <c r="K71" s="1430"/>
      <c r="L71" s="1430"/>
      <c r="M71" s="1430"/>
      <c r="N71" s="1430"/>
      <c r="O71" s="1430"/>
      <c r="P71" s="1430"/>
      <c r="Q71" s="1430"/>
      <c r="R71" s="1430"/>
    </row>
  </sheetData>
  <sheetProtection formatCells="0" formatColumns="0" formatRows="0" insertColumns="0" insertRows="0" insertHyperlinks="0" deleteColumns="0" deleteRows="0" sort="0" autoFilter="0" pivotTables="0"/>
  <mergeCells count="65">
    <mergeCell ref="B71:R71"/>
    <mergeCell ref="A64:B64"/>
    <mergeCell ref="A65:B65"/>
    <mergeCell ref="A67:B67"/>
    <mergeCell ref="B70:R70"/>
    <mergeCell ref="A63:B63"/>
    <mergeCell ref="A52:B52"/>
    <mergeCell ref="A53:B53"/>
    <mergeCell ref="A54:B54"/>
    <mergeCell ref="A55:B55"/>
    <mergeCell ref="A56:B56"/>
    <mergeCell ref="A57:B57"/>
    <mergeCell ref="A58:B58"/>
    <mergeCell ref="A59:B59"/>
    <mergeCell ref="A60:B60"/>
    <mergeCell ref="A61:B61"/>
    <mergeCell ref="A62:B62"/>
    <mergeCell ref="A51:B51"/>
    <mergeCell ref="A40:B40"/>
    <mergeCell ref="A41:B41"/>
    <mergeCell ref="A42:B42"/>
    <mergeCell ref="A43:B43"/>
    <mergeCell ref="A44:B44"/>
    <mergeCell ref="A45:B45"/>
    <mergeCell ref="A46:B46"/>
    <mergeCell ref="A47:B47"/>
    <mergeCell ref="A48:B48"/>
    <mergeCell ref="A49:B49"/>
    <mergeCell ref="A50:B50"/>
    <mergeCell ref="A39:B39"/>
    <mergeCell ref="A28:B28"/>
    <mergeCell ref="A29:B29"/>
    <mergeCell ref="A30:B30"/>
    <mergeCell ref="A31:B31"/>
    <mergeCell ref="A32:B32"/>
    <mergeCell ref="A33:B33"/>
    <mergeCell ref="A34:B34"/>
    <mergeCell ref="A35:B35"/>
    <mergeCell ref="A36:B36"/>
    <mergeCell ref="A37:B37"/>
    <mergeCell ref="A38:B38"/>
    <mergeCell ref="A27:B27"/>
    <mergeCell ref="A16:B16"/>
    <mergeCell ref="A17:B17"/>
    <mergeCell ref="A18:B18"/>
    <mergeCell ref="A19:B19"/>
    <mergeCell ref="A20:B20"/>
    <mergeCell ref="A21:B21"/>
    <mergeCell ref="A22:B22"/>
    <mergeCell ref="A23:B23"/>
    <mergeCell ref="A24:B24"/>
    <mergeCell ref="A25:B25"/>
    <mergeCell ref="A26:B26"/>
    <mergeCell ref="A15:B15"/>
    <mergeCell ref="A1:R1"/>
    <mergeCell ref="A2:R2"/>
    <mergeCell ref="A4:B4"/>
    <mergeCell ref="D4:R4"/>
    <mergeCell ref="A8:B8"/>
    <mergeCell ref="A9:B9"/>
    <mergeCell ref="A10:B10"/>
    <mergeCell ref="A11:B11"/>
    <mergeCell ref="A12:B12"/>
    <mergeCell ref="A13:B13"/>
    <mergeCell ref="A14:B14"/>
  </mergeCells>
  <printOptions horizontalCentered="1"/>
  <pageMargins left="0.25" right="0.25" top="0.5" bottom="0.5" header="0.3" footer="0.3"/>
  <pageSetup scale="64" orientation="landscape" r:id="rId1"/>
  <headerFooter>
    <oddFooter>&amp;L&amp;K0070C0The Allstate Corporation 1Q20 Supplement&amp;R&amp;K000000&amp;A</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A89EE3-39BF-4CCD-B96F-3CED1654B958}">
  <sheetPr>
    <pageSetUpPr fitToPage="1"/>
  </sheetPr>
  <dimension ref="A1:R51"/>
  <sheetViews>
    <sheetView zoomScaleNormal="100" workbookViewId="0">
      <selection sqref="A1:R1"/>
    </sheetView>
  </sheetViews>
  <sheetFormatPr defaultColWidth="13.7109375" defaultRowHeight="12.75" x14ac:dyDescent="0.2"/>
  <cols>
    <col min="1" max="1" width="3.7109375" style="463" customWidth="1"/>
    <col min="2" max="2" width="54.5703125" style="463" customWidth="1"/>
    <col min="3" max="4" width="1.7109375" style="463" customWidth="1"/>
    <col min="5" max="5" width="9.7109375" style="463" customWidth="1"/>
    <col min="6" max="7" width="1.7109375" style="463" customWidth="1"/>
    <col min="8" max="8" width="9.7109375" style="463" customWidth="1"/>
    <col min="9" max="10" width="1.7109375" style="463" customWidth="1"/>
    <col min="11" max="11" width="9.7109375" style="463" customWidth="1"/>
    <col min="12" max="13" width="1.7109375" style="463" customWidth="1"/>
    <col min="14" max="14" width="9.7109375" style="463" customWidth="1"/>
    <col min="15" max="16" width="1.7109375" style="463" customWidth="1"/>
    <col min="17" max="17" width="9.7109375" style="463" customWidth="1"/>
    <col min="18" max="18" width="1.7109375" style="463" customWidth="1"/>
    <col min="19" max="16384" width="13.7109375" style="463"/>
  </cols>
  <sheetData>
    <row r="1" spans="1:18" ht="14.1" customHeight="1" x14ac:dyDescent="0.25">
      <c r="A1" s="1418" t="s">
        <v>0</v>
      </c>
      <c r="B1" s="1418"/>
      <c r="C1" s="1418"/>
      <c r="D1" s="1418"/>
      <c r="E1" s="1418"/>
      <c r="F1" s="1418"/>
      <c r="G1" s="1418"/>
      <c r="H1" s="1418"/>
      <c r="I1" s="1418"/>
      <c r="J1" s="1418"/>
      <c r="K1" s="1418"/>
      <c r="L1" s="1418"/>
      <c r="M1" s="1418"/>
      <c r="N1" s="1418"/>
      <c r="O1" s="1418"/>
      <c r="P1" s="1418"/>
      <c r="Q1" s="1418"/>
      <c r="R1" s="1418"/>
    </row>
    <row r="2" spans="1:18" ht="15.75" customHeight="1" x14ac:dyDescent="0.25">
      <c r="A2" s="1418" t="s">
        <v>363</v>
      </c>
      <c r="B2" s="1418"/>
      <c r="C2" s="1418"/>
      <c r="D2" s="1418"/>
      <c r="E2" s="1418"/>
      <c r="F2" s="1418"/>
      <c r="G2" s="1418"/>
      <c r="H2" s="1418"/>
      <c r="I2" s="1418"/>
      <c r="J2" s="1418"/>
      <c r="K2" s="1418"/>
      <c r="L2" s="1418"/>
      <c r="M2" s="1418"/>
      <c r="N2" s="1418"/>
      <c r="O2" s="1418"/>
      <c r="P2" s="1418"/>
      <c r="Q2" s="1418"/>
      <c r="R2" s="1418"/>
    </row>
    <row r="3" spans="1:18" x14ac:dyDescent="0.2">
      <c r="A3" s="459"/>
      <c r="B3" s="459"/>
      <c r="C3" s="459"/>
      <c r="D3" s="459"/>
      <c r="E3" s="459"/>
      <c r="F3" s="459"/>
      <c r="G3" s="459"/>
      <c r="H3" s="459"/>
      <c r="I3" s="459"/>
      <c r="J3" s="459"/>
      <c r="K3" s="459"/>
      <c r="L3" s="459"/>
      <c r="M3" s="459"/>
      <c r="N3" s="459"/>
      <c r="O3" s="459"/>
      <c r="P3" s="459"/>
      <c r="Q3" s="459"/>
      <c r="R3" s="459"/>
    </row>
    <row r="4" spans="1:18" ht="15.75" customHeight="1" x14ac:dyDescent="0.2">
      <c r="A4" s="459"/>
      <c r="B4" s="459"/>
      <c r="C4" s="459"/>
      <c r="D4" s="1421" t="s">
        <v>1</v>
      </c>
      <c r="E4" s="1421"/>
      <c r="F4" s="1421"/>
      <c r="G4" s="1421"/>
      <c r="H4" s="1421"/>
      <c r="I4" s="1421"/>
      <c r="J4" s="1421"/>
      <c r="K4" s="1421"/>
      <c r="L4" s="1421"/>
      <c r="M4" s="1421"/>
      <c r="N4" s="1421"/>
      <c r="O4" s="1421"/>
      <c r="P4" s="1421"/>
      <c r="Q4" s="1421"/>
      <c r="R4" s="1421"/>
    </row>
    <row r="5" spans="1:18" ht="16.7" customHeight="1" x14ac:dyDescent="0.2">
      <c r="A5" s="459"/>
      <c r="B5" s="459"/>
      <c r="C5" s="459"/>
      <c r="D5" s="459"/>
      <c r="E5" s="459"/>
      <c r="F5" s="459"/>
      <c r="G5" s="459"/>
      <c r="H5" s="459"/>
      <c r="I5" s="459"/>
      <c r="J5" s="459"/>
      <c r="K5" s="459"/>
      <c r="L5" s="459"/>
      <c r="M5" s="717"/>
      <c r="N5" s="717"/>
      <c r="O5" s="717"/>
      <c r="P5" s="717"/>
      <c r="Q5" s="717"/>
      <c r="R5" s="717"/>
    </row>
    <row r="6" spans="1:18" ht="25.9" customHeight="1" x14ac:dyDescent="0.2">
      <c r="A6" s="459"/>
      <c r="B6" s="459"/>
      <c r="C6" s="459"/>
      <c r="D6" s="6"/>
      <c r="E6" s="718" t="s">
        <v>118</v>
      </c>
      <c r="F6" s="7"/>
      <c r="G6" s="717"/>
      <c r="H6" s="4" t="s">
        <v>184</v>
      </c>
      <c r="I6" s="469"/>
      <c r="J6" s="717"/>
      <c r="K6" s="4" t="s">
        <v>183</v>
      </c>
      <c r="L6" s="469"/>
      <c r="M6" s="717"/>
      <c r="N6" s="4" t="s">
        <v>182</v>
      </c>
      <c r="O6" s="469"/>
      <c r="P6" s="470"/>
      <c r="Q6" s="471" t="s">
        <v>181</v>
      </c>
      <c r="R6" s="578"/>
    </row>
    <row r="7" spans="1:18" x14ac:dyDescent="0.2">
      <c r="A7" s="459"/>
      <c r="B7" s="459"/>
      <c r="C7" s="459"/>
      <c r="D7" s="11"/>
      <c r="E7" s="10"/>
      <c r="F7" s="12"/>
      <c r="G7" s="13"/>
      <c r="H7" s="10"/>
      <c r="I7" s="14"/>
      <c r="J7" s="13"/>
      <c r="K7" s="10"/>
      <c r="L7" s="14"/>
      <c r="M7" s="13"/>
      <c r="N7" s="10"/>
      <c r="O7" s="14"/>
      <c r="P7" s="476"/>
      <c r="Q7" s="10"/>
      <c r="R7" s="12"/>
    </row>
    <row r="8" spans="1:18" ht="14.1" customHeight="1" x14ac:dyDescent="0.2">
      <c r="A8" s="1461" t="s">
        <v>364</v>
      </c>
      <c r="B8" s="1423"/>
      <c r="C8" s="459"/>
      <c r="D8" s="11"/>
      <c r="E8" s="14"/>
      <c r="F8" s="12"/>
      <c r="G8" s="13"/>
      <c r="H8" s="459"/>
      <c r="I8" s="14"/>
      <c r="J8" s="13"/>
      <c r="K8" s="459"/>
      <c r="L8" s="14"/>
      <c r="M8" s="13"/>
      <c r="N8" s="459"/>
      <c r="O8" s="14"/>
      <c r="P8" s="476"/>
      <c r="Q8" s="14"/>
      <c r="R8" s="12"/>
    </row>
    <row r="9" spans="1:18" ht="12" customHeight="1" x14ac:dyDescent="0.2">
      <c r="A9" s="1460" t="s">
        <v>309</v>
      </c>
      <c r="B9" s="1460"/>
      <c r="C9" s="459"/>
      <c r="D9" s="11"/>
      <c r="E9" s="21">
        <v>751</v>
      </c>
      <c r="F9" s="31"/>
      <c r="G9" s="28"/>
      <c r="H9" s="21">
        <v>694</v>
      </c>
      <c r="I9" s="119"/>
      <c r="J9" s="28"/>
      <c r="K9" s="21">
        <v>753</v>
      </c>
      <c r="L9" s="119"/>
      <c r="M9" s="28"/>
      <c r="N9" s="21">
        <v>755</v>
      </c>
      <c r="O9" s="119"/>
      <c r="P9" s="478"/>
      <c r="Q9" s="20">
        <v>740</v>
      </c>
      <c r="R9" s="24"/>
    </row>
    <row r="10" spans="1:18" ht="12" customHeight="1" x14ac:dyDescent="0.2">
      <c r="A10" s="1460" t="s">
        <v>336</v>
      </c>
      <c r="B10" s="1460"/>
      <c r="C10" s="459"/>
      <c r="D10" s="11"/>
      <c r="E10" s="21">
        <v>199</v>
      </c>
      <c r="F10" s="31"/>
      <c r="G10" s="28"/>
      <c r="H10" s="21">
        <v>196</v>
      </c>
      <c r="I10" s="119"/>
      <c r="J10" s="28"/>
      <c r="K10" s="21">
        <v>226</v>
      </c>
      <c r="L10" s="119"/>
      <c r="M10" s="28"/>
      <c r="N10" s="21">
        <v>229</v>
      </c>
      <c r="O10" s="119"/>
      <c r="P10" s="478"/>
      <c r="Q10" s="20">
        <v>197</v>
      </c>
      <c r="R10" s="24"/>
    </row>
    <row r="11" spans="1:18" ht="14.1" customHeight="1" x14ac:dyDescent="0.2">
      <c r="A11" s="1461" t="s">
        <v>365</v>
      </c>
      <c r="B11" s="1423"/>
      <c r="C11" s="459"/>
      <c r="D11" s="11"/>
      <c r="E11" s="22"/>
      <c r="F11" s="31"/>
      <c r="G11" s="28"/>
      <c r="H11" s="22"/>
      <c r="I11" s="119"/>
      <c r="J11" s="28"/>
      <c r="K11" s="22"/>
      <c r="L11" s="119"/>
      <c r="M11" s="28"/>
      <c r="N11" s="22"/>
      <c r="O11" s="119"/>
      <c r="P11" s="478"/>
      <c r="Q11" s="119"/>
      <c r="R11" s="24"/>
    </row>
    <row r="12" spans="1:18" ht="12" customHeight="1" x14ac:dyDescent="0.2">
      <c r="A12" s="1460" t="s">
        <v>296</v>
      </c>
      <c r="B12" s="1460"/>
      <c r="C12" s="459"/>
      <c r="D12" s="11"/>
      <c r="E12" s="21">
        <v>598</v>
      </c>
      <c r="F12" s="31"/>
      <c r="G12" s="28"/>
      <c r="H12" s="21">
        <v>595</v>
      </c>
      <c r="I12" s="119"/>
      <c r="J12" s="28"/>
      <c r="K12" s="21">
        <v>589</v>
      </c>
      <c r="L12" s="119"/>
      <c r="M12" s="28"/>
      <c r="N12" s="21">
        <v>581</v>
      </c>
      <c r="O12" s="119"/>
      <c r="P12" s="478"/>
      <c r="Q12" s="20">
        <v>578</v>
      </c>
      <c r="R12" s="24"/>
    </row>
    <row r="13" spans="1:18" ht="12" customHeight="1" x14ac:dyDescent="0.2">
      <c r="A13" s="1460" t="s">
        <v>301</v>
      </c>
      <c r="B13" s="1460"/>
      <c r="C13" s="459"/>
      <c r="D13" s="11"/>
      <c r="E13" s="21">
        <v>1314</v>
      </c>
      <c r="F13" s="31"/>
      <c r="G13" s="28"/>
      <c r="H13" s="21">
        <v>1304</v>
      </c>
      <c r="I13" s="119"/>
      <c r="J13" s="28"/>
      <c r="K13" s="21">
        <v>1308</v>
      </c>
      <c r="L13" s="119"/>
      <c r="M13" s="28"/>
      <c r="N13" s="21">
        <v>1295</v>
      </c>
      <c r="O13" s="119"/>
      <c r="P13" s="478"/>
      <c r="Q13" s="20">
        <v>1267</v>
      </c>
      <c r="R13" s="24"/>
    </row>
    <row r="14" spans="1:18" ht="14.1" customHeight="1" x14ac:dyDescent="0.2">
      <c r="A14" s="1461" t="s">
        <v>366</v>
      </c>
      <c r="B14" s="1423"/>
      <c r="C14" s="459"/>
      <c r="D14" s="11"/>
      <c r="E14" s="22"/>
      <c r="F14" s="31"/>
      <c r="G14" s="28"/>
      <c r="H14" s="22"/>
      <c r="I14" s="119"/>
      <c r="J14" s="28"/>
      <c r="K14" s="22"/>
      <c r="L14" s="119"/>
      <c r="M14" s="28"/>
      <c r="N14" s="22"/>
      <c r="O14" s="119"/>
      <c r="P14" s="478"/>
      <c r="Q14" s="119"/>
      <c r="R14" s="24"/>
    </row>
    <row r="15" spans="1:18" ht="12" customHeight="1" x14ac:dyDescent="0.2">
      <c r="A15" s="1460" t="s">
        <v>296</v>
      </c>
      <c r="B15" s="1460"/>
      <c r="C15" s="459"/>
      <c r="D15" s="11"/>
      <c r="E15" s="21">
        <v>543</v>
      </c>
      <c r="F15" s="31"/>
      <c r="G15" s="28"/>
      <c r="H15" s="21">
        <v>541</v>
      </c>
      <c r="I15" s="119"/>
      <c r="J15" s="28"/>
      <c r="K15" s="21">
        <v>537</v>
      </c>
      <c r="L15" s="119"/>
      <c r="M15" s="28"/>
      <c r="N15" s="21">
        <v>535</v>
      </c>
      <c r="O15" s="119"/>
      <c r="P15" s="478"/>
      <c r="Q15" s="20">
        <v>530</v>
      </c>
      <c r="R15" s="24"/>
    </row>
    <row r="16" spans="1:18" ht="12" customHeight="1" x14ac:dyDescent="0.2">
      <c r="A16" s="1460" t="s">
        <v>301</v>
      </c>
      <c r="B16" s="1460"/>
      <c r="C16" s="459"/>
      <c r="D16" s="11"/>
      <c r="E16" s="21">
        <v>1213</v>
      </c>
      <c r="F16" s="31"/>
      <c r="G16" s="28"/>
      <c r="H16" s="21">
        <v>1209</v>
      </c>
      <c r="I16" s="119"/>
      <c r="J16" s="28"/>
      <c r="K16" s="21">
        <v>1191</v>
      </c>
      <c r="L16" s="119"/>
      <c r="M16" s="28"/>
      <c r="N16" s="21">
        <v>1174</v>
      </c>
      <c r="O16" s="119"/>
      <c r="P16" s="478"/>
      <c r="Q16" s="20">
        <v>1166</v>
      </c>
      <c r="R16" s="24"/>
    </row>
    <row r="17" spans="1:18" ht="14.1" customHeight="1" x14ac:dyDescent="0.2">
      <c r="A17" s="1461" t="s">
        <v>367</v>
      </c>
      <c r="B17" s="1423"/>
      <c r="C17" s="459"/>
      <c r="D17" s="11"/>
      <c r="E17" s="22"/>
      <c r="F17" s="31"/>
      <c r="G17" s="28"/>
      <c r="H17" s="22"/>
      <c r="I17" s="119"/>
      <c r="J17" s="28"/>
      <c r="K17" s="22"/>
      <c r="L17" s="119"/>
      <c r="M17" s="28"/>
      <c r="N17" s="22"/>
      <c r="O17" s="119"/>
      <c r="P17" s="478"/>
      <c r="Q17" s="119"/>
      <c r="R17" s="24"/>
    </row>
    <row r="18" spans="1:18" ht="12" customHeight="1" x14ac:dyDescent="0.2">
      <c r="A18" s="1460" t="s">
        <v>296</v>
      </c>
      <c r="B18" s="1460"/>
      <c r="C18" s="459"/>
      <c r="D18" s="11"/>
      <c r="E18" s="21">
        <v>1089</v>
      </c>
      <c r="F18" s="31"/>
      <c r="G18" s="28"/>
      <c r="H18" s="21">
        <v>1080.30199039121</v>
      </c>
      <c r="I18" s="119"/>
      <c r="J18" s="28"/>
      <c r="K18" s="21">
        <v>1071</v>
      </c>
      <c r="L18" s="119"/>
      <c r="M18" s="28"/>
      <c r="N18" s="21">
        <v>1065</v>
      </c>
      <c r="O18" s="119"/>
      <c r="P18" s="478"/>
      <c r="Q18" s="20">
        <v>1056.5400843881901</v>
      </c>
      <c r="R18" s="24"/>
    </row>
    <row r="19" spans="1:18" ht="12" customHeight="1" x14ac:dyDescent="0.2">
      <c r="A19" s="1460" t="s">
        <v>301</v>
      </c>
      <c r="B19" s="1460"/>
      <c r="C19" s="459"/>
      <c r="D19" s="11"/>
      <c r="E19" s="21">
        <v>1220</v>
      </c>
      <c r="F19" s="31"/>
      <c r="G19" s="28"/>
      <c r="H19" s="21">
        <v>1210.1055324592301</v>
      </c>
      <c r="I19" s="119"/>
      <c r="J19" s="28"/>
      <c r="K19" s="21">
        <v>1198</v>
      </c>
      <c r="L19" s="119"/>
      <c r="M19" s="28"/>
      <c r="N19" s="21">
        <v>1178</v>
      </c>
      <c r="O19" s="119"/>
      <c r="P19" s="478"/>
      <c r="Q19" s="20">
        <v>1168.76411745724</v>
      </c>
      <c r="R19" s="24"/>
    </row>
    <row r="20" spans="1:18" ht="14.1" customHeight="1" x14ac:dyDescent="0.2">
      <c r="A20" s="1461" t="s">
        <v>368</v>
      </c>
      <c r="B20" s="1423"/>
      <c r="C20" s="459"/>
      <c r="D20" s="11"/>
      <c r="E20" s="22"/>
      <c r="F20" s="31"/>
      <c r="G20" s="28"/>
      <c r="H20" s="22"/>
      <c r="I20" s="119"/>
      <c r="J20" s="28"/>
      <c r="K20" s="22"/>
      <c r="L20" s="119"/>
      <c r="M20" s="28"/>
      <c r="N20" s="22"/>
      <c r="O20" s="119"/>
      <c r="P20" s="478"/>
      <c r="Q20" s="119"/>
      <c r="R20" s="24"/>
    </row>
    <row r="21" spans="1:18" ht="12" customHeight="1" x14ac:dyDescent="0.2">
      <c r="A21" s="1460" t="s">
        <v>296</v>
      </c>
      <c r="B21" s="1460"/>
      <c r="C21" s="459"/>
      <c r="D21" s="11"/>
      <c r="E21" s="21">
        <v>955</v>
      </c>
      <c r="F21" s="31"/>
      <c r="G21" s="28"/>
      <c r="H21" s="21">
        <v>1002.52024708305</v>
      </c>
      <c r="I21" s="119"/>
      <c r="J21" s="28"/>
      <c r="K21" s="21">
        <v>991</v>
      </c>
      <c r="L21" s="119"/>
      <c r="M21" s="28"/>
      <c r="N21" s="21">
        <v>970</v>
      </c>
      <c r="O21" s="119"/>
      <c r="P21" s="478"/>
      <c r="Q21" s="20">
        <v>952.99915611814299</v>
      </c>
      <c r="R21" s="24"/>
    </row>
    <row r="22" spans="1:18" ht="12" customHeight="1" x14ac:dyDescent="0.2">
      <c r="A22" s="1460" t="s">
        <v>301</v>
      </c>
      <c r="B22" s="1460"/>
      <c r="C22" s="459"/>
      <c r="D22" s="11"/>
      <c r="E22" s="21">
        <v>754</v>
      </c>
      <c r="F22" s="31"/>
      <c r="G22" s="28"/>
      <c r="H22" s="21">
        <v>739.37448033258704</v>
      </c>
      <c r="I22" s="119"/>
      <c r="J22" s="28"/>
      <c r="K22" s="21">
        <v>779</v>
      </c>
      <c r="L22" s="119"/>
      <c r="M22" s="28"/>
      <c r="N22" s="21">
        <v>732</v>
      </c>
      <c r="O22" s="119"/>
      <c r="P22" s="478"/>
      <c r="Q22" s="20">
        <v>744.50274282026498</v>
      </c>
      <c r="R22" s="24"/>
    </row>
    <row r="23" spans="1:18" ht="14.1" customHeight="1" x14ac:dyDescent="0.2">
      <c r="A23" s="1461" t="s">
        <v>369</v>
      </c>
      <c r="B23" s="1423"/>
      <c r="C23" s="459"/>
      <c r="D23" s="11"/>
      <c r="E23" s="29"/>
      <c r="F23" s="31"/>
      <c r="G23" s="28"/>
      <c r="H23" s="29"/>
      <c r="I23" s="32"/>
      <c r="J23" s="28"/>
      <c r="K23" s="29"/>
      <c r="L23" s="32"/>
      <c r="M23" s="28"/>
      <c r="N23" s="29"/>
      <c r="O23" s="32"/>
      <c r="P23" s="484"/>
      <c r="Q23" s="32"/>
      <c r="R23" s="31"/>
    </row>
    <row r="24" spans="1:18" ht="12" customHeight="1" x14ac:dyDescent="0.2">
      <c r="A24" s="1460" t="s">
        <v>309</v>
      </c>
      <c r="B24" s="1460"/>
      <c r="C24" s="459"/>
      <c r="D24" s="11"/>
      <c r="E24" s="485">
        <v>88</v>
      </c>
      <c r="F24" s="31"/>
      <c r="G24" s="28"/>
      <c r="H24" s="485">
        <v>88.146451200822597</v>
      </c>
      <c r="I24" s="486"/>
      <c r="J24" s="28"/>
      <c r="K24" s="485">
        <v>88.6</v>
      </c>
      <c r="L24" s="486"/>
      <c r="M24" s="28"/>
      <c r="N24" s="485">
        <v>88.8</v>
      </c>
      <c r="O24" s="486"/>
      <c r="P24" s="487"/>
      <c r="Q24" s="488">
        <v>88.8</v>
      </c>
      <c r="R24" s="489"/>
    </row>
    <row r="25" spans="1:18" ht="12" customHeight="1" x14ac:dyDescent="0.2">
      <c r="A25" s="1460" t="s">
        <v>336</v>
      </c>
      <c r="B25" s="1460"/>
      <c r="C25" s="459"/>
      <c r="D25" s="11"/>
      <c r="E25" s="485">
        <v>87.6</v>
      </c>
      <c r="F25" s="31"/>
      <c r="G25" s="28"/>
      <c r="H25" s="485">
        <v>88.164521409286095</v>
      </c>
      <c r="I25" s="486"/>
      <c r="J25" s="28"/>
      <c r="K25" s="485">
        <v>88.4</v>
      </c>
      <c r="L25" s="486"/>
      <c r="M25" s="28"/>
      <c r="N25" s="485">
        <v>88.2</v>
      </c>
      <c r="O25" s="486"/>
      <c r="P25" s="487"/>
      <c r="Q25" s="488">
        <v>88.4</v>
      </c>
      <c r="R25" s="489"/>
    </row>
    <row r="26" spans="1:18" ht="15.75" customHeight="1" x14ac:dyDescent="0.2">
      <c r="A26" s="1462" t="s">
        <v>370</v>
      </c>
      <c r="B26" s="1463"/>
      <c r="C26" s="459"/>
      <c r="D26" s="11"/>
      <c r="E26" s="494"/>
      <c r="F26" s="31"/>
      <c r="G26" s="28"/>
      <c r="H26" s="494"/>
      <c r="I26" s="486"/>
      <c r="J26" s="28"/>
      <c r="K26" s="494"/>
      <c r="L26" s="486"/>
      <c r="M26" s="28"/>
      <c r="N26" s="494"/>
      <c r="O26" s="486"/>
      <c r="P26" s="487"/>
      <c r="Q26" s="486"/>
      <c r="R26" s="489"/>
    </row>
    <row r="27" spans="1:18" ht="14.1" customHeight="1" x14ac:dyDescent="0.2">
      <c r="A27" s="1444" t="s">
        <v>371</v>
      </c>
      <c r="B27" s="1460"/>
      <c r="C27" s="459"/>
      <c r="D27" s="11"/>
      <c r="E27" s="485">
        <v>-12</v>
      </c>
      <c r="F27" s="31"/>
      <c r="G27" s="28"/>
      <c r="H27" s="485">
        <v>-2.20926054783782</v>
      </c>
      <c r="I27" s="486"/>
      <c r="J27" s="28"/>
      <c r="K27" s="485">
        <v>2</v>
      </c>
      <c r="L27" s="486"/>
      <c r="M27" s="28"/>
      <c r="N27" s="485">
        <v>-0.8</v>
      </c>
      <c r="O27" s="486"/>
      <c r="P27" s="487"/>
      <c r="Q27" s="488">
        <v>-1.6</v>
      </c>
      <c r="R27" s="489"/>
    </row>
    <row r="28" spans="1:18" ht="14.1" customHeight="1" x14ac:dyDescent="0.2">
      <c r="A28" s="1444" t="s">
        <v>372</v>
      </c>
      <c r="B28" s="1460"/>
      <c r="C28" s="459"/>
      <c r="D28" s="11"/>
      <c r="E28" s="485">
        <v>-3.8</v>
      </c>
      <c r="F28" s="31"/>
      <c r="G28" s="28"/>
      <c r="H28" s="485">
        <v>-3.9796869457920998</v>
      </c>
      <c r="I28" s="486"/>
      <c r="J28" s="28"/>
      <c r="K28" s="485">
        <v>0.2</v>
      </c>
      <c r="L28" s="486"/>
      <c r="M28" s="28"/>
      <c r="N28" s="485">
        <v>-1.5</v>
      </c>
      <c r="O28" s="486"/>
      <c r="P28" s="487"/>
      <c r="Q28" s="488">
        <v>-3.6</v>
      </c>
      <c r="R28" s="489"/>
    </row>
    <row r="29" spans="1:18" ht="14.1" customHeight="1" x14ac:dyDescent="0.2">
      <c r="A29" s="1444" t="s">
        <v>373</v>
      </c>
      <c r="B29" s="1460"/>
      <c r="C29" s="459"/>
      <c r="D29" s="11"/>
      <c r="E29" s="485">
        <v>7.7</v>
      </c>
      <c r="F29" s="31"/>
      <c r="G29" s="28"/>
      <c r="H29" s="485">
        <v>5.9984489249379704</v>
      </c>
      <c r="I29" s="486"/>
      <c r="J29" s="28"/>
      <c r="K29" s="485">
        <v>5.0999999999999996</v>
      </c>
      <c r="L29" s="486"/>
      <c r="M29" s="28"/>
      <c r="N29" s="485">
        <v>8.8000000000000007</v>
      </c>
      <c r="O29" s="486"/>
      <c r="P29" s="487"/>
      <c r="Q29" s="488">
        <v>6.1</v>
      </c>
      <c r="R29" s="489"/>
    </row>
    <row r="30" spans="1:18" ht="15.75" customHeight="1" x14ac:dyDescent="0.2">
      <c r="A30" s="1462" t="s">
        <v>374</v>
      </c>
      <c r="B30" s="1463"/>
      <c r="C30" s="459"/>
      <c r="D30" s="11"/>
      <c r="E30" s="494"/>
      <c r="F30" s="31"/>
      <c r="G30" s="28"/>
      <c r="H30" s="494"/>
      <c r="I30" s="486"/>
      <c r="J30" s="28"/>
      <c r="K30" s="494"/>
      <c r="L30" s="486"/>
      <c r="M30" s="28"/>
      <c r="N30" s="494"/>
      <c r="O30" s="486"/>
      <c r="P30" s="487"/>
      <c r="Q30" s="486"/>
      <c r="R30" s="489"/>
    </row>
    <row r="31" spans="1:18" ht="14.1" customHeight="1" x14ac:dyDescent="0.2">
      <c r="A31" s="1444" t="s">
        <v>371</v>
      </c>
      <c r="B31" s="1460"/>
      <c r="C31" s="459"/>
      <c r="D31" s="11"/>
      <c r="E31" s="485">
        <v>-11.2</v>
      </c>
      <c r="F31" s="31"/>
      <c r="G31" s="28"/>
      <c r="H31" s="485">
        <v>-3.1998945345422398</v>
      </c>
      <c r="I31" s="486"/>
      <c r="J31" s="28"/>
      <c r="K31" s="485">
        <v>-0.5</v>
      </c>
      <c r="L31" s="486"/>
      <c r="M31" s="28"/>
      <c r="N31" s="485">
        <v>-2.1</v>
      </c>
      <c r="O31" s="486"/>
      <c r="P31" s="487"/>
      <c r="Q31" s="488">
        <v>-1.2</v>
      </c>
      <c r="R31" s="489"/>
    </row>
    <row r="32" spans="1:18" ht="15.75" customHeight="1" x14ac:dyDescent="0.2">
      <c r="A32" s="1462" t="s">
        <v>375</v>
      </c>
      <c r="B32" s="1463"/>
      <c r="C32" s="459"/>
      <c r="D32" s="11"/>
      <c r="E32" s="494"/>
      <c r="F32" s="31"/>
      <c r="G32" s="28"/>
      <c r="H32" s="494"/>
      <c r="I32" s="486"/>
      <c r="J32" s="28"/>
      <c r="K32" s="494"/>
      <c r="L32" s="486"/>
      <c r="M32" s="28"/>
      <c r="N32" s="494"/>
      <c r="O32" s="486"/>
      <c r="P32" s="487"/>
      <c r="Q32" s="486"/>
      <c r="R32" s="489"/>
    </row>
    <row r="33" spans="1:18" ht="14.1" customHeight="1" x14ac:dyDescent="0.2">
      <c r="A33" s="1444" t="s">
        <v>371</v>
      </c>
      <c r="B33" s="1460"/>
      <c r="C33" s="459"/>
      <c r="D33" s="11"/>
      <c r="E33" s="485">
        <v>-13.1</v>
      </c>
      <c r="F33" s="31"/>
      <c r="G33" s="28"/>
      <c r="H33" s="485">
        <v>-11.2122624005526</v>
      </c>
      <c r="I33" s="486"/>
      <c r="J33" s="28"/>
      <c r="K33" s="485">
        <v>-8.8000000000000007</v>
      </c>
      <c r="L33" s="486"/>
      <c r="M33" s="28"/>
      <c r="N33" s="485">
        <v>-2.8</v>
      </c>
      <c r="O33" s="486"/>
      <c r="P33" s="487"/>
      <c r="Q33" s="488">
        <v>-0.2</v>
      </c>
      <c r="R33" s="489"/>
    </row>
    <row r="34" spans="1:18" ht="14.1" customHeight="1" x14ac:dyDescent="0.2">
      <c r="A34" s="1444" t="s">
        <v>372</v>
      </c>
      <c r="B34" s="1460"/>
      <c r="C34" s="459"/>
      <c r="D34" s="11"/>
      <c r="E34" s="485">
        <v>-10.7</v>
      </c>
      <c r="F34" s="31"/>
      <c r="G34" s="28"/>
      <c r="H34" s="485">
        <v>-11.614938080298399</v>
      </c>
      <c r="I34" s="486"/>
      <c r="J34" s="28"/>
      <c r="K34" s="485">
        <v>-6.4</v>
      </c>
      <c r="L34" s="486"/>
      <c r="M34" s="28"/>
      <c r="N34" s="485">
        <v>-6.7</v>
      </c>
      <c r="O34" s="486"/>
      <c r="P34" s="487"/>
      <c r="Q34" s="488">
        <v>1.1000000000000001</v>
      </c>
      <c r="R34" s="489"/>
    </row>
    <row r="35" spans="1:18" ht="14.25" customHeight="1" x14ac:dyDescent="0.2">
      <c r="A35" s="1444" t="s">
        <v>373</v>
      </c>
      <c r="B35" s="1460"/>
      <c r="C35" s="459"/>
      <c r="D35" s="11"/>
      <c r="E35" s="485">
        <v>16.100000000000001</v>
      </c>
      <c r="F35" s="31"/>
      <c r="G35" s="28"/>
      <c r="H35" s="485">
        <v>23.161458582603899</v>
      </c>
      <c r="I35" s="486"/>
      <c r="J35" s="28"/>
      <c r="K35" s="485">
        <v>13.2</v>
      </c>
      <c r="L35" s="486"/>
      <c r="M35" s="28"/>
      <c r="N35" s="485">
        <v>11.7</v>
      </c>
      <c r="O35" s="486"/>
      <c r="P35" s="487"/>
      <c r="Q35" s="488">
        <v>0.5</v>
      </c>
      <c r="R35" s="489"/>
    </row>
    <row r="36" spans="1:18" x14ac:dyDescent="0.2">
      <c r="A36" s="459"/>
      <c r="B36" s="459"/>
      <c r="C36" s="459"/>
      <c r="D36" s="176"/>
      <c r="E36" s="265"/>
      <c r="F36" s="177"/>
      <c r="G36" s="13"/>
      <c r="H36" s="14"/>
      <c r="I36" s="14"/>
      <c r="J36" s="13"/>
      <c r="K36" s="14"/>
      <c r="L36" s="14"/>
      <c r="M36" s="13"/>
      <c r="N36" s="14"/>
      <c r="O36" s="14"/>
      <c r="P36" s="517"/>
      <c r="Q36" s="265"/>
      <c r="R36" s="177"/>
    </row>
    <row r="37" spans="1:18" x14ac:dyDescent="0.2">
      <c r="A37" s="459"/>
      <c r="B37" s="459"/>
      <c r="C37" s="459"/>
      <c r="D37" s="459"/>
      <c r="E37" s="459"/>
      <c r="F37" s="459"/>
      <c r="G37" s="459"/>
      <c r="H37" s="459"/>
      <c r="I37" s="459"/>
      <c r="J37" s="459"/>
      <c r="K37" s="459"/>
      <c r="L37" s="459"/>
      <c r="M37" s="13"/>
      <c r="N37" s="13"/>
      <c r="O37" s="13"/>
      <c r="P37" s="459"/>
      <c r="Q37" s="459"/>
      <c r="R37" s="459"/>
    </row>
    <row r="38" spans="1:18" ht="12" customHeight="1" x14ac:dyDescent="0.2">
      <c r="A38" s="719" t="s">
        <v>190</v>
      </c>
      <c r="B38" s="1464" t="s">
        <v>376</v>
      </c>
      <c r="C38" s="1464"/>
      <c r="D38" s="1464"/>
      <c r="E38" s="1464"/>
      <c r="F38" s="1464"/>
      <c r="G38" s="1464"/>
      <c r="H38" s="1464"/>
      <c r="I38" s="1464"/>
      <c r="J38" s="1464"/>
      <c r="K38" s="1464"/>
      <c r="L38" s="1464"/>
      <c r="M38" s="1464"/>
      <c r="N38" s="1464"/>
      <c r="O38" s="1464"/>
      <c r="P38" s="1464"/>
      <c r="Q38" s="1464"/>
      <c r="R38" s="1464"/>
    </row>
    <row r="39" spans="1:18" ht="37.5" customHeight="1" x14ac:dyDescent="0.2">
      <c r="A39" s="719" t="s">
        <v>188</v>
      </c>
      <c r="B39" s="1464" t="s">
        <v>377</v>
      </c>
      <c r="C39" s="1464"/>
      <c r="D39" s="1464"/>
      <c r="E39" s="1464"/>
      <c r="F39" s="1464"/>
      <c r="G39" s="1464"/>
      <c r="H39" s="1464"/>
      <c r="I39" s="1464"/>
      <c r="J39" s="1464"/>
      <c r="K39" s="1464"/>
      <c r="L39" s="1464"/>
      <c r="M39" s="1464"/>
      <c r="N39" s="1464"/>
      <c r="O39" s="1464"/>
      <c r="P39" s="1464"/>
      <c r="Q39" s="1464"/>
      <c r="R39" s="1464"/>
    </row>
    <row r="40" spans="1:18" ht="36.75" customHeight="1" x14ac:dyDescent="0.2">
      <c r="A40" s="719" t="s">
        <v>214</v>
      </c>
      <c r="B40" s="1464" t="s">
        <v>378</v>
      </c>
      <c r="C40" s="1464"/>
      <c r="D40" s="1464"/>
      <c r="E40" s="1464"/>
      <c r="F40" s="1464"/>
      <c r="G40" s="1464"/>
      <c r="H40" s="1464"/>
      <c r="I40" s="1464"/>
      <c r="J40" s="1464"/>
      <c r="K40" s="1464"/>
      <c r="L40" s="1464"/>
      <c r="M40" s="1464"/>
      <c r="N40" s="1464"/>
      <c r="O40" s="1464"/>
      <c r="P40" s="1464"/>
      <c r="Q40" s="1464"/>
      <c r="R40" s="1464"/>
    </row>
    <row r="41" spans="1:18" ht="36.75" customHeight="1" x14ac:dyDescent="0.2">
      <c r="A41" s="719" t="s">
        <v>212</v>
      </c>
      <c r="B41" s="1464" t="s">
        <v>379</v>
      </c>
      <c r="C41" s="1464"/>
      <c r="D41" s="1464"/>
      <c r="E41" s="1464"/>
      <c r="F41" s="1464"/>
      <c r="G41" s="1464"/>
      <c r="H41" s="1464"/>
      <c r="I41" s="1464"/>
      <c r="J41" s="1464"/>
      <c r="K41" s="1464"/>
      <c r="L41" s="1464"/>
      <c r="M41" s="1464"/>
      <c r="N41" s="1464"/>
      <c r="O41" s="1464"/>
      <c r="P41" s="1464"/>
      <c r="Q41" s="1464"/>
      <c r="R41" s="1464"/>
    </row>
    <row r="42" spans="1:18" ht="12" customHeight="1" x14ac:dyDescent="0.2">
      <c r="A42" s="719" t="s">
        <v>380</v>
      </c>
      <c r="B42" s="1464" t="s">
        <v>381</v>
      </c>
      <c r="C42" s="1464"/>
      <c r="D42" s="1464"/>
      <c r="E42" s="1464"/>
      <c r="F42" s="1464"/>
      <c r="G42" s="1464"/>
      <c r="H42" s="1464"/>
      <c r="I42" s="1464"/>
      <c r="J42" s="1464"/>
      <c r="K42" s="1464"/>
      <c r="L42" s="1464"/>
      <c r="M42" s="1464"/>
      <c r="N42" s="1464"/>
      <c r="O42" s="1464"/>
      <c r="P42" s="1464"/>
      <c r="Q42" s="1464"/>
      <c r="R42" s="1464"/>
    </row>
    <row r="43" spans="1:18" ht="12" customHeight="1" x14ac:dyDescent="0.2">
      <c r="A43" s="720" t="s">
        <v>382</v>
      </c>
      <c r="B43" s="1464" t="s">
        <v>383</v>
      </c>
      <c r="C43" s="1464"/>
      <c r="D43" s="1464"/>
      <c r="E43" s="1464"/>
      <c r="F43" s="1464"/>
      <c r="G43" s="1464"/>
      <c r="H43" s="1464"/>
      <c r="I43" s="1464"/>
      <c r="J43" s="1464"/>
      <c r="K43" s="1464"/>
      <c r="L43" s="1464"/>
      <c r="M43" s="1464"/>
      <c r="N43" s="1464"/>
      <c r="O43" s="1464"/>
      <c r="P43" s="1464"/>
      <c r="Q43" s="1464"/>
      <c r="R43" s="1464"/>
    </row>
    <row r="44" spans="1:18" ht="24" customHeight="1" x14ac:dyDescent="0.2">
      <c r="A44" s="719" t="s">
        <v>384</v>
      </c>
      <c r="B44" s="1464" t="s">
        <v>385</v>
      </c>
      <c r="C44" s="1464"/>
      <c r="D44" s="1464"/>
      <c r="E44" s="1464"/>
      <c r="F44" s="1464"/>
      <c r="G44" s="1464"/>
      <c r="H44" s="1464"/>
      <c r="I44" s="1464"/>
      <c r="J44" s="1464"/>
      <c r="K44" s="1464"/>
      <c r="L44" s="1464"/>
      <c r="M44" s="1464"/>
      <c r="N44" s="1464"/>
      <c r="O44" s="1464"/>
      <c r="P44" s="1464"/>
      <c r="Q44" s="1464"/>
      <c r="R44" s="1464"/>
    </row>
    <row r="45" spans="1:18" ht="72" customHeight="1" x14ac:dyDescent="0.2">
      <c r="A45" s="719" t="s">
        <v>386</v>
      </c>
      <c r="B45" s="1464" t="s">
        <v>387</v>
      </c>
      <c r="C45" s="1464"/>
      <c r="D45" s="1464"/>
      <c r="E45" s="1464"/>
      <c r="F45" s="1464"/>
      <c r="G45" s="1464"/>
      <c r="H45" s="1464"/>
      <c r="I45" s="1464"/>
      <c r="J45" s="1464"/>
      <c r="K45" s="1464"/>
      <c r="L45" s="1464"/>
      <c r="M45" s="1464"/>
      <c r="N45" s="1464"/>
      <c r="O45" s="1464"/>
      <c r="P45" s="1464"/>
      <c r="Q45" s="1464"/>
      <c r="R45" s="1464"/>
    </row>
    <row r="46" spans="1:18" ht="36" customHeight="1" x14ac:dyDescent="0.2">
      <c r="A46" s="719" t="s">
        <v>388</v>
      </c>
      <c r="B46" s="1464" t="s">
        <v>389</v>
      </c>
      <c r="C46" s="1464"/>
      <c r="D46" s="1464"/>
      <c r="E46" s="1464"/>
      <c r="F46" s="1464"/>
      <c r="G46" s="1464"/>
      <c r="H46" s="1464"/>
      <c r="I46" s="1464"/>
      <c r="J46" s="1464"/>
      <c r="K46" s="1464"/>
      <c r="L46" s="1464"/>
      <c r="M46" s="1464"/>
      <c r="N46" s="1464"/>
      <c r="O46" s="1464"/>
      <c r="P46" s="1464"/>
      <c r="Q46" s="1464"/>
      <c r="R46" s="1464"/>
    </row>
    <row r="47" spans="1:18" x14ac:dyDescent="0.2">
      <c r="A47" s="459"/>
      <c r="B47" s="459"/>
      <c r="C47" s="459"/>
      <c r="D47" s="459"/>
      <c r="E47" s="459"/>
      <c r="F47" s="459"/>
      <c r="G47" s="459"/>
      <c r="H47" s="459"/>
      <c r="I47" s="459"/>
      <c r="J47" s="459"/>
      <c r="K47" s="459"/>
      <c r="L47" s="459"/>
      <c r="M47" s="459"/>
      <c r="N47" s="459"/>
      <c r="O47" s="459"/>
      <c r="P47" s="459"/>
      <c r="Q47" s="459"/>
      <c r="R47" s="459"/>
    </row>
    <row r="48" spans="1:18" x14ac:dyDescent="0.2">
      <c r="A48" s="459"/>
      <c r="B48" s="459"/>
      <c r="C48" s="459"/>
      <c r="D48" s="459"/>
      <c r="E48" s="459"/>
      <c r="F48" s="459"/>
      <c r="G48" s="459"/>
      <c r="H48" s="459"/>
      <c r="I48" s="459"/>
      <c r="J48" s="459"/>
      <c r="K48" s="459"/>
      <c r="L48" s="459"/>
      <c r="M48" s="459"/>
      <c r="N48" s="459"/>
      <c r="O48" s="459"/>
      <c r="P48" s="459"/>
      <c r="Q48" s="459"/>
      <c r="R48" s="459"/>
    </row>
    <row r="49" spans="1:18" x14ac:dyDescent="0.2">
      <c r="A49" s="459"/>
      <c r="B49" s="459"/>
      <c r="C49" s="459"/>
      <c r="D49" s="459"/>
      <c r="E49" s="459"/>
      <c r="F49" s="459"/>
      <c r="G49" s="459"/>
      <c r="H49" s="459"/>
      <c r="I49" s="459"/>
      <c r="J49" s="459"/>
      <c r="K49" s="459"/>
      <c r="L49" s="459"/>
      <c r="M49" s="459"/>
      <c r="N49" s="459"/>
      <c r="O49" s="459"/>
      <c r="P49" s="459"/>
      <c r="Q49" s="459"/>
      <c r="R49" s="459"/>
    </row>
    <row r="50" spans="1:18" x14ac:dyDescent="0.2">
      <c r="A50" s="459"/>
      <c r="B50" s="459"/>
      <c r="C50" s="459"/>
      <c r="D50" s="459"/>
      <c r="E50" s="459"/>
      <c r="F50" s="459"/>
      <c r="G50" s="459"/>
      <c r="H50" s="459"/>
      <c r="I50" s="459"/>
      <c r="J50" s="459"/>
      <c r="K50" s="459"/>
      <c r="L50" s="459"/>
      <c r="M50" s="459"/>
      <c r="N50" s="459"/>
      <c r="O50" s="459"/>
      <c r="P50" s="459"/>
      <c r="Q50" s="459"/>
      <c r="R50" s="459"/>
    </row>
    <row r="51" spans="1:18" x14ac:dyDescent="0.2">
      <c r="A51" s="459"/>
      <c r="B51" s="459"/>
      <c r="C51" s="459"/>
      <c r="D51" s="459"/>
      <c r="E51" s="459"/>
      <c r="F51" s="459"/>
      <c r="G51" s="459"/>
      <c r="H51" s="459"/>
      <c r="I51" s="459"/>
      <c r="J51" s="459"/>
      <c r="K51" s="459"/>
      <c r="L51" s="459"/>
      <c r="M51" s="459"/>
      <c r="N51" s="459"/>
      <c r="O51" s="459"/>
      <c r="P51" s="459"/>
      <c r="Q51" s="459"/>
      <c r="R51" s="459"/>
    </row>
  </sheetData>
  <sheetProtection formatCells="0" formatColumns="0" formatRows="0" insertColumns="0" insertRows="0" insertHyperlinks="0" deleteColumns="0" deleteRows="0" sort="0" autoFilter="0" pivotTables="0"/>
  <mergeCells count="40">
    <mergeCell ref="B43:R43"/>
    <mergeCell ref="B44:R44"/>
    <mergeCell ref="B45:R45"/>
    <mergeCell ref="B46:R46"/>
    <mergeCell ref="A35:B35"/>
    <mergeCell ref="B38:R38"/>
    <mergeCell ref="B39:R39"/>
    <mergeCell ref="B40:R40"/>
    <mergeCell ref="B41:R41"/>
    <mergeCell ref="B42:R42"/>
    <mergeCell ref="A34:B34"/>
    <mergeCell ref="A23:B23"/>
    <mergeCell ref="A24:B24"/>
    <mergeCell ref="A25:B25"/>
    <mergeCell ref="A26:B26"/>
    <mergeCell ref="A27:B27"/>
    <mergeCell ref="A28:B28"/>
    <mergeCell ref="A29:B29"/>
    <mergeCell ref="A30:B30"/>
    <mergeCell ref="A31:B31"/>
    <mergeCell ref="A32:B32"/>
    <mergeCell ref="A33:B33"/>
    <mergeCell ref="A22:B22"/>
    <mergeCell ref="A11:B11"/>
    <mergeCell ref="A12:B12"/>
    <mergeCell ref="A13:B13"/>
    <mergeCell ref="A14:B14"/>
    <mergeCell ref="A15:B15"/>
    <mergeCell ref="A16:B16"/>
    <mergeCell ref="A17:B17"/>
    <mergeCell ref="A18:B18"/>
    <mergeCell ref="A19:B19"/>
    <mergeCell ref="A20:B20"/>
    <mergeCell ref="A21:B21"/>
    <mergeCell ref="A10:B10"/>
    <mergeCell ref="A1:R1"/>
    <mergeCell ref="A2:R2"/>
    <mergeCell ref="D4:R4"/>
    <mergeCell ref="A8:B8"/>
    <mergeCell ref="A9:B9"/>
  </mergeCells>
  <printOptions horizontalCentered="1"/>
  <pageMargins left="0.25" right="0.25" top="0.5" bottom="0.5" header="0.3" footer="0.3"/>
  <pageSetup scale="68" orientation="landscape" r:id="rId1"/>
  <headerFooter>
    <oddFooter>&amp;L&amp;K0070C0The Allstate Corporation 1Q20 Supplement&amp;R&amp;K000000&amp;A</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31E03F-82E2-46B7-B329-126A13132C1E}">
  <sheetPr>
    <pageSetUpPr fitToPage="1"/>
  </sheetPr>
  <dimension ref="A1:R79"/>
  <sheetViews>
    <sheetView zoomScaleNormal="100" workbookViewId="0">
      <selection sqref="A1:R1"/>
    </sheetView>
  </sheetViews>
  <sheetFormatPr defaultColWidth="13.7109375" defaultRowHeight="12.75" x14ac:dyDescent="0.2"/>
  <cols>
    <col min="1" max="1" width="3" style="463" customWidth="1"/>
    <col min="2" max="2" width="46" style="463" customWidth="1"/>
    <col min="3" max="4" width="2.28515625" style="463" customWidth="1"/>
    <col min="5" max="5" width="10.28515625" style="463" customWidth="1"/>
    <col min="6" max="7" width="2.28515625" style="463" customWidth="1"/>
    <col min="8" max="8" width="10.28515625" style="463" customWidth="1"/>
    <col min="9" max="10" width="2.28515625" style="463" customWidth="1"/>
    <col min="11" max="11" width="10.28515625" style="463" customWidth="1"/>
    <col min="12" max="13" width="2.28515625" style="463" customWidth="1"/>
    <col min="14" max="14" width="10.28515625" style="463" customWidth="1"/>
    <col min="15" max="16" width="2.28515625" style="463" customWidth="1"/>
    <col min="17" max="17" width="10.28515625" style="463" customWidth="1"/>
    <col min="18" max="19" width="2.28515625" style="463" customWidth="1"/>
    <col min="20" max="16384" width="13.7109375" style="463"/>
  </cols>
  <sheetData>
    <row r="1" spans="1:18" ht="14.1" customHeight="1" x14ac:dyDescent="0.25">
      <c r="A1" s="1418" t="s">
        <v>0</v>
      </c>
      <c r="B1" s="1418"/>
      <c r="C1" s="1418"/>
      <c r="D1" s="1418"/>
      <c r="E1" s="1418"/>
      <c r="F1" s="1418"/>
      <c r="G1" s="1418"/>
      <c r="H1" s="1418"/>
      <c r="I1" s="1418"/>
      <c r="J1" s="1418"/>
      <c r="K1" s="1418"/>
      <c r="L1" s="1418"/>
      <c r="M1" s="1418"/>
      <c r="N1" s="1418"/>
      <c r="O1" s="1418"/>
      <c r="P1" s="1418"/>
      <c r="Q1" s="1418"/>
      <c r="R1" s="1418"/>
    </row>
    <row r="2" spans="1:18" ht="14.1" customHeight="1" x14ac:dyDescent="0.25">
      <c r="A2" s="1418" t="s">
        <v>390</v>
      </c>
      <c r="B2" s="1418"/>
      <c r="C2" s="1418"/>
      <c r="D2" s="1418"/>
      <c r="E2" s="1418"/>
      <c r="F2" s="1418"/>
      <c r="G2" s="1418"/>
      <c r="H2" s="1418"/>
      <c r="I2" s="1418"/>
      <c r="J2" s="1418"/>
      <c r="K2" s="1418"/>
      <c r="L2" s="1418"/>
      <c r="M2" s="1418"/>
      <c r="N2" s="1418"/>
      <c r="O2" s="1418"/>
      <c r="P2" s="1418"/>
      <c r="Q2" s="1418"/>
      <c r="R2" s="1418"/>
    </row>
    <row r="3" spans="1:18" x14ac:dyDescent="0.2">
      <c r="A3" s="459"/>
      <c r="B3" s="459"/>
      <c r="C3" s="459"/>
      <c r="D3" s="459"/>
      <c r="E3" s="459"/>
      <c r="F3" s="459"/>
      <c r="G3" s="459"/>
      <c r="H3" s="459"/>
      <c r="I3" s="459"/>
      <c r="J3" s="459"/>
      <c r="K3" s="459"/>
      <c r="L3" s="459"/>
      <c r="M3" s="459"/>
      <c r="N3" s="459"/>
      <c r="O3" s="459"/>
      <c r="P3" s="459"/>
      <c r="Q3" s="459"/>
      <c r="R3" s="459"/>
    </row>
    <row r="4" spans="1:18" ht="15.75" customHeight="1" x14ac:dyDescent="0.2">
      <c r="A4" s="1465" t="s">
        <v>3</v>
      </c>
      <c r="B4" s="1466"/>
      <c r="C4" s="459"/>
      <c r="D4" s="1421" t="s">
        <v>1</v>
      </c>
      <c r="E4" s="1421"/>
      <c r="F4" s="1421"/>
      <c r="G4" s="1421"/>
      <c r="H4" s="1421"/>
      <c r="I4" s="1421"/>
      <c r="J4" s="1421"/>
      <c r="K4" s="1421"/>
      <c r="L4" s="1421"/>
      <c r="M4" s="1421"/>
      <c r="N4" s="1421"/>
      <c r="O4" s="1421"/>
      <c r="P4" s="1421"/>
      <c r="Q4" s="1421"/>
      <c r="R4" s="1421"/>
    </row>
    <row r="5" spans="1:18" ht="16.7" customHeight="1" x14ac:dyDescent="0.2">
      <c r="A5" s="459"/>
      <c r="B5" s="459"/>
      <c r="C5" s="459"/>
      <c r="D5" s="459"/>
      <c r="E5" s="459"/>
      <c r="F5" s="459"/>
      <c r="G5" s="459"/>
      <c r="H5" s="459"/>
      <c r="I5" s="459"/>
      <c r="J5" s="459"/>
      <c r="K5" s="459"/>
      <c r="L5" s="459"/>
      <c r="M5" s="717"/>
      <c r="N5" s="717"/>
      <c r="O5" s="717"/>
      <c r="P5" s="717"/>
      <c r="Q5" s="717"/>
      <c r="R5" s="717"/>
    </row>
    <row r="6" spans="1:18" ht="25.9" customHeight="1" x14ac:dyDescent="0.2">
      <c r="A6" s="459"/>
      <c r="B6" s="459"/>
      <c r="C6" s="459"/>
      <c r="D6" s="6"/>
      <c r="E6" s="718" t="s">
        <v>118</v>
      </c>
      <c r="F6" s="7"/>
      <c r="G6" s="717"/>
      <c r="H6" s="4" t="s">
        <v>184</v>
      </c>
      <c r="I6" s="469"/>
      <c r="J6" s="717"/>
      <c r="K6" s="4" t="s">
        <v>183</v>
      </c>
      <c r="L6" s="469"/>
      <c r="M6" s="717"/>
      <c r="N6" s="4" t="s">
        <v>182</v>
      </c>
      <c r="O6" s="469"/>
      <c r="P6" s="470"/>
      <c r="Q6" s="471" t="s">
        <v>181</v>
      </c>
      <c r="R6" s="578"/>
    </row>
    <row r="7" spans="1:18" ht="8.1" customHeight="1" x14ac:dyDescent="0.2">
      <c r="A7" s="459"/>
      <c r="B7" s="459"/>
      <c r="C7" s="459"/>
      <c r="D7" s="11"/>
      <c r="E7" s="10"/>
      <c r="F7" s="12"/>
      <c r="G7" s="13"/>
      <c r="H7" s="10"/>
      <c r="I7" s="14"/>
      <c r="J7" s="13"/>
      <c r="K7" s="10"/>
      <c r="L7" s="14"/>
      <c r="M7" s="13"/>
      <c r="N7" s="10"/>
      <c r="O7" s="14"/>
      <c r="P7" s="476"/>
      <c r="Q7" s="10"/>
      <c r="R7" s="12"/>
    </row>
    <row r="8" spans="1:18" ht="12" customHeight="1" x14ac:dyDescent="0.2">
      <c r="A8" s="1467" t="s">
        <v>350</v>
      </c>
      <c r="B8" s="1420"/>
      <c r="C8" s="459"/>
      <c r="D8" s="11"/>
      <c r="E8" s="15">
        <v>546</v>
      </c>
      <c r="F8" s="31"/>
      <c r="G8" s="28"/>
      <c r="H8" s="16">
        <v>489</v>
      </c>
      <c r="I8" s="120"/>
      <c r="J8" s="28"/>
      <c r="K8" s="16">
        <v>562</v>
      </c>
      <c r="L8" s="120"/>
      <c r="M8" s="28"/>
      <c r="N8" s="16">
        <v>503</v>
      </c>
      <c r="O8" s="120"/>
      <c r="P8" s="477"/>
      <c r="Q8" s="15">
        <v>559</v>
      </c>
      <c r="R8" s="19"/>
    </row>
    <row r="9" spans="1:18" ht="8.1" customHeight="1" x14ac:dyDescent="0.2">
      <c r="A9" s="1420"/>
      <c r="B9" s="1420"/>
      <c r="C9" s="459"/>
      <c r="D9" s="11"/>
      <c r="E9" s="32"/>
      <c r="F9" s="31"/>
      <c r="G9" s="28"/>
      <c r="H9" s="29"/>
      <c r="I9" s="32"/>
      <c r="J9" s="28"/>
      <c r="K9" s="29"/>
      <c r="L9" s="32"/>
      <c r="M9" s="28"/>
      <c r="N9" s="29"/>
      <c r="O9" s="32"/>
      <c r="P9" s="484"/>
      <c r="Q9" s="32"/>
      <c r="R9" s="31"/>
    </row>
    <row r="10" spans="1:18" ht="12" customHeight="1" x14ac:dyDescent="0.2">
      <c r="A10" s="1467" t="s">
        <v>351</v>
      </c>
      <c r="B10" s="1420"/>
      <c r="C10" s="459"/>
      <c r="D10" s="11"/>
      <c r="E10" s="32"/>
      <c r="F10" s="31"/>
      <c r="G10" s="28"/>
      <c r="H10" s="29"/>
      <c r="I10" s="32"/>
      <c r="J10" s="28"/>
      <c r="K10" s="29"/>
      <c r="L10" s="32"/>
      <c r="M10" s="28"/>
      <c r="N10" s="29"/>
      <c r="O10" s="32"/>
      <c r="P10" s="484"/>
      <c r="Q10" s="32"/>
      <c r="R10" s="31"/>
    </row>
    <row r="11" spans="1:18" ht="12" customHeight="1" x14ac:dyDescent="0.2">
      <c r="A11" s="1460" t="s">
        <v>296</v>
      </c>
      <c r="B11" s="1468"/>
      <c r="C11" s="459"/>
      <c r="D11" s="11"/>
      <c r="E11" s="15">
        <v>487</v>
      </c>
      <c r="F11" s="31"/>
      <c r="G11" s="28"/>
      <c r="H11" s="16">
        <v>500</v>
      </c>
      <c r="I11" s="120"/>
      <c r="J11" s="28"/>
      <c r="K11" s="16">
        <v>498</v>
      </c>
      <c r="L11" s="120"/>
      <c r="M11" s="28"/>
      <c r="N11" s="16">
        <v>496</v>
      </c>
      <c r="O11" s="120"/>
      <c r="P11" s="477"/>
      <c r="Q11" s="15">
        <v>475</v>
      </c>
      <c r="R11" s="19"/>
    </row>
    <row r="12" spans="1:18" ht="12" customHeight="1" x14ac:dyDescent="0.2">
      <c r="A12" s="1460" t="s">
        <v>301</v>
      </c>
      <c r="B12" s="1468"/>
      <c r="C12" s="459"/>
      <c r="D12" s="11"/>
      <c r="E12" s="20">
        <v>30</v>
      </c>
      <c r="F12" s="31"/>
      <c r="G12" s="28"/>
      <c r="H12" s="21">
        <v>30</v>
      </c>
      <c r="I12" s="119"/>
      <c r="J12" s="28"/>
      <c r="K12" s="21">
        <v>28</v>
      </c>
      <c r="L12" s="119"/>
      <c r="M12" s="28"/>
      <c r="N12" s="21">
        <v>27</v>
      </c>
      <c r="O12" s="119"/>
      <c r="P12" s="478"/>
      <c r="Q12" s="20">
        <v>25</v>
      </c>
      <c r="R12" s="24"/>
    </row>
    <row r="13" spans="1:18" ht="12" customHeight="1" x14ac:dyDescent="0.2">
      <c r="A13" s="1460" t="s">
        <v>298</v>
      </c>
      <c r="B13" s="1468"/>
      <c r="C13" s="459"/>
      <c r="D13" s="11"/>
      <c r="E13" s="25">
        <v>2</v>
      </c>
      <c r="F13" s="31"/>
      <c r="G13" s="28"/>
      <c r="H13" s="25">
        <v>2</v>
      </c>
      <c r="I13" s="119"/>
      <c r="J13" s="28"/>
      <c r="K13" s="25">
        <v>2</v>
      </c>
      <c r="L13" s="119"/>
      <c r="M13" s="28"/>
      <c r="N13" s="25">
        <v>2</v>
      </c>
      <c r="O13" s="119"/>
      <c r="P13" s="478"/>
      <c r="Q13" s="25">
        <v>2</v>
      </c>
      <c r="R13" s="24"/>
    </row>
    <row r="14" spans="1:18" ht="12" customHeight="1" x14ac:dyDescent="0.2">
      <c r="A14" s="1460" t="s">
        <v>391</v>
      </c>
      <c r="B14" s="1468"/>
      <c r="C14" s="459"/>
      <c r="D14" s="11"/>
      <c r="E14" s="721">
        <v>519</v>
      </c>
      <c r="F14" s="31"/>
      <c r="G14" s="28"/>
      <c r="H14" s="721">
        <v>532</v>
      </c>
      <c r="I14" s="120"/>
      <c r="J14" s="28"/>
      <c r="K14" s="721">
        <v>528</v>
      </c>
      <c r="L14" s="120"/>
      <c r="M14" s="28"/>
      <c r="N14" s="721">
        <v>525</v>
      </c>
      <c r="O14" s="120"/>
      <c r="P14" s="477"/>
      <c r="Q14" s="721">
        <v>502</v>
      </c>
      <c r="R14" s="19"/>
    </row>
    <row r="15" spans="1:18" ht="8.1" customHeight="1" x14ac:dyDescent="0.2">
      <c r="A15" s="1420"/>
      <c r="B15" s="1420"/>
      <c r="C15" s="459"/>
      <c r="D15" s="11"/>
      <c r="E15" s="120"/>
      <c r="F15" s="31"/>
      <c r="G15" s="28"/>
      <c r="H15" s="17"/>
      <c r="I15" s="120"/>
      <c r="J15" s="28"/>
      <c r="K15" s="17"/>
      <c r="L15" s="120"/>
      <c r="M15" s="28"/>
      <c r="N15" s="17"/>
      <c r="O15" s="120"/>
      <c r="P15" s="477"/>
      <c r="Q15" s="120"/>
      <c r="R15" s="19"/>
    </row>
    <row r="16" spans="1:18" ht="12" customHeight="1" x14ac:dyDescent="0.2">
      <c r="A16" s="1467" t="s">
        <v>261</v>
      </c>
      <c r="B16" s="1420"/>
      <c r="C16" s="459"/>
      <c r="D16" s="11"/>
      <c r="E16" s="32"/>
      <c r="F16" s="31"/>
      <c r="G16" s="28"/>
      <c r="H16" s="29"/>
      <c r="I16" s="32"/>
      <c r="J16" s="28"/>
      <c r="K16" s="29"/>
      <c r="L16" s="32"/>
      <c r="M16" s="28"/>
      <c r="N16" s="29"/>
      <c r="O16" s="32"/>
      <c r="P16" s="484"/>
      <c r="Q16" s="32"/>
      <c r="R16" s="31"/>
    </row>
    <row r="17" spans="1:18" ht="12" customHeight="1" x14ac:dyDescent="0.2">
      <c r="A17" s="1460" t="s">
        <v>296</v>
      </c>
      <c r="B17" s="1468"/>
      <c r="C17" s="459"/>
      <c r="D17" s="11"/>
      <c r="E17" s="15">
        <v>23</v>
      </c>
      <c r="F17" s="31"/>
      <c r="G17" s="28"/>
      <c r="H17" s="16">
        <v>20</v>
      </c>
      <c r="I17" s="120"/>
      <c r="J17" s="28"/>
      <c r="K17" s="16">
        <v>23</v>
      </c>
      <c r="L17" s="120"/>
      <c r="M17" s="28"/>
      <c r="N17" s="16">
        <v>20</v>
      </c>
      <c r="O17" s="120"/>
      <c r="P17" s="477"/>
      <c r="Q17" s="15">
        <v>20</v>
      </c>
      <c r="R17" s="19"/>
    </row>
    <row r="18" spans="1:18" ht="12" customHeight="1" x14ac:dyDescent="0.2">
      <c r="A18" s="1460" t="s">
        <v>391</v>
      </c>
      <c r="B18" s="1468"/>
      <c r="C18" s="459"/>
      <c r="D18" s="11"/>
      <c r="E18" s="721">
        <v>23</v>
      </c>
      <c r="F18" s="31"/>
      <c r="G18" s="28"/>
      <c r="H18" s="721">
        <v>20</v>
      </c>
      <c r="I18" s="120"/>
      <c r="J18" s="28"/>
      <c r="K18" s="721">
        <v>23</v>
      </c>
      <c r="L18" s="120"/>
      <c r="M18" s="28"/>
      <c r="N18" s="721">
        <v>20</v>
      </c>
      <c r="O18" s="120"/>
      <c r="P18" s="477"/>
      <c r="Q18" s="721">
        <v>20</v>
      </c>
      <c r="R18" s="19"/>
    </row>
    <row r="19" spans="1:18" ht="8.1" customHeight="1" x14ac:dyDescent="0.2">
      <c r="A19" s="1420"/>
      <c r="B19" s="1420"/>
      <c r="C19" s="459"/>
      <c r="D19" s="11"/>
      <c r="E19" s="32"/>
      <c r="F19" s="31"/>
      <c r="G19" s="28"/>
      <c r="H19" s="29"/>
      <c r="I19" s="32"/>
      <c r="J19" s="28"/>
      <c r="K19" s="29"/>
      <c r="L19" s="32"/>
      <c r="M19" s="28"/>
      <c r="N19" s="29"/>
      <c r="O19" s="32"/>
      <c r="P19" s="484"/>
      <c r="Q19" s="32"/>
      <c r="R19" s="31"/>
    </row>
    <row r="20" spans="1:18" ht="12" customHeight="1" x14ac:dyDescent="0.2">
      <c r="A20" s="1467" t="s">
        <v>353</v>
      </c>
      <c r="B20" s="1420"/>
      <c r="C20" s="459"/>
      <c r="D20" s="11"/>
      <c r="E20" s="32"/>
      <c r="F20" s="31"/>
      <c r="G20" s="28"/>
      <c r="H20" s="29"/>
      <c r="I20" s="32"/>
      <c r="J20" s="28"/>
      <c r="K20" s="29"/>
      <c r="L20" s="32"/>
      <c r="M20" s="28"/>
      <c r="N20" s="29"/>
      <c r="O20" s="32"/>
      <c r="P20" s="484"/>
      <c r="Q20" s="32"/>
      <c r="R20" s="31"/>
    </row>
    <row r="21" spans="1:18" ht="12" customHeight="1" x14ac:dyDescent="0.2">
      <c r="A21" s="1460" t="s">
        <v>296</v>
      </c>
      <c r="B21" s="1468"/>
      <c r="C21" s="459"/>
      <c r="D21" s="11"/>
      <c r="E21" s="15">
        <v>359</v>
      </c>
      <c r="F21" s="31"/>
      <c r="G21" s="28"/>
      <c r="H21" s="16">
        <v>405</v>
      </c>
      <c r="I21" s="120"/>
      <c r="J21" s="28"/>
      <c r="K21" s="16">
        <v>404</v>
      </c>
      <c r="L21" s="120"/>
      <c r="M21" s="28"/>
      <c r="N21" s="16">
        <v>387</v>
      </c>
      <c r="O21" s="120"/>
      <c r="P21" s="477"/>
      <c r="Q21" s="15">
        <v>367</v>
      </c>
      <c r="R21" s="19"/>
    </row>
    <row r="22" spans="1:18" ht="12" customHeight="1" x14ac:dyDescent="0.2">
      <c r="A22" s="1460" t="s">
        <v>301</v>
      </c>
      <c r="B22" s="1468"/>
      <c r="C22" s="459"/>
      <c r="D22" s="11"/>
      <c r="E22" s="20">
        <v>13</v>
      </c>
      <c r="F22" s="31"/>
      <c r="G22" s="28"/>
      <c r="H22" s="21">
        <v>16</v>
      </c>
      <c r="I22" s="119"/>
      <c r="J22" s="28"/>
      <c r="K22" s="21">
        <v>20</v>
      </c>
      <c r="L22" s="119"/>
      <c r="M22" s="28"/>
      <c r="N22" s="21">
        <v>31</v>
      </c>
      <c r="O22" s="119"/>
      <c r="P22" s="478"/>
      <c r="Q22" s="20">
        <v>15</v>
      </c>
      <c r="R22" s="24"/>
    </row>
    <row r="23" spans="1:18" ht="12" customHeight="1" x14ac:dyDescent="0.2">
      <c r="A23" s="1460" t="s">
        <v>298</v>
      </c>
      <c r="B23" s="1468"/>
      <c r="C23" s="459"/>
      <c r="D23" s="11"/>
      <c r="E23" s="25">
        <v>1</v>
      </c>
      <c r="F23" s="31"/>
      <c r="G23" s="28"/>
      <c r="H23" s="25">
        <v>2</v>
      </c>
      <c r="I23" s="119"/>
      <c r="J23" s="28"/>
      <c r="K23" s="25">
        <v>0</v>
      </c>
      <c r="L23" s="119"/>
      <c r="M23" s="28"/>
      <c r="N23" s="25">
        <v>1</v>
      </c>
      <c r="O23" s="119"/>
      <c r="P23" s="478"/>
      <c r="Q23" s="25">
        <v>2</v>
      </c>
      <c r="R23" s="24"/>
    </row>
    <row r="24" spans="1:18" ht="12" customHeight="1" x14ac:dyDescent="0.2">
      <c r="A24" s="1460" t="s">
        <v>391</v>
      </c>
      <c r="B24" s="1468"/>
      <c r="C24" s="459"/>
      <c r="D24" s="11"/>
      <c r="E24" s="721">
        <v>373</v>
      </c>
      <c r="F24" s="31"/>
      <c r="G24" s="28"/>
      <c r="H24" s="721">
        <v>423</v>
      </c>
      <c r="I24" s="120"/>
      <c r="J24" s="28"/>
      <c r="K24" s="721">
        <v>424</v>
      </c>
      <c r="L24" s="120"/>
      <c r="M24" s="28"/>
      <c r="N24" s="721">
        <v>419</v>
      </c>
      <c r="O24" s="120"/>
      <c r="P24" s="477"/>
      <c r="Q24" s="721">
        <v>384</v>
      </c>
      <c r="R24" s="19"/>
    </row>
    <row r="25" spans="1:18" ht="8.1" customHeight="1" x14ac:dyDescent="0.2">
      <c r="A25" s="1420"/>
      <c r="B25" s="1420"/>
      <c r="C25" s="459"/>
      <c r="D25" s="11"/>
      <c r="E25" s="32"/>
      <c r="F25" s="31"/>
      <c r="G25" s="28"/>
      <c r="H25" s="29"/>
      <c r="I25" s="32"/>
      <c r="J25" s="28"/>
      <c r="K25" s="29"/>
      <c r="L25" s="32"/>
      <c r="M25" s="28"/>
      <c r="N25" s="29"/>
      <c r="O25" s="32"/>
      <c r="P25" s="484"/>
      <c r="Q25" s="32"/>
      <c r="R25" s="31"/>
    </row>
    <row r="26" spans="1:18" ht="12" customHeight="1" x14ac:dyDescent="0.2">
      <c r="A26" s="1467" t="s">
        <v>354</v>
      </c>
      <c r="B26" s="1420"/>
      <c r="C26" s="459"/>
      <c r="D26" s="11"/>
      <c r="E26" s="32"/>
      <c r="F26" s="31"/>
      <c r="G26" s="28"/>
      <c r="H26" s="29"/>
      <c r="I26" s="32"/>
      <c r="J26" s="28"/>
      <c r="K26" s="29"/>
      <c r="L26" s="32"/>
      <c r="M26" s="28"/>
      <c r="N26" s="29"/>
      <c r="O26" s="32"/>
      <c r="P26" s="484"/>
      <c r="Q26" s="32"/>
      <c r="R26" s="31"/>
    </row>
    <row r="27" spans="1:18" ht="12" customHeight="1" x14ac:dyDescent="0.2">
      <c r="A27" s="1460" t="s">
        <v>296</v>
      </c>
      <c r="B27" s="1468"/>
      <c r="C27" s="459"/>
      <c r="D27" s="11"/>
      <c r="E27" s="15">
        <v>145</v>
      </c>
      <c r="F27" s="31"/>
      <c r="G27" s="28"/>
      <c r="H27" s="16">
        <v>160</v>
      </c>
      <c r="I27" s="120"/>
      <c r="J27" s="28"/>
      <c r="K27" s="16">
        <v>126</v>
      </c>
      <c r="L27" s="120"/>
      <c r="M27" s="28"/>
      <c r="N27" s="16">
        <v>121</v>
      </c>
      <c r="O27" s="120"/>
      <c r="P27" s="477"/>
      <c r="Q27" s="15">
        <v>129</v>
      </c>
      <c r="R27" s="19"/>
    </row>
    <row r="28" spans="1:18" ht="12" customHeight="1" x14ac:dyDescent="0.2">
      <c r="A28" s="1460" t="s">
        <v>301</v>
      </c>
      <c r="B28" s="1468"/>
      <c r="C28" s="459"/>
      <c r="D28" s="11"/>
      <c r="E28" s="20">
        <v>5</v>
      </c>
      <c r="F28" s="31"/>
      <c r="G28" s="28"/>
      <c r="H28" s="21">
        <v>6</v>
      </c>
      <c r="I28" s="119"/>
      <c r="J28" s="28"/>
      <c r="K28" s="21">
        <v>7</v>
      </c>
      <c r="L28" s="119"/>
      <c r="M28" s="28"/>
      <c r="N28" s="21">
        <v>7</v>
      </c>
      <c r="O28" s="119"/>
      <c r="P28" s="478"/>
      <c r="Q28" s="20">
        <v>6</v>
      </c>
      <c r="R28" s="24"/>
    </row>
    <row r="29" spans="1:18" ht="12" customHeight="1" x14ac:dyDescent="0.2">
      <c r="A29" s="1460" t="s">
        <v>298</v>
      </c>
      <c r="B29" s="1468"/>
      <c r="C29" s="459"/>
      <c r="D29" s="11"/>
      <c r="E29" s="25">
        <v>0</v>
      </c>
      <c r="F29" s="31"/>
      <c r="G29" s="28"/>
      <c r="H29" s="25">
        <v>0</v>
      </c>
      <c r="I29" s="119"/>
      <c r="J29" s="28"/>
      <c r="K29" s="25">
        <v>0</v>
      </c>
      <c r="L29" s="119"/>
      <c r="M29" s="28"/>
      <c r="N29" s="25">
        <v>1</v>
      </c>
      <c r="O29" s="119"/>
      <c r="P29" s="478"/>
      <c r="Q29" s="25">
        <v>0</v>
      </c>
      <c r="R29" s="24"/>
    </row>
    <row r="30" spans="1:18" ht="12" customHeight="1" x14ac:dyDescent="0.2">
      <c r="A30" s="1460" t="s">
        <v>391</v>
      </c>
      <c r="B30" s="1468"/>
      <c r="C30" s="459"/>
      <c r="D30" s="11"/>
      <c r="E30" s="721">
        <v>150</v>
      </c>
      <c r="F30" s="31"/>
      <c r="G30" s="28"/>
      <c r="H30" s="721">
        <v>166</v>
      </c>
      <c r="I30" s="120"/>
      <c r="J30" s="28"/>
      <c r="K30" s="721">
        <v>133</v>
      </c>
      <c r="L30" s="120"/>
      <c r="M30" s="28"/>
      <c r="N30" s="721">
        <v>129</v>
      </c>
      <c r="O30" s="120"/>
      <c r="P30" s="477"/>
      <c r="Q30" s="721">
        <v>135</v>
      </c>
      <c r="R30" s="19"/>
    </row>
    <row r="31" spans="1:18" ht="8.1" customHeight="1" x14ac:dyDescent="0.2">
      <c r="A31" s="1420"/>
      <c r="B31" s="1420"/>
      <c r="C31" s="459"/>
      <c r="D31" s="11"/>
      <c r="E31" s="32"/>
      <c r="F31" s="31"/>
      <c r="G31" s="28"/>
      <c r="H31" s="29"/>
      <c r="I31" s="32"/>
      <c r="J31" s="28"/>
      <c r="K31" s="29"/>
      <c r="L31" s="32"/>
      <c r="M31" s="28"/>
      <c r="N31" s="29"/>
      <c r="O31" s="32"/>
      <c r="P31" s="484"/>
      <c r="Q31" s="32"/>
      <c r="R31" s="31"/>
    </row>
    <row r="32" spans="1:18" ht="12" customHeight="1" x14ac:dyDescent="0.2">
      <c r="A32" s="1467" t="s">
        <v>356</v>
      </c>
      <c r="B32" s="1420"/>
      <c r="C32" s="459"/>
      <c r="D32" s="11"/>
      <c r="E32" s="32"/>
      <c r="F32" s="31"/>
      <c r="G32" s="28"/>
      <c r="H32" s="29"/>
      <c r="I32" s="32"/>
      <c r="J32" s="28"/>
      <c r="K32" s="29"/>
      <c r="L32" s="32"/>
      <c r="M32" s="28"/>
      <c r="N32" s="29"/>
      <c r="O32" s="32"/>
      <c r="P32" s="484"/>
      <c r="Q32" s="32"/>
      <c r="R32" s="31"/>
    </row>
    <row r="33" spans="1:18" ht="12" customHeight="1" x14ac:dyDescent="0.2">
      <c r="A33" s="1460" t="s">
        <v>309</v>
      </c>
      <c r="B33" s="1468"/>
      <c r="C33" s="459"/>
      <c r="D33" s="11"/>
      <c r="E33" s="15">
        <v>6</v>
      </c>
      <c r="F33" s="31"/>
      <c r="G33" s="28"/>
      <c r="H33" s="16">
        <v>-45</v>
      </c>
      <c r="I33" s="120"/>
      <c r="J33" s="28"/>
      <c r="K33" s="16">
        <v>-9</v>
      </c>
      <c r="L33" s="120"/>
      <c r="M33" s="28"/>
      <c r="N33" s="16">
        <v>8</v>
      </c>
      <c r="O33" s="120"/>
      <c r="P33" s="477"/>
      <c r="Q33" s="15">
        <v>-1</v>
      </c>
      <c r="R33" s="19"/>
    </row>
    <row r="34" spans="1:18" ht="12" customHeight="1" x14ac:dyDescent="0.2">
      <c r="A34" s="1460" t="s">
        <v>301</v>
      </c>
      <c r="B34" s="1468"/>
      <c r="C34" s="459"/>
      <c r="D34" s="11"/>
      <c r="E34" s="20">
        <v>12</v>
      </c>
      <c r="F34" s="31"/>
      <c r="G34" s="28"/>
      <c r="H34" s="21">
        <v>8</v>
      </c>
      <c r="I34" s="119"/>
      <c r="J34" s="28"/>
      <c r="K34" s="21">
        <v>1</v>
      </c>
      <c r="L34" s="119"/>
      <c r="M34" s="28"/>
      <c r="N34" s="21">
        <v>-11</v>
      </c>
      <c r="O34" s="119"/>
      <c r="P34" s="478"/>
      <c r="Q34" s="20">
        <v>4</v>
      </c>
      <c r="R34" s="24"/>
    </row>
    <row r="35" spans="1:18" ht="12" customHeight="1" x14ac:dyDescent="0.2">
      <c r="A35" s="1460" t="s">
        <v>298</v>
      </c>
      <c r="B35" s="1468"/>
      <c r="C35" s="459"/>
      <c r="D35" s="11"/>
      <c r="E35" s="25">
        <v>1</v>
      </c>
      <c r="F35" s="31"/>
      <c r="G35" s="28"/>
      <c r="H35" s="25">
        <v>0</v>
      </c>
      <c r="I35" s="119"/>
      <c r="J35" s="28"/>
      <c r="K35" s="25">
        <v>2</v>
      </c>
      <c r="L35" s="119"/>
      <c r="M35" s="28"/>
      <c r="N35" s="25">
        <v>0</v>
      </c>
      <c r="O35" s="119"/>
      <c r="P35" s="478"/>
      <c r="Q35" s="25">
        <v>0</v>
      </c>
      <c r="R35" s="24"/>
    </row>
    <row r="36" spans="1:18" ht="12" customHeight="1" x14ac:dyDescent="0.2">
      <c r="A36" s="1460" t="s">
        <v>391</v>
      </c>
      <c r="B36" s="1468"/>
      <c r="C36" s="459"/>
      <c r="D36" s="11"/>
      <c r="E36" s="721">
        <v>19</v>
      </c>
      <c r="F36" s="31"/>
      <c r="G36" s="28"/>
      <c r="H36" s="721">
        <v>-37</v>
      </c>
      <c r="I36" s="120"/>
      <c r="J36" s="28"/>
      <c r="K36" s="721">
        <v>-6</v>
      </c>
      <c r="L36" s="120"/>
      <c r="M36" s="28"/>
      <c r="N36" s="721">
        <v>-3</v>
      </c>
      <c r="O36" s="120"/>
      <c r="P36" s="477"/>
      <c r="Q36" s="721">
        <v>3</v>
      </c>
      <c r="R36" s="19"/>
    </row>
    <row r="37" spans="1:18" ht="8.1" customHeight="1" x14ac:dyDescent="0.2">
      <c r="A37" s="1420"/>
      <c r="B37" s="1420"/>
      <c r="C37" s="459"/>
      <c r="D37" s="11"/>
      <c r="E37" s="32"/>
      <c r="F37" s="31"/>
      <c r="G37" s="28"/>
      <c r="H37" s="29"/>
      <c r="I37" s="32"/>
      <c r="J37" s="28"/>
      <c r="K37" s="29"/>
      <c r="L37" s="32"/>
      <c r="M37" s="28"/>
      <c r="N37" s="29"/>
      <c r="O37" s="32"/>
      <c r="P37" s="484"/>
      <c r="Q37" s="32"/>
      <c r="R37" s="31"/>
    </row>
    <row r="38" spans="1:18" ht="12" customHeight="1" x14ac:dyDescent="0.2">
      <c r="A38" s="1467" t="s">
        <v>392</v>
      </c>
      <c r="B38" s="1420"/>
      <c r="C38" s="459"/>
      <c r="D38" s="11"/>
      <c r="E38" s="488">
        <v>71.8</v>
      </c>
      <c r="F38" s="31"/>
      <c r="G38" s="28"/>
      <c r="H38" s="485">
        <v>79.5</v>
      </c>
      <c r="I38" s="486"/>
      <c r="J38" s="28"/>
      <c r="K38" s="485">
        <v>80.3</v>
      </c>
      <c r="L38" s="486"/>
      <c r="M38" s="28"/>
      <c r="N38" s="485">
        <v>79.8</v>
      </c>
      <c r="O38" s="486"/>
      <c r="P38" s="487"/>
      <c r="Q38" s="488">
        <v>76.5</v>
      </c>
      <c r="R38" s="489"/>
    </row>
    <row r="39" spans="1:18" ht="13.5" customHeight="1" x14ac:dyDescent="0.2">
      <c r="A39" s="1469" t="s">
        <v>393</v>
      </c>
      <c r="B39" s="1420"/>
      <c r="C39" s="459"/>
      <c r="D39" s="11"/>
      <c r="E39" s="490">
        <v>24.5</v>
      </c>
      <c r="F39" s="722"/>
      <c r="G39" s="28"/>
      <c r="H39" s="490">
        <v>27.5</v>
      </c>
      <c r="I39" s="486"/>
      <c r="J39" s="28"/>
      <c r="K39" s="490">
        <v>20.8</v>
      </c>
      <c r="L39" s="486"/>
      <c r="M39" s="28"/>
      <c r="N39" s="490">
        <v>20.8</v>
      </c>
      <c r="O39" s="486"/>
      <c r="P39" s="487"/>
      <c r="Q39" s="490">
        <v>22.9</v>
      </c>
      <c r="R39" s="489"/>
    </row>
    <row r="40" spans="1:18" ht="12" customHeight="1" x14ac:dyDescent="0.2">
      <c r="A40" s="1467" t="s">
        <v>358</v>
      </c>
      <c r="B40" s="1420"/>
      <c r="C40" s="459"/>
      <c r="D40" s="11"/>
      <c r="E40" s="493">
        <v>96.3</v>
      </c>
      <c r="F40" s="31"/>
      <c r="G40" s="28"/>
      <c r="H40" s="493">
        <v>107</v>
      </c>
      <c r="I40" s="486"/>
      <c r="J40" s="28"/>
      <c r="K40" s="493">
        <v>101.1</v>
      </c>
      <c r="L40" s="486"/>
      <c r="M40" s="28"/>
      <c r="N40" s="493">
        <v>100.6</v>
      </c>
      <c r="O40" s="486"/>
      <c r="P40" s="487"/>
      <c r="Q40" s="493">
        <v>99.4</v>
      </c>
      <c r="R40" s="489"/>
    </row>
    <row r="41" spans="1:18" ht="8.1" customHeight="1" x14ac:dyDescent="0.2">
      <c r="A41" s="1420"/>
      <c r="B41" s="1420"/>
      <c r="C41" s="459"/>
      <c r="D41" s="11"/>
      <c r="E41" s="486"/>
      <c r="F41" s="31"/>
      <c r="G41" s="28"/>
      <c r="H41" s="494"/>
      <c r="I41" s="486"/>
      <c r="J41" s="28"/>
      <c r="K41" s="494"/>
      <c r="L41" s="486"/>
      <c r="M41" s="28"/>
      <c r="N41" s="494"/>
      <c r="O41" s="486"/>
      <c r="P41" s="487"/>
      <c r="Q41" s="486"/>
      <c r="R41" s="489"/>
    </row>
    <row r="42" spans="1:18" ht="12" customHeight="1" x14ac:dyDescent="0.2">
      <c r="A42" s="1467" t="s">
        <v>272</v>
      </c>
      <c r="B42" s="1420"/>
      <c r="C42" s="459"/>
      <c r="D42" s="11"/>
      <c r="E42" s="488">
        <v>71.8</v>
      </c>
      <c r="F42" s="31"/>
      <c r="G42" s="28"/>
      <c r="H42" s="485">
        <v>79.5</v>
      </c>
      <c r="I42" s="486"/>
      <c r="J42" s="28"/>
      <c r="K42" s="485">
        <v>80.3</v>
      </c>
      <c r="L42" s="486"/>
      <c r="M42" s="488"/>
      <c r="N42" s="485">
        <v>79.8</v>
      </c>
      <c r="O42" s="486"/>
      <c r="P42" s="487"/>
      <c r="Q42" s="488">
        <v>76.5</v>
      </c>
      <c r="R42" s="489"/>
    </row>
    <row r="43" spans="1:18" ht="12" customHeight="1" x14ac:dyDescent="0.2">
      <c r="A43" s="1467" t="s">
        <v>359</v>
      </c>
      <c r="B43" s="1420"/>
      <c r="C43" s="459"/>
      <c r="D43" s="11"/>
      <c r="E43" s="488">
        <v>0.6</v>
      </c>
      <c r="F43" s="31"/>
      <c r="G43" s="28"/>
      <c r="H43" s="485">
        <v>0.8</v>
      </c>
      <c r="I43" s="486"/>
      <c r="J43" s="28"/>
      <c r="K43" s="485">
        <v>3</v>
      </c>
      <c r="L43" s="486"/>
      <c r="M43" s="488"/>
      <c r="N43" s="485">
        <v>4.8</v>
      </c>
      <c r="O43" s="486"/>
      <c r="P43" s="487"/>
      <c r="Q43" s="488">
        <v>1.2</v>
      </c>
      <c r="R43" s="489"/>
    </row>
    <row r="44" spans="1:18" x14ac:dyDescent="0.2">
      <c r="A44" s="1417" t="s">
        <v>276</v>
      </c>
      <c r="B44" s="1470"/>
      <c r="C44" s="459"/>
      <c r="D44" s="11"/>
      <c r="E44" s="490">
        <v>0.1</v>
      </c>
      <c r="F44" s="31"/>
      <c r="G44" s="28"/>
      <c r="H44" s="25">
        <v>0</v>
      </c>
      <c r="I44" s="486"/>
      <c r="J44" s="28"/>
      <c r="K44" s="490">
        <v>0.2</v>
      </c>
      <c r="L44" s="486"/>
      <c r="M44" s="488"/>
      <c r="N44" s="490">
        <v>-0.4</v>
      </c>
      <c r="O44" s="486"/>
      <c r="P44" s="487"/>
      <c r="Q44" s="490">
        <v>0.6</v>
      </c>
      <c r="R44" s="489"/>
    </row>
    <row r="45" spans="1:18" ht="12" customHeight="1" x14ac:dyDescent="0.2">
      <c r="A45" s="1460" t="s">
        <v>277</v>
      </c>
      <c r="B45" s="1468"/>
      <c r="C45" s="459"/>
      <c r="D45" s="11"/>
      <c r="E45" s="493">
        <v>71.099999999999994</v>
      </c>
      <c r="F45" s="31"/>
      <c r="G45" s="28"/>
      <c r="H45" s="493">
        <v>78.7</v>
      </c>
      <c r="I45" s="486"/>
      <c r="J45" s="28"/>
      <c r="K45" s="493">
        <v>77.099999999999994</v>
      </c>
      <c r="L45" s="486"/>
      <c r="M45" s="488"/>
      <c r="N45" s="493">
        <v>75.400000000000006</v>
      </c>
      <c r="O45" s="486"/>
      <c r="P45" s="487"/>
      <c r="Q45" s="493">
        <v>74.7</v>
      </c>
      <c r="R45" s="489"/>
    </row>
    <row r="46" spans="1:18" x14ac:dyDescent="0.2">
      <c r="A46" s="1420"/>
      <c r="B46" s="1420"/>
      <c r="C46" s="459"/>
      <c r="D46" s="11"/>
      <c r="E46" s="486"/>
      <c r="F46" s="31"/>
      <c r="G46" s="28"/>
      <c r="H46" s="494"/>
      <c r="I46" s="486"/>
      <c r="J46" s="28"/>
      <c r="K46" s="494"/>
      <c r="L46" s="486"/>
      <c r="M46" s="28"/>
      <c r="N46" s="494"/>
      <c r="O46" s="486"/>
      <c r="P46" s="487"/>
      <c r="Q46" s="486"/>
      <c r="R46" s="489"/>
    </row>
    <row r="47" spans="1:18" x14ac:dyDescent="0.2">
      <c r="A47" s="1467" t="s">
        <v>278</v>
      </c>
      <c r="B47" s="1420"/>
      <c r="C47" s="459"/>
      <c r="D47" s="11"/>
      <c r="E47" s="486"/>
      <c r="F47" s="31"/>
      <c r="G47" s="28"/>
      <c r="H47" s="494"/>
      <c r="I47" s="486"/>
      <c r="J47" s="28"/>
      <c r="K47" s="494"/>
      <c r="L47" s="486"/>
      <c r="M47" s="28"/>
      <c r="N47" s="494"/>
      <c r="O47" s="486"/>
      <c r="P47" s="487"/>
      <c r="Q47" s="486"/>
      <c r="R47" s="489"/>
    </row>
    <row r="48" spans="1:18" ht="12" customHeight="1" x14ac:dyDescent="0.2">
      <c r="A48" s="1467" t="s">
        <v>274</v>
      </c>
      <c r="B48" s="1420"/>
      <c r="C48" s="459"/>
      <c r="D48" s="11"/>
      <c r="E48" s="488">
        <v>96.3</v>
      </c>
      <c r="F48" s="31"/>
      <c r="G48" s="28"/>
      <c r="H48" s="485">
        <v>107</v>
      </c>
      <c r="I48" s="486"/>
      <c r="J48" s="28"/>
      <c r="K48" s="485">
        <v>101.1</v>
      </c>
      <c r="L48" s="486"/>
      <c r="M48" s="488"/>
      <c r="N48" s="485">
        <v>100.6</v>
      </c>
      <c r="O48" s="486"/>
      <c r="P48" s="487"/>
      <c r="Q48" s="488">
        <v>99.4</v>
      </c>
      <c r="R48" s="489"/>
    </row>
    <row r="49" spans="1:18" ht="12" customHeight="1" x14ac:dyDescent="0.2">
      <c r="A49" s="1467" t="s">
        <v>279</v>
      </c>
      <c r="B49" s="1420"/>
      <c r="C49" s="459"/>
      <c r="D49" s="11"/>
      <c r="E49" s="488">
        <v>-0.6</v>
      </c>
      <c r="F49" s="31"/>
      <c r="G49" s="28"/>
      <c r="H49" s="485">
        <v>-0.8</v>
      </c>
      <c r="I49" s="486"/>
      <c r="J49" s="28"/>
      <c r="K49" s="485">
        <v>-3</v>
      </c>
      <c r="L49" s="486"/>
      <c r="M49" s="488"/>
      <c r="N49" s="485">
        <v>-4.8</v>
      </c>
      <c r="O49" s="486"/>
      <c r="P49" s="487"/>
      <c r="Q49" s="488">
        <v>-1.2</v>
      </c>
      <c r="R49" s="489"/>
    </row>
    <row r="50" spans="1:18" x14ac:dyDescent="0.2">
      <c r="A50" s="1467" t="s">
        <v>280</v>
      </c>
      <c r="B50" s="1420"/>
      <c r="C50" s="459"/>
      <c r="D50" s="11"/>
      <c r="E50" s="485">
        <v>-0.1</v>
      </c>
      <c r="F50" s="31"/>
      <c r="G50" s="28"/>
      <c r="H50" s="21">
        <v>0</v>
      </c>
      <c r="I50" s="486"/>
      <c r="J50" s="28"/>
      <c r="K50" s="485">
        <v>-0.2</v>
      </c>
      <c r="L50" s="486"/>
      <c r="M50" s="488"/>
      <c r="N50" s="485">
        <v>0.4</v>
      </c>
      <c r="O50" s="486"/>
      <c r="P50" s="487"/>
      <c r="Q50" s="488">
        <v>-0.6</v>
      </c>
      <c r="R50" s="489"/>
    </row>
    <row r="51" spans="1:18" x14ac:dyDescent="0.2">
      <c r="A51" s="1467" t="s">
        <v>394</v>
      </c>
      <c r="B51" s="1420"/>
      <c r="C51" s="459"/>
      <c r="D51" s="11"/>
      <c r="E51" s="20">
        <v>0</v>
      </c>
      <c r="F51" s="31"/>
      <c r="G51" s="28"/>
      <c r="H51" s="488">
        <v>-0.2</v>
      </c>
      <c r="I51" s="486"/>
      <c r="J51" s="28"/>
      <c r="K51" s="20">
        <v>0</v>
      </c>
      <c r="L51" s="486"/>
      <c r="M51" s="488"/>
      <c r="N51" s="20">
        <v>0</v>
      </c>
      <c r="O51" s="486"/>
      <c r="P51" s="487"/>
      <c r="Q51" s="488">
        <v>-0.2</v>
      </c>
      <c r="R51" s="489"/>
    </row>
    <row r="52" spans="1:18" x14ac:dyDescent="0.2">
      <c r="A52" s="1391" t="s">
        <v>281</v>
      </c>
      <c r="B52" s="1391"/>
      <c r="D52" s="473"/>
      <c r="E52" s="480">
        <v>0</v>
      </c>
      <c r="F52" s="723"/>
      <c r="G52" s="724"/>
      <c r="H52" s="725">
        <v>-9.6</v>
      </c>
      <c r="I52" s="603"/>
      <c r="J52" s="724"/>
      <c r="K52" s="726">
        <v>0</v>
      </c>
      <c r="L52" s="603"/>
      <c r="M52" s="612"/>
      <c r="N52" s="726">
        <v>0</v>
      </c>
      <c r="O52" s="603"/>
      <c r="P52" s="604"/>
      <c r="Q52" s="725">
        <v>0</v>
      </c>
      <c r="R52" s="605"/>
    </row>
    <row r="53" spans="1:18" ht="13.5" thickBot="1" x14ac:dyDescent="0.25">
      <c r="A53" s="1391" t="s">
        <v>395</v>
      </c>
      <c r="B53" s="1389"/>
      <c r="D53" s="473"/>
      <c r="E53" s="492">
        <v>95.6</v>
      </c>
      <c r="F53" s="723"/>
      <c r="G53" s="724"/>
      <c r="H53" s="614">
        <v>96.4</v>
      </c>
      <c r="I53" s="603"/>
      <c r="J53" s="724"/>
      <c r="K53" s="614">
        <v>97.9</v>
      </c>
      <c r="L53" s="603"/>
      <c r="M53" s="612"/>
      <c r="N53" s="614">
        <v>96.2</v>
      </c>
      <c r="O53" s="603"/>
      <c r="P53" s="604"/>
      <c r="Q53" s="614">
        <v>97.4</v>
      </c>
      <c r="R53" s="605"/>
    </row>
    <row r="54" spans="1:18" ht="8.1" customHeight="1" thickTop="1" x14ac:dyDescent="0.2">
      <c r="A54" s="1389"/>
      <c r="B54" s="1389"/>
      <c r="D54" s="473"/>
      <c r="E54" s="488"/>
      <c r="F54" s="723"/>
      <c r="G54" s="724"/>
      <c r="H54" s="612"/>
      <c r="I54" s="603"/>
      <c r="J54" s="724"/>
      <c r="K54" s="612"/>
      <c r="L54" s="603"/>
      <c r="M54" s="724"/>
      <c r="N54" s="612"/>
      <c r="O54" s="603"/>
      <c r="P54" s="604"/>
      <c r="Q54" s="612"/>
      <c r="R54" s="605"/>
    </row>
    <row r="55" spans="1:18" x14ac:dyDescent="0.2">
      <c r="A55" s="1391" t="s">
        <v>360</v>
      </c>
      <c r="B55" s="1389"/>
      <c r="D55" s="473"/>
      <c r="E55" s="488">
        <v>0.1</v>
      </c>
      <c r="F55" s="723"/>
      <c r="G55" s="724"/>
      <c r="H55" s="554">
        <v>0</v>
      </c>
      <c r="I55" s="603"/>
      <c r="J55" s="724"/>
      <c r="K55" s="554">
        <v>0</v>
      </c>
      <c r="L55" s="603"/>
      <c r="M55" s="724"/>
      <c r="N55" s="554">
        <v>0</v>
      </c>
      <c r="O55" s="603"/>
      <c r="P55" s="604"/>
      <c r="Q55" s="612">
        <v>0.6</v>
      </c>
      <c r="R55" s="605"/>
    </row>
    <row r="56" spans="1:18" ht="8.1" customHeight="1" x14ac:dyDescent="0.2">
      <c r="A56" s="1389"/>
      <c r="B56" s="1389"/>
      <c r="D56" s="473"/>
      <c r="E56" s="486"/>
      <c r="F56" s="723"/>
      <c r="G56" s="724"/>
      <c r="H56" s="602"/>
      <c r="I56" s="603"/>
      <c r="J56" s="724"/>
      <c r="K56" s="602"/>
      <c r="L56" s="603"/>
      <c r="M56" s="724"/>
      <c r="N56" s="602"/>
      <c r="O56" s="603"/>
      <c r="P56" s="604"/>
      <c r="Q56" s="603"/>
      <c r="R56" s="605"/>
    </row>
    <row r="57" spans="1:18" x14ac:dyDescent="0.2">
      <c r="A57" s="1391" t="s">
        <v>396</v>
      </c>
      <c r="B57" s="1389"/>
      <c r="D57" s="473"/>
      <c r="E57" s="727">
        <v>8.5</v>
      </c>
      <c r="F57" s="723"/>
      <c r="G57" s="724"/>
      <c r="H57" s="606">
        <v>4.7</v>
      </c>
      <c r="I57" s="603"/>
      <c r="J57" s="724"/>
      <c r="K57" s="606">
        <v>8</v>
      </c>
      <c r="L57" s="603"/>
      <c r="M57" s="724"/>
      <c r="N57" s="606">
        <v>7.4</v>
      </c>
      <c r="O57" s="603"/>
      <c r="P57" s="604"/>
      <c r="Q57" s="612">
        <v>8.1999999999999993</v>
      </c>
      <c r="R57" s="605"/>
    </row>
    <row r="58" spans="1:18" ht="8.1" customHeight="1" x14ac:dyDescent="0.2">
      <c r="A58" s="1389"/>
      <c r="B58" s="1389"/>
      <c r="D58" s="473"/>
      <c r="E58" s="486"/>
      <c r="F58" s="723"/>
      <c r="G58" s="724"/>
      <c r="H58" s="602"/>
      <c r="I58" s="603"/>
      <c r="J58" s="724"/>
      <c r="K58" s="602"/>
      <c r="L58" s="603"/>
      <c r="M58" s="724"/>
      <c r="N58" s="602"/>
      <c r="O58" s="603"/>
      <c r="P58" s="604"/>
      <c r="Q58" s="603"/>
      <c r="R58" s="605"/>
    </row>
    <row r="59" spans="1:18" ht="24" customHeight="1" x14ac:dyDescent="0.2">
      <c r="A59" s="1385" t="s">
        <v>691</v>
      </c>
      <c r="B59" s="1386"/>
      <c r="D59" s="473"/>
      <c r="E59" s="488">
        <v>3.3</v>
      </c>
      <c r="F59" s="723"/>
      <c r="G59" s="724"/>
      <c r="H59" s="554">
        <v>0</v>
      </c>
      <c r="I59" s="607"/>
      <c r="J59" s="607"/>
      <c r="K59" s="554">
        <v>0</v>
      </c>
      <c r="L59" s="607"/>
      <c r="M59" s="607"/>
      <c r="N59" s="554">
        <v>0</v>
      </c>
      <c r="O59" s="607"/>
      <c r="P59" s="741"/>
      <c r="Q59" s="607">
        <v>0</v>
      </c>
      <c r="R59" s="605"/>
    </row>
    <row r="60" spans="1:18" ht="7.5" customHeight="1" x14ac:dyDescent="0.2">
      <c r="A60" s="716"/>
      <c r="B60" s="553"/>
      <c r="D60" s="473"/>
      <c r="E60" s="488"/>
      <c r="F60" s="723"/>
      <c r="G60" s="724"/>
      <c r="H60" s="606"/>
      <c r="I60" s="612"/>
      <c r="J60" s="724"/>
      <c r="K60" s="606"/>
      <c r="L60" s="612"/>
      <c r="M60" s="724"/>
      <c r="N60" s="606"/>
      <c r="O60" s="612"/>
      <c r="P60" s="604"/>
      <c r="Q60" s="612"/>
      <c r="R60" s="605"/>
    </row>
    <row r="61" spans="1:18" ht="12" customHeight="1" x14ac:dyDescent="0.2">
      <c r="A61" s="1391" t="s">
        <v>397</v>
      </c>
      <c r="B61" s="1389"/>
      <c r="D61" s="473"/>
      <c r="E61" s="486"/>
      <c r="F61" s="723"/>
      <c r="G61" s="724"/>
      <c r="H61" s="602"/>
      <c r="I61" s="603"/>
      <c r="J61" s="724"/>
      <c r="K61" s="602"/>
      <c r="L61" s="603"/>
      <c r="M61" s="724"/>
      <c r="N61" s="602"/>
      <c r="O61" s="603"/>
      <c r="P61" s="604"/>
      <c r="Q61" s="603"/>
      <c r="R61" s="605"/>
    </row>
    <row r="62" spans="1:18" ht="12" customHeight="1" x14ac:dyDescent="0.2">
      <c r="A62" s="1396" t="s">
        <v>296</v>
      </c>
      <c r="B62" s="1389"/>
      <c r="D62" s="473"/>
      <c r="E62" s="20">
        <v>1503</v>
      </c>
      <c r="F62" s="723"/>
      <c r="G62" s="724"/>
      <c r="H62" s="728">
        <v>1515</v>
      </c>
      <c r="I62" s="729"/>
      <c r="J62" s="724"/>
      <c r="K62" s="728">
        <v>1543</v>
      </c>
      <c r="L62" s="729"/>
      <c r="M62" s="724"/>
      <c r="N62" s="728">
        <v>1548</v>
      </c>
      <c r="O62" s="729"/>
      <c r="P62" s="730"/>
      <c r="Q62" s="731">
        <v>1548</v>
      </c>
      <c r="R62" s="732"/>
    </row>
    <row r="63" spans="1:18" ht="12" customHeight="1" x14ac:dyDescent="0.2">
      <c r="A63" s="1396" t="s">
        <v>336</v>
      </c>
      <c r="B63" s="1389"/>
      <c r="D63" s="473"/>
      <c r="E63" s="20">
        <v>106</v>
      </c>
      <c r="F63" s="723"/>
      <c r="G63" s="724"/>
      <c r="H63" s="728">
        <v>105</v>
      </c>
      <c r="I63" s="729"/>
      <c r="J63" s="724"/>
      <c r="K63" s="728">
        <v>104</v>
      </c>
      <c r="L63" s="729"/>
      <c r="M63" s="724"/>
      <c r="N63" s="728">
        <v>101</v>
      </c>
      <c r="O63" s="729"/>
      <c r="P63" s="730"/>
      <c r="Q63" s="731">
        <v>98</v>
      </c>
      <c r="R63" s="732"/>
    </row>
    <row r="64" spans="1:18" ht="12" customHeight="1" x14ac:dyDescent="0.2">
      <c r="A64" s="1396" t="s">
        <v>298</v>
      </c>
      <c r="B64" s="1389"/>
      <c r="D64" s="473"/>
      <c r="E64" s="25">
        <v>46</v>
      </c>
      <c r="F64" s="723"/>
      <c r="G64" s="724"/>
      <c r="H64" s="733">
        <v>46</v>
      </c>
      <c r="I64" s="729"/>
      <c r="J64" s="724"/>
      <c r="K64" s="733">
        <v>48</v>
      </c>
      <c r="L64" s="729"/>
      <c r="M64" s="724"/>
      <c r="N64" s="733">
        <v>48</v>
      </c>
      <c r="O64" s="729"/>
      <c r="P64" s="730"/>
      <c r="Q64" s="733">
        <v>48</v>
      </c>
      <c r="R64" s="732"/>
    </row>
    <row r="65" spans="1:18" ht="12" customHeight="1" x14ac:dyDescent="0.2">
      <c r="A65" s="1389"/>
      <c r="B65" s="1389"/>
      <c r="D65" s="473"/>
      <c r="E65" s="479">
        <v>1655</v>
      </c>
      <c r="F65" s="723"/>
      <c r="G65" s="724"/>
      <c r="H65" s="734">
        <v>1666</v>
      </c>
      <c r="I65" s="729"/>
      <c r="J65" s="724"/>
      <c r="K65" s="734">
        <v>1695</v>
      </c>
      <c r="L65" s="729"/>
      <c r="M65" s="724"/>
      <c r="N65" s="734">
        <v>1697</v>
      </c>
      <c r="O65" s="729"/>
      <c r="P65" s="730"/>
      <c r="Q65" s="734">
        <v>1694</v>
      </c>
      <c r="R65" s="732"/>
    </row>
    <row r="66" spans="1:18" ht="12" customHeight="1" x14ac:dyDescent="0.2">
      <c r="A66" s="1391" t="s">
        <v>398</v>
      </c>
      <c r="B66" s="1389"/>
      <c r="D66" s="473"/>
      <c r="E66" s="119"/>
      <c r="F66" s="723"/>
      <c r="G66" s="724"/>
      <c r="H66" s="735"/>
      <c r="I66" s="729"/>
      <c r="J66" s="724"/>
      <c r="K66" s="735"/>
      <c r="L66" s="729"/>
      <c r="M66" s="724"/>
      <c r="N66" s="735"/>
      <c r="O66" s="729"/>
      <c r="P66" s="730"/>
      <c r="Q66" s="729"/>
      <c r="R66" s="732"/>
    </row>
    <row r="67" spans="1:18" ht="12" customHeight="1" x14ac:dyDescent="0.2">
      <c r="A67" s="1396" t="s">
        <v>296</v>
      </c>
      <c r="B67" s="1389"/>
      <c r="D67" s="473"/>
      <c r="E67" s="20">
        <v>130</v>
      </c>
      <c r="F67" s="723"/>
      <c r="G67" s="724"/>
      <c r="H67" s="728">
        <v>119</v>
      </c>
      <c r="I67" s="729"/>
      <c r="J67" s="724"/>
      <c r="K67" s="728">
        <v>149</v>
      </c>
      <c r="L67" s="729"/>
      <c r="M67" s="724"/>
      <c r="N67" s="728">
        <v>145</v>
      </c>
      <c r="O67" s="729"/>
      <c r="P67" s="730"/>
      <c r="Q67" s="731">
        <v>180</v>
      </c>
      <c r="R67" s="732"/>
    </row>
    <row r="68" spans="1:18" ht="12" customHeight="1" x14ac:dyDescent="0.2">
      <c r="A68" s="1396" t="s">
        <v>301</v>
      </c>
      <c r="B68" s="1389"/>
      <c r="D68" s="473"/>
      <c r="E68" s="20">
        <v>5</v>
      </c>
      <c r="F68" s="723"/>
      <c r="G68" s="724"/>
      <c r="H68" s="728">
        <v>6</v>
      </c>
      <c r="I68" s="729"/>
      <c r="J68" s="724"/>
      <c r="K68" s="728">
        <v>9</v>
      </c>
      <c r="L68" s="729"/>
      <c r="M68" s="724"/>
      <c r="N68" s="728">
        <v>7</v>
      </c>
      <c r="O68" s="729"/>
      <c r="P68" s="730"/>
      <c r="Q68" s="731">
        <v>7</v>
      </c>
      <c r="R68" s="732"/>
    </row>
    <row r="69" spans="1:18" ht="8.1" customHeight="1" x14ac:dyDescent="0.2">
      <c r="A69" s="1389"/>
      <c r="B69" s="1389"/>
      <c r="D69" s="473"/>
      <c r="E69" s="119"/>
      <c r="F69" s="723"/>
      <c r="G69" s="724"/>
      <c r="H69" s="735"/>
      <c r="I69" s="729"/>
      <c r="J69" s="724"/>
      <c r="K69" s="735"/>
      <c r="L69" s="729"/>
      <c r="M69" s="724"/>
      <c r="N69" s="735"/>
      <c r="O69" s="729"/>
      <c r="P69" s="730"/>
      <c r="Q69" s="729"/>
      <c r="R69" s="732"/>
    </row>
    <row r="70" spans="1:18" ht="12" customHeight="1" x14ac:dyDescent="0.2">
      <c r="A70" s="1391" t="s">
        <v>399</v>
      </c>
      <c r="B70" s="1389"/>
      <c r="D70" s="473"/>
      <c r="E70" s="20"/>
      <c r="F70" s="723"/>
      <c r="G70" s="724"/>
      <c r="H70" s="735"/>
      <c r="I70" s="729"/>
      <c r="J70" s="724"/>
      <c r="K70" s="735"/>
      <c r="L70" s="729"/>
      <c r="M70" s="724"/>
      <c r="N70" s="735"/>
      <c r="O70" s="729"/>
      <c r="P70" s="730"/>
      <c r="Q70" s="729"/>
      <c r="R70" s="732"/>
    </row>
    <row r="71" spans="1:18" ht="12" customHeight="1" x14ac:dyDescent="0.2">
      <c r="A71" s="1396" t="s">
        <v>400</v>
      </c>
      <c r="B71" s="1389"/>
      <c r="D71" s="473"/>
      <c r="E71" s="20">
        <v>632</v>
      </c>
      <c r="F71" s="723"/>
      <c r="G71" s="724"/>
      <c r="H71" s="728">
        <v>619</v>
      </c>
      <c r="I71" s="729"/>
      <c r="J71" s="724"/>
      <c r="K71" s="728">
        <v>626</v>
      </c>
      <c r="L71" s="729"/>
      <c r="M71" s="724"/>
      <c r="N71" s="728">
        <v>611</v>
      </c>
      <c r="O71" s="729"/>
      <c r="P71" s="730"/>
      <c r="Q71" s="731">
        <v>625</v>
      </c>
      <c r="R71" s="732"/>
    </row>
    <row r="72" spans="1:18" ht="12" customHeight="1" x14ac:dyDescent="0.2">
      <c r="A72" s="1396" t="s">
        <v>401</v>
      </c>
      <c r="B72" s="1389"/>
      <c r="D72" s="473"/>
      <c r="E72" s="20">
        <v>1081</v>
      </c>
      <c r="F72" s="723"/>
      <c r="G72" s="724"/>
      <c r="H72" s="728">
        <v>1047</v>
      </c>
      <c r="I72" s="729"/>
      <c r="J72" s="724"/>
      <c r="K72" s="728">
        <v>1082</v>
      </c>
      <c r="L72" s="729"/>
      <c r="M72" s="724"/>
      <c r="N72" s="728">
        <v>1063</v>
      </c>
      <c r="O72" s="729"/>
      <c r="P72" s="730"/>
      <c r="Q72" s="731">
        <v>1016</v>
      </c>
      <c r="R72" s="732"/>
    </row>
    <row r="73" spans="1:18" ht="8.1" customHeight="1" x14ac:dyDescent="0.2">
      <c r="A73" s="1389"/>
      <c r="B73" s="1389"/>
      <c r="D73" s="473"/>
      <c r="E73" s="32"/>
      <c r="F73" s="723"/>
      <c r="G73" s="724"/>
      <c r="H73" s="602"/>
      <c r="I73" s="603"/>
      <c r="J73" s="724"/>
      <c r="K73" s="602"/>
      <c r="L73" s="603"/>
      <c r="M73" s="724"/>
      <c r="N73" s="602"/>
      <c r="O73" s="603"/>
      <c r="P73" s="604"/>
      <c r="Q73" s="603"/>
      <c r="R73" s="605"/>
    </row>
    <row r="74" spans="1:18" ht="12" customHeight="1" x14ac:dyDescent="0.2">
      <c r="A74" s="1391" t="s">
        <v>402</v>
      </c>
      <c r="B74" s="1389"/>
      <c r="D74" s="473"/>
      <c r="E74" s="32"/>
      <c r="F74" s="723"/>
      <c r="G74" s="724"/>
      <c r="H74" s="602"/>
      <c r="I74" s="603"/>
      <c r="J74" s="724"/>
      <c r="K74" s="602"/>
      <c r="L74" s="603"/>
      <c r="M74" s="724"/>
      <c r="N74" s="602"/>
      <c r="O74" s="603"/>
      <c r="P74" s="604"/>
      <c r="Q74" s="603"/>
      <c r="R74" s="605"/>
    </row>
    <row r="75" spans="1:18" ht="12" customHeight="1" x14ac:dyDescent="0.2">
      <c r="A75" s="1396" t="s">
        <v>296</v>
      </c>
      <c r="B75" s="1389"/>
      <c r="D75" s="473"/>
      <c r="E75" s="488">
        <v>82</v>
      </c>
      <c r="F75" s="723"/>
      <c r="G75" s="724"/>
      <c r="H75" s="606">
        <v>81.8</v>
      </c>
      <c r="I75" s="603"/>
      <c r="J75" s="724"/>
      <c r="K75" s="606">
        <v>81.900000000000006</v>
      </c>
      <c r="L75" s="603"/>
      <c r="M75" s="724"/>
      <c r="N75" s="606">
        <v>84</v>
      </c>
      <c r="O75" s="603"/>
      <c r="P75" s="604"/>
      <c r="Q75" s="612">
        <v>83.9</v>
      </c>
      <c r="R75" s="605"/>
    </row>
    <row r="76" spans="1:18" ht="12" customHeight="1" x14ac:dyDescent="0.2">
      <c r="A76" s="1396" t="s">
        <v>336</v>
      </c>
      <c r="B76" s="1389"/>
      <c r="D76" s="473"/>
      <c r="E76" s="488">
        <v>83.9</v>
      </c>
      <c r="F76" s="723"/>
      <c r="G76" s="724"/>
      <c r="H76" s="606">
        <v>83.2</v>
      </c>
      <c r="I76" s="603"/>
      <c r="J76" s="724"/>
      <c r="K76" s="606">
        <v>84.1</v>
      </c>
      <c r="L76" s="603"/>
      <c r="M76" s="724"/>
      <c r="N76" s="606">
        <v>85.5</v>
      </c>
      <c r="O76" s="603"/>
      <c r="P76" s="604"/>
      <c r="Q76" s="612">
        <v>84.8</v>
      </c>
      <c r="R76" s="605"/>
    </row>
    <row r="77" spans="1:18" ht="8.1" customHeight="1" x14ac:dyDescent="0.2">
      <c r="D77" s="514"/>
      <c r="E77" s="515"/>
      <c r="F77" s="516"/>
      <c r="G77" s="464"/>
      <c r="H77" s="615"/>
      <c r="I77" s="615"/>
      <c r="J77" s="464"/>
      <c r="K77" s="615"/>
      <c r="L77" s="615"/>
      <c r="M77" s="464"/>
      <c r="N77" s="615"/>
      <c r="O77" s="615"/>
      <c r="P77" s="616"/>
      <c r="Q77" s="515"/>
      <c r="R77" s="516"/>
    </row>
    <row r="78" spans="1:18" ht="8.1" customHeight="1" x14ac:dyDescent="0.2">
      <c r="M78" s="464"/>
      <c r="N78" s="464"/>
      <c r="O78" s="464"/>
    </row>
    <row r="79" spans="1:18" ht="14.25" x14ac:dyDescent="0.2">
      <c r="A79" s="619" t="s">
        <v>190</v>
      </c>
      <c r="B79" s="1397" t="s">
        <v>293</v>
      </c>
      <c r="C79" s="1398"/>
      <c r="D79" s="1398"/>
      <c r="E79" s="1398"/>
      <c r="F79" s="1398"/>
      <c r="G79" s="1398"/>
      <c r="H79" s="1398"/>
      <c r="I79" s="1398"/>
      <c r="J79" s="1398"/>
      <c r="K79" s="1398"/>
      <c r="L79" s="1398"/>
      <c r="M79" s="1398"/>
      <c r="N79" s="1398"/>
      <c r="O79" s="1398"/>
      <c r="P79" s="1398"/>
      <c r="Q79" s="1398"/>
      <c r="R79" s="1398"/>
    </row>
  </sheetData>
  <sheetProtection formatCells="0" formatColumns="0" formatRows="0" insertColumns="0" insertRows="0" insertHyperlinks="0" deleteColumns="0" deleteRows="0" sort="0" autoFilter="0" pivotTables="0"/>
  <mergeCells count="73">
    <mergeCell ref="A75:B75"/>
    <mergeCell ref="A76:B76"/>
    <mergeCell ref="B79:R79"/>
    <mergeCell ref="A69:B69"/>
    <mergeCell ref="A70:B70"/>
    <mergeCell ref="A71:B71"/>
    <mergeCell ref="A72:B72"/>
    <mergeCell ref="A73:B73"/>
    <mergeCell ref="A74:B74"/>
    <mergeCell ref="A68:B68"/>
    <mergeCell ref="A58:B58"/>
    <mergeCell ref="A59:B59"/>
    <mergeCell ref="A61:B61"/>
    <mergeCell ref="A62:B62"/>
    <mergeCell ref="A63:B63"/>
    <mergeCell ref="A64:B64"/>
    <mergeCell ref="A65:B65"/>
    <mergeCell ref="A66:B66"/>
    <mergeCell ref="A67:B67"/>
    <mergeCell ref="A57:B57"/>
    <mergeCell ref="A46:B46"/>
    <mergeCell ref="A47:B47"/>
    <mergeCell ref="A48:B48"/>
    <mergeCell ref="A49:B49"/>
    <mergeCell ref="A50:B50"/>
    <mergeCell ref="A51:B51"/>
    <mergeCell ref="A52:B52"/>
    <mergeCell ref="A53:B53"/>
    <mergeCell ref="A54:B54"/>
    <mergeCell ref="A55:B55"/>
    <mergeCell ref="A56:B56"/>
    <mergeCell ref="A45:B45"/>
    <mergeCell ref="A34:B34"/>
    <mergeCell ref="A35:B35"/>
    <mergeCell ref="A36:B36"/>
    <mergeCell ref="A37:B37"/>
    <mergeCell ref="A38:B38"/>
    <mergeCell ref="A39:B39"/>
    <mergeCell ref="A40:B40"/>
    <mergeCell ref="A41:B41"/>
    <mergeCell ref="A42:B42"/>
    <mergeCell ref="A43:B43"/>
    <mergeCell ref="A44:B44"/>
    <mergeCell ref="A33:B33"/>
    <mergeCell ref="A22:B22"/>
    <mergeCell ref="A23:B23"/>
    <mergeCell ref="A24:B24"/>
    <mergeCell ref="A25:B25"/>
    <mergeCell ref="A26:B26"/>
    <mergeCell ref="A27:B27"/>
    <mergeCell ref="A28:B28"/>
    <mergeCell ref="A29:B29"/>
    <mergeCell ref="A30:B30"/>
    <mergeCell ref="A31:B31"/>
    <mergeCell ref="A32:B32"/>
    <mergeCell ref="A21:B21"/>
    <mergeCell ref="A10:B10"/>
    <mergeCell ref="A11:B11"/>
    <mergeCell ref="A12:B12"/>
    <mergeCell ref="A13:B13"/>
    <mergeCell ref="A14:B14"/>
    <mergeCell ref="A15:B15"/>
    <mergeCell ref="A16:B16"/>
    <mergeCell ref="A17:B17"/>
    <mergeCell ref="A18:B18"/>
    <mergeCell ref="A19:B19"/>
    <mergeCell ref="A20:B20"/>
    <mergeCell ref="A9:B9"/>
    <mergeCell ref="A1:R1"/>
    <mergeCell ref="A2:R2"/>
    <mergeCell ref="A4:B4"/>
    <mergeCell ref="D4:R4"/>
    <mergeCell ref="A8:B8"/>
  </mergeCells>
  <printOptions horizontalCentered="1"/>
  <pageMargins left="0.25" right="0.25" top="0.5" bottom="0.5" header="0.3" footer="0.3"/>
  <pageSetup scale="58" orientation="landscape" r:id="rId1"/>
  <headerFooter>
    <oddFooter>&amp;L&amp;K0070C0The Allstate Corporation 1Q20 Supplement&amp;R&amp;K000000&amp;A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8E368E-BA6A-4BD7-85B7-4334A2D8EC38}">
  <sheetPr>
    <pageSetUpPr fitToPage="1"/>
  </sheetPr>
  <dimension ref="A1:G79"/>
  <sheetViews>
    <sheetView topLeftCell="A4" zoomScaleNormal="100" workbookViewId="0">
      <selection activeCell="C19" sqref="C19"/>
    </sheetView>
  </sheetViews>
  <sheetFormatPr defaultColWidth="19.140625" defaultRowHeight="12.75" x14ac:dyDescent="0.2"/>
  <cols>
    <col min="1" max="1" width="3.42578125" style="915" customWidth="1"/>
    <col min="2" max="2" width="63.5703125" style="915" customWidth="1"/>
    <col min="3" max="3" width="7.85546875" style="927" customWidth="1"/>
    <col min="4" max="4" width="1.85546875" style="920" customWidth="1"/>
    <col min="5" max="5" width="6.140625" style="915" customWidth="1"/>
    <col min="6" max="6" width="80.140625" style="915" customWidth="1"/>
    <col min="7" max="7" width="8.5703125" style="915" bestFit="1" customWidth="1"/>
    <col min="8" max="16384" width="19.140625" style="915"/>
  </cols>
  <sheetData>
    <row r="1" spans="1:7" ht="14.1" customHeight="1" x14ac:dyDescent="0.25">
      <c r="A1" s="1317" t="s">
        <v>0</v>
      </c>
      <c r="B1" s="1317"/>
      <c r="C1" s="1317"/>
      <c r="D1" s="1317"/>
      <c r="E1" s="1317"/>
      <c r="F1" s="1317"/>
      <c r="G1" s="1317"/>
    </row>
    <row r="2" spans="1:7" ht="14.1" customHeight="1" x14ac:dyDescent="0.25">
      <c r="A2" s="1317" t="s">
        <v>477</v>
      </c>
      <c r="B2" s="1317"/>
      <c r="C2" s="1317"/>
      <c r="D2" s="1317"/>
      <c r="E2" s="1317"/>
      <c r="F2" s="1317"/>
      <c r="G2" s="1317"/>
    </row>
    <row r="3" spans="1:7" x14ac:dyDescent="0.2">
      <c r="A3" s="1318"/>
      <c r="B3" s="1319"/>
      <c r="C3" s="1319"/>
      <c r="D3" s="1319"/>
      <c r="E3" s="1319"/>
      <c r="F3" s="1319"/>
      <c r="G3" s="1319"/>
    </row>
    <row r="4" spans="1:7" ht="15.75" x14ac:dyDescent="0.25">
      <c r="A4" s="916" t="s">
        <v>478</v>
      </c>
      <c r="B4" s="917"/>
      <c r="C4" s="918"/>
      <c r="D4" s="917"/>
      <c r="E4" s="917"/>
      <c r="F4" s="917"/>
      <c r="G4" s="917"/>
    </row>
    <row r="5" spans="1:7" ht="16.899999999999999" customHeight="1" x14ac:dyDescent="0.25">
      <c r="A5" s="919" t="s">
        <v>479</v>
      </c>
      <c r="B5" s="920"/>
      <c r="C5" s="921"/>
      <c r="E5" s="922" t="s">
        <v>8</v>
      </c>
      <c r="G5" s="923"/>
    </row>
    <row r="6" spans="1:7" ht="14.25" customHeight="1" x14ac:dyDescent="0.2">
      <c r="B6" s="915" t="s">
        <v>480</v>
      </c>
      <c r="C6" s="924">
        <v>1</v>
      </c>
      <c r="F6" s="925" t="s">
        <v>481</v>
      </c>
      <c r="G6" s="924">
        <v>24</v>
      </c>
    </row>
    <row r="7" spans="1:7" ht="14.25" customHeight="1" x14ac:dyDescent="0.2">
      <c r="B7" s="915" t="s">
        <v>482</v>
      </c>
      <c r="C7" s="924">
        <v>2</v>
      </c>
      <c r="F7" s="915" t="s">
        <v>467</v>
      </c>
      <c r="G7" s="924">
        <v>25</v>
      </c>
    </row>
    <row r="8" spans="1:7" ht="14.25" customHeight="1" x14ac:dyDescent="0.2">
      <c r="B8" s="915" t="s">
        <v>481</v>
      </c>
      <c r="C8" s="926">
        <v>3</v>
      </c>
    </row>
    <row r="9" spans="1:7" ht="14.25" customHeight="1" x14ac:dyDescent="0.25">
      <c r="B9" s="915" t="s">
        <v>483</v>
      </c>
      <c r="C9" s="924">
        <v>4</v>
      </c>
      <c r="E9" s="922" t="s">
        <v>484</v>
      </c>
      <c r="G9" s="927"/>
    </row>
    <row r="10" spans="1:7" ht="14.25" customHeight="1" x14ac:dyDescent="0.2">
      <c r="B10" s="915" t="s">
        <v>485</v>
      </c>
      <c r="C10" s="924">
        <v>5</v>
      </c>
      <c r="E10" s="928"/>
      <c r="F10" s="915" t="s">
        <v>486</v>
      </c>
      <c r="G10" s="924">
        <v>26</v>
      </c>
    </row>
    <row r="11" spans="1:7" ht="14.25" customHeight="1" x14ac:dyDescent="0.2">
      <c r="B11" s="915" t="s">
        <v>487</v>
      </c>
      <c r="C11" s="924">
        <v>6</v>
      </c>
      <c r="F11" s="915" t="s">
        <v>208</v>
      </c>
      <c r="G11" s="924">
        <v>27</v>
      </c>
    </row>
    <row r="12" spans="1:7" ht="14.25" customHeight="1" x14ac:dyDescent="0.2">
      <c r="B12" s="915" t="s">
        <v>488</v>
      </c>
      <c r="C12" s="924">
        <v>7</v>
      </c>
      <c r="G12" s="929"/>
    </row>
    <row r="13" spans="1:7" ht="14.25" customHeight="1" x14ac:dyDescent="0.25">
      <c r="B13" s="915" t="s">
        <v>489</v>
      </c>
      <c r="C13" s="924">
        <v>8</v>
      </c>
      <c r="E13" s="922" t="s">
        <v>5</v>
      </c>
      <c r="G13" s="929"/>
    </row>
    <row r="14" spans="1:7" ht="14.25" customHeight="1" x14ac:dyDescent="0.2">
      <c r="B14" s="930" t="s">
        <v>490</v>
      </c>
      <c r="C14" s="924">
        <v>9</v>
      </c>
      <c r="E14" s="928"/>
      <c r="F14" s="915" t="s">
        <v>486</v>
      </c>
      <c r="G14" s="924">
        <v>28</v>
      </c>
    </row>
    <row r="15" spans="1:7" ht="14.25" customHeight="1" x14ac:dyDescent="0.2">
      <c r="E15" s="928"/>
      <c r="F15" s="915" t="s">
        <v>208</v>
      </c>
      <c r="G15" s="924">
        <v>29</v>
      </c>
    </row>
    <row r="16" spans="1:7" ht="14.25" customHeight="1" x14ac:dyDescent="0.25">
      <c r="A16" s="922" t="s">
        <v>7</v>
      </c>
      <c r="G16" s="929"/>
    </row>
    <row r="17" spans="1:7" ht="14.25" customHeight="1" x14ac:dyDescent="0.25">
      <c r="A17" s="928"/>
      <c r="B17" s="915" t="s">
        <v>491</v>
      </c>
      <c r="C17" s="924">
        <v>10</v>
      </c>
      <c r="E17" s="922" t="s">
        <v>6</v>
      </c>
      <c r="G17" s="929"/>
    </row>
    <row r="18" spans="1:7" ht="14.25" customHeight="1" x14ac:dyDescent="0.2">
      <c r="A18" s="928"/>
      <c r="B18" s="915" t="s">
        <v>492</v>
      </c>
      <c r="C18" s="924">
        <v>11</v>
      </c>
      <c r="E18" s="928"/>
      <c r="F18" s="915" t="s">
        <v>486</v>
      </c>
      <c r="G18" s="924">
        <v>30</v>
      </c>
    </row>
    <row r="19" spans="1:7" ht="14.25" customHeight="1" x14ac:dyDescent="0.2">
      <c r="A19" s="931"/>
      <c r="B19" s="915" t="s">
        <v>493</v>
      </c>
      <c r="C19" s="924">
        <v>12</v>
      </c>
      <c r="E19" s="928"/>
      <c r="F19" s="915" t="s">
        <v>208</v>
      </c>
      <c r="G19" s="924">
        <v>31</v>
      </c>
    </row>
    <row r="20" spans="1:7" ht="14.25" customHeight="1" x14ac:dyDescent="0.2">
      <c r="A20" s="931"/>
      <c r="B20" s="915" t="s">
        <v>494</v>
      </c>
      <c r="C20" s="924">
        <v>13</v>
      </c>
      <c r="G20" s="929"/>
    </row>
    <row r="21" spans="1:7" ht="14.25" customHeight="1" x14ac:dyDescent="0.25">
      <c r="A21" s="932" t="s">
        <v>295</v>
      </c>
      <c r="E21" s="922" t="s">
        <v>495</v>
      </c>
    </row>
    <row r="22" spans="1:7" ht="14.25" customHeight="1" x14ac:dyDescent="0.25">
      <c r="B22" s="915" t="s">
        <v>496</v>
      </c>
      <c r="C22" s="924">
        <v>14</v>
      </c>
      <c r="E22" s="922"/>
      <c r="F22" s="915" t="s">
        <v>250</v>
      </c>
      <c r="G22" s="924">
        <v>32</v>
      </c>
    </row>
    <row r="23" spans="1:7" ht="14.25" customHeight="1" x14ac:dyDescent="0.2">
      <c r="B23" s="915" t="s">
        <v>497</v>
      </c>
      <c r="C23" s="924">
        <v>15</v>
      </c>
      <c r="G23" s="929"/>
    </row>
    <row r="24" spans="1:7" ht="14.25" customHeight="1" x14ac:dyDescent="0.25">
      <c r="B24" s="915" t="s">
        <v>498</v>
      </c>
      <c r="C24" s="924">
        <v>16</v>
      </c>
      <c r="E24" s="922" t="s">
        <v>499</v>
      </c>
      <c r="G24" s="933"/>
    </row>
    <row r="25" spans="1:7" ht="14.25" customHeight="1" x14ac:dyDescent="0.2">
      <c r="B25" s="915" t="s">
        <v>390</v>
      </c>
      <c r="C25" s="924">
        <v>17</v>
      </c>
      <c r="F25" s="915" t="s">
        <v>32</v>
      </c>
      <c r="G25" s="924">
        <v>33</v>
      </c>
    </row>
    <row r="26" spans="1:7" ht="14.25" customHeight="1" x14ac:dyDescent="0.2">
      <c r="B26" s="915" t="s">
        <v>403</v>
      </c>
      <c r="C26" s="924">
        <v>18</v>
      </c>
      <c r="F26" s="915" t="s">
        <v>500</v>
      </c>
      <c r="G26" s="924">
        <v>34</v>
      </c>
    </row>
    <row r="27" spans="1:7" ht="14.25" customHeight="1" x14ac:dyDescent="0.2">
      <c r="B27" s="915" t="s">
        <v>405</v>
      </c>
      <c r="C27" s="924">
        <v>19</v>
      </c>
      <c r="F27" s="915" t="s">
        <v>501</v>
      </c>
      <c r="G27" s="924">
        <v>35</v>
      </c>
    </row>
    <row r="28" spans="1:7" ht="14.25" customHeight="1" x14ac:dyDescent="0.2">
      <c r="B28" s="915" t="s">
        <v>415</v>
      </c>
      <c r="C28" s="924">
        <v>20</v>
      </c>
      <c r="F28" s="915" t="s">
        <v>502</v>
      </c>
      <c r="G28" s="924">
        <v>36</v>
      </c>
    </row>
    <row r="29" spans="1:7" ht="14.25" customHeight="1" x14ac:dyDescent="0.2">
      <c r="B29" s="915" t="s">
        <v>503</v>
      </c>
      <c r="C29" s="924">
        <v>21</v>
      </c>
      <c r="F29" s="915" t="s">
        <v>504</v>
      </c>
      <c r="G29" s="924">
        <v>37</v>
      </c>
    </row>
    <row r="30" spans="1:7" ht="14.25" customHeight="1" x14ac:dyDescent="0.2">
      <c r="A30" s="931"/>
      <c r="B30" s="915" t="s">
        <v>505</v>
      </c>
      <c r="C30" s="924">
        <v>22</v>
      </c>
      <c r="G30" s="929"/>
    </row>
    <row r="31" spans="1:7" ht="14.25" customHeight="1" x14ac:dyDescent="0.25">
      <c r="A31" s="932" t="s">
        <v>291</v>
      </c>
      <c r="C31" s="934"/>
      <c r="E31" s="922" t="s">
        <v>41</v>
      </c>
      <c r="G31" s="926" t="s">
        <v>506</v>
      </c>
    </row>
    <row r="32" spans="1:7" ht="14.25" customHeight="1" x14ac:dyDescent="0.2">
      <c r="B32" s="915" t="s">
        <v>507</v>
      </c>
      <c r="C32" s="924">
        <v>23</v>
      </c>
      <c r="G32" s="933"/>
    </row>
    <row r="33" spans="1:7" ht="14.25" customHeight="1" x14ac:dyDescent="0.2">
      <c r="C33" s="923"/>
    </row>
    <row r="34" spans="1:7" ht="14.25" customHeight="1" x14ac:dyDescent="0.2"/>
    <row r="35" spans="1:7" ht="14.25" customHeight="1" x14ac:dyDescent="0.2">
      <c r="G35" s="935"/>
    </row>
    <row r="36" spans="1:7" ht="14.25" customHeight="1" x14ac:dyDescent="0.2"/>
    <row r="37" spans="1:7" ht="14.25" customHeight="1" x14ac:dyDescent="0.2"/>
    <row r="38" spans="1:7" ht="14.25" customHeight="1" x14ac:dyDescent="0.2">
      <c r="C38" s="923"/>
    </row>
    <row r="39" spans="1:7" ht="14.25" customHeight="1" x14ac:dyDescent="0.2"/>
    <row r="40" spans="1:7" ht="14.25" customHeight="1" x14ac:dyDescent="0.2"/>
    <row r="41" spans="1:7" ht="14.25" customHeight="1" x14ac:dyDescent="0.2"/>
    <row r="42" spans="1:7" ht="14.25" customHeight="1" x14ac:dyDescent="0.2">
      <c r="C42" s="934"/>
    </row>
    <row r="43" spans="1:7" ht="15" x14ac:dyDescent="0.25">
      <c r="A43" s="936"/>
      <c r="B43" s="936"/>
    </row>
    <row r="44" spans="1:7" s="920" customFormat="1" ht="15" x14ac:dyDescent="0.25">
      <c r="A44" s="936"/>
      <c r="B44" s="936"/>
      <c r="C44" s="927"/>
      <c r="E44" s="915"/>
      <c r="F44" s="915"/>
      <c r="G44" s="915"/>
    </row>
    <row r="45" spans="1:7" s="920" customFormat="1" x14ac:dyDescent="0.2">
      <c r="A45" s="915"/>
      <c r="E45" s="915"/>
      <c r="F45" s="915"/>
      <c r="G45" s="915"/>
    </row>
    <row r="46" spans="1:7" s="920" customFormat="1" x14ac:dyDescent="0.2">
      <c r="A46" s="915"/>
      <c r="B46" s="915"/>
      <c r="C46" s="927"/>
      <c r="E46" s="915"/>
      <c r="F46" s="915"/>
      <c r="G46" s="915"/>
    </row>
    <row r="47" spans="1:7" s="920" customFormat="1" x14ac:dyDescent="0.2">
      <c r="A47" s="915"/>
      <c r="B47" s="915"/>
      <c r="C47" s="927"/>
      <c r="E47" s="915"/>
      <c r="F47" s="915"/>
      <c r="G47" s="915"/>
    </row>
    <row r="75" spans="1:7" x14ac:dyDescent="0.2">
      <c r="B75" s="915" t="s">
        <v>16</v>
      </c>
    </row>
    <row r="76" spans="1:7" s="927" customFormat="1" x14ac:dyDescent="0.2">
      <c r="A76" s="915"/>
      <c r="B76" s="915"/>
      <c r="D76" s="920"/>
      <c r="E76" s="915"/>
      <c r="F76" s="915"/>
      <c r="G76" s="915"/>
    </row>
    <row r="77" spans="1:7" s="927" customFormat="1" ht="13.5" x14ac:dyDescent="0.2">
      <c r="A77" s="937"/>
      <c r="B77" s="915"/>
      <c r="D77" s="920"/>
      <c r="E77" s="915"/>
      <c r="F77" s="915"/>
      <c r="G77" s="915"/>
    </row>
    <row r="79" spans="1:7" s="927" customFormat="1" x14ac:dyDescent="0.2">
      <c r="A79" s="915"/>
      <c r="B79" s="915"/>
      <c r="D79" s="920"/>
      <c r="E79" s="915"/>
      <c r="F79" s="915"/>
      <c r="G79" s="915"/>
    </row>
  </sheetData>
  <mergeCells count="3">
    <mergeCell ref="A1:G1"/>
    <mergeCell ref="A2:G2"/>
    <mergeCell ref="A3:G3"/>
  </mergeCells>
  <printOptions horizontalCentered="1"/>
  <pageMargins left="0.25" right="0.25" top="0.5" bottom="0.5" header="0.3" footer="0.3"/>
  <pageSetup scale="78"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36D072-F19C-4690-9B47-FE05867391F9}">
  <sheetPr>
    <pageSetUpPr fitToPage="1"/>
  </sheetPr>
  <dimension ref="A1:R76"/>
  <sheetViews>
    <sheetView zoomScaleNormal="100" workbookViewId="0">
      <selection sqref="A1:R1"/>
    </sheetView>
  </sheetViews>
  <sheetFormatPr defaultColWidth="13.7109375" defaultRowHeight="12.75" x14ac:dyDescent="0.2"/>
  <cols>
    <col min="1" max="1" width="2.5703125" style="463" customWidth="1"/>
    <col min="2" max="2" width="46.5703125" style="746" customWidth="1"/>
    <col min="3" max="4" width="2.28515625" style="463" customWidth="1"/>
    <col min="5" max="5" width="10.28515625" style="463" customWidth="1"/>
    <col min="6" max="7" width="2.28515625" style="463" customWidth="1"/>
    <col min="8" max="8" width="10.28515625" style="463" customWidth="1"/>
    <col min="9" max="10" width="2.28515625" style="463" customWidth="1"/>
    <col min="11" max="11" width="10.28515625" style="463" customWidth="1"/>
    <col min="12" max="13" width="2.28515625" style="463" customWidth="1"/>
    <col min="14" max="14" width="10.28515625" style="463" customWidth="1"/>
    <col min="15" max="16" width="2.28515625" style="463" customWidth="1"/>
    <col min="17" max="17" width="10.28515625" style="463" customWidth="1"/>
    <col min="18" max="19" width="2.28515625" style="463" customWidth="1"/>
    <col min="20" max="16384" width="13.7109375" style="463"/>
  </cols>
  <sheetData>
    <row r="1" spans="1:18" ht="14.1" customHeight="1" x14ac:dyDescent="0.25">
      <c r="A1" s="1418" t="s">
        <v>0</v>
      </c>
      <c r="B1" s="1418"/>
      <c r="C1" s="1418"/>
      <c r="D1" s="1418"/>
      <c r="E1" s="1418"/>
      <c r="F1" s="1418"/>
      <c r="G1" s="1418"/>
      <c r="H1" s="1418"/>
      <c r="I1" s="1418"/>
      <c r="J1" s="1418"/>
      <c r="K1" s="1418"/>
      <c r="L1" s="1418"/>
      <c r="M1" s="1418"/>
      <c r="N1" s="1418"/>
      <c r="O1" s="1418"/>
      <c r="P1" s="1418"/>
      <c r="Q1" s="1418"/>
      <c r="R1" s="1418"/>
    </row>
    <row r="2" spans="1:18" ht="14.1" customHeight="1" x14ac:dyDescent="0.25">
      <c r="A2" s="1418" t="s">
        <v>403</v>
      </c>
      <c r="B2" s="1418"/>
      <c r="C2" s="1418"/>
      <c r="D2" s="1418"/>
      <c r="E2" s="1418"/>
      <c r="F2" s="1418"/>
      <c r="G2" s="1418"/>
      <c r="H2" s="1418"/>
      <c r="I2" s="1418"/>
      <c r="J2" s="1418"/>
      <c r="K2" s="1418"/>
      <c r="L2" s="1418"/>
      <c r="M2" s="1418"/>
      <c r="N2" s="1418"/>
      <c r="O2" s="1418"/>
      <c r="P2" s="1418"/>
      <c r="Q2" s="1418"/>
      <c r="R2" s="1418"/>
    </row>
    <row r="3" spans="1:18" x14ac:dyDescent="0.2">
      <c r="A3" s="459"/>
      <c r="B3" s="736"/>
      <c r="C3" s="459"/>
      <c r="D3" s="459"/>
      <c r="E3" s="459"/>
      <c r="F3" s="459"/>
      <c r="G3" s="459"/>
      <c r="H3" s="459"/>
      <c r="I3" s="459"/>
      <c r="J3" s="459"/>
      <c r="K3" s="459"/>
      <c r="L3" s="459"/>
      <c r="M3" s="459"/>
      <c r="N3" s="459"/>
      <c r="O3" s="459"/>
      <c r="P3" s="459"/>
      <c r="Q3" s="459"/>
      <c r="R3" s="459"/>
    </row>
    <row r="4" spans="1:18" ht="15.75" customHeight="1" x14ac:dyDescent="0.2">
      <c r="A4" s="1419" t="s">
        <v>3</v>
      </c>
      <c r="B4" s="1420"/>
      <c r="C4" s="459"/>
      <c r="D4" s="1421" t="s">
        <v>1</v>
      </c>
      <c r="E4" s="1421"/>
      <c r="F4" s="1421"/>
      <c r="G4" s="1421"/>
      <c r="H4" s="1421"/>
      <c r="I4" s="1421"/>
      <c r="J4" s="1421"/>
      <c r="K4" s="1421"/>
      <c r="L4" s="1421"/>
      <c r="M4" s="1421"/>
      <c r="N4" s="1421"/>
      <c r="O4" s="1421"/>
      <c r="P4" s="1421"/>
      <c r="Q4" s="1421"/>
      <c r="R4" s="1421"/>
    </row>
    <row r="5" spans="1:18" ht="15.75" customHeight="1" x14ac:dyDescent="0.2">
      <c r="A5" s="459"/>
      <c r="B5" s="736"/>
      <c r="C5" s="459"/>
      <c r="D5" s="459"/>
      <c r="E5" s="459"/>
      <c r="F5" s="459"/>
      <c r="G5" s="459"/>
      <c r="H5" s="459"/>
      <c r="I5" s="459"/>
      <c r="J5" s="459"/>
      <c r="K5" s="459"/>
      <c r="L5" s="459"/>
      <c r="M5" s="13"/>
      <c r="N5" s="13"/>
      <c r="O5" s="13"/>
      <c r="P5" s="13"/>
      <c r="Q5" s="13"/>
      <c r="R5" s="13"/>
    </row>
    <row r="6" spans="1:18" ht="25.9" customHeight="1" x14ac:dyDescent="0.2">
      <c r="A6" s="459"/>
      <c r="B6" s="736"/>
      <c r="C6" s="459"/>
      <c r="D6" s="6"/>
      <c r="E6" s="718" t="s">
        <v>118</v>
      </c>
      <c r="F6" s="7"/>
      <c r="G6" s="462"/>
      <c r="H6" s="4" t="s">
        <v>184</v>
      </c>
      <c r="I6" s="469"/>
      <c r="J6" s="462"/>
      <c r="K6" s="4" t="s">
        <v>183</v>
      </c>
      <c r="L6" s="469"/>
      <c r="M6" s="462"/>
      <c r="N6" s="4" t="s">
        <v>182</v>
      </c>
      <c r="O6" s="469"/>
      <c r="P6" s="470"/>
      <c r="Q6" s="471" t="s">
        <v>181</v>
      </c>
      <c r="R6" s="578"/>
    </row>
    <row r="7" spans="1:18" ht="8.1" customHeight="1" x14ac:dyDescent="0.2">
      <c r="A7" s="459"/>
      <c r="B7" s="736"/>
      <c r="C7" s="459"/>
      <c r="D7" s="11"/>
      <c r="E7" s="10"/>
      <c r="F7" s="12"/>
      <c r="G7" s="13"/>
      <c r="H7" s="10"/>
      <c r="I7" s="14"/>
      <c r="J7" s="13"/>
      <c r="K7" s="10"/>
      <c r="L7" s="14"/>
      <c r="M7" s="13"/>
      <c r="N7" s="10"/>
      <c r="O7" s="14"/>
      <c r="P7" s="476"/>
      <c r="Q7" s="10"/>
      <c r="R7" s="12"/>
    </row>
    <row r="8" spans="1:18" ht="12" customHeight="1" x14ac:dyDescent="0.2">
      <c r="A8" s="1467" t="s">
        <v>350</v>
      </c>
      <c r="B8" s="1420"/>
      <c r="C8" s="459"/>
      <c r="D8" s="11"/>
      <c r="E8" s="15">
        <v>222</v>
      </c>
      <c r="F8" s="31"/>
      <c r="G8" s="28"/>
      <c r="H8" s="16">
        <v>240</v>
      </c>
      <c r="I8" s="120"/>
      <c r="J8" s="28"/>
      <c r="K8" s="16">
        <v>278</v>
      </c>
      <c r="L8" s="120"/>
      <c r="M8" s="28"/>
      <c r="N8" s="16">
        <v>278</v>
      </c>
      <c r="O8" s="120"/>
      <c r="P8" s="477"/>
      <c r="Q8" s="15">
        <v>224</v>
      </c>
      <c r="R8" s="19"/>
    </row>
    <row r="9" spans="1:18" ht="8.1" customHeight="1" x14ac:dyDescent="0.2">
      <c r="A9" s="1420"/>
      <c r="B9" s="1420"/>
      <c r="C9" s="459"/>
      <c r="D9" s="11"/>
      <c r="E9" s="32"/>
      <c r="F9" s="31"/>
      <c r="G9" s="28"/>
      <c r="H9" s="29"/>
      <c r="I9" s="32"/>
      <c r="J9" s="28"/>
      <c r="K9" s="29"/>
      <c r="L9" s="32"/>
      <c r="M9" s="28"/>
      <c r="N9" s="29"/>
      <c r="O9" s="32"/>
      <c r="P9" s="484"/>
      <c r="Q9" s="32"/>
      <c r="R9" s="31"/>
    </row>
    <row r="10" spans="1:18" ht="12" customHeight="1" x14ac:dyDescent="0.2">
      <c r="A10" s="1467" t="s">
        <v>351</v>
      </c>
      <c r="B10" s="1420"/>
      <c r="C10" s="459"/>
      <c r="D10" s="11"/>
      <c r="E10" s="32"/>
      <c r="F10" s="31"/>
      <c r="G10" s="28"/>
      <c r="H10" s="29"/>
      <c r="I10" s="32"/>
      <c r="J10" s="28"/>
      <c r="K10" s="29"/>
      <c r="L10" s="32"/>
      <c r="M10" s="28"/>
      <c r="N10" s="29"/>
      <c r="O10" s="32"/>
      <c r="P10" s="484"/>
      <c r="Q10" s="32"/>
      <c r="R10" s="31"/>
    </row>
    <row r="11" spans="1:18" ht="12" customHeight="1" x14ac:dyDescent="0.2">
      <c r="A11" s="1460" t="s">
        <v>296</v>
      </c>
      <c r="B11" s="1468"/>
      <c r="C11" s="459"/>
      <c r="D11" s="11"/>
      <c r="E11" s="15">
        <v>135</v>
      </c>
      <c r="F11" s="31"/>
      <c r="G11" s="28"/>
      <c r="H11" s="16">
        <v>134</v>
      </c>
      <c r="I11" s="120"/>
      <c r="J11" s="28"/>
      <c r="K11" s="16">
        <v>136</v>
      </c>
      <c r="L11" s="120"/>
      <c r="M11" s="28"/>
      <c r="N11" s="16">
        <v>135</v>
      </c>
      <c r="O11" s="120"/>
      <c r="P11" s="477"/>
      <c r="Q11" s="15">
        <v>134</v>
      </c>
      <c r="R11" s="19"/>
    </row>
    <row r="12" spans="1:18" ht="12" customHeight="1" x14ac:dyDescent="0.2">
      <c r="A12" s="1460" t="s">
        <v>301</v>
      </c>
      <c r="B12" s="1468"/>
      <c r="C12" s="459"/>
      <c r="D12" s="11"/>
      <c r="E12" s="20">
        <v>101</v>
      </c>
      <c r="F12" s="31"/>
      <c r="G12" s="28"/>
      <c r="H12" s="21">
        <v>100</v>
      </c>
      <c r="I12" s="119"/>
      <c r="J12" s="28"/>
      <c r="K12" s="21">
        <v>101</v>
      </c>
      <c r="L12" s="119"/>
      <c r="M12" s="28"/>
      <c r="N12" s="21">
        <v>99</v>
      </c>
      <c r="O12" s="119"/>
      <c r="P12" s="478"/>
      <c r="Q12" s="20">
        <v>99</v>
      </c>
      <c r="R12" s="24"/>
    </row>
    <row r="13" spans="1:18" ht="12" customHeight="1" x14ac:dyDescent="0.2">
      <c r="A13" s="1460" t="s">
        <v>298</v>
      </c>
      <c r="B13" s="1468"/>
      <c r="C13" s="459"/>
      <c r="D13" s="11"/>
      <c r="E13" s="25">
        <v>20</v>
      </c>
      <c r="F13" s="31"/>
      <c r="G13" s="28"/>
      <c r="H13" s="25">
        <v>20</v>
      </c>
      <c r="I13" s="119"/>
      <c r="J13" s="28"/>
      <c r="K13" s="25">
        <v>20</v>
      </c>
      <c r="L13" s="119"/>
      <c r="M13" s="28"/>
      <c r="N13" s="25">
        <v>20</v>
      </c>
      <c r="O13" s="119"/>
      <c r="P13" s="478"/>
      <c r="Q13" s="25">
        <v>20</v>
      </c>
      <c r="R13" s="24"/>
    </row>
    <row r="14" spans="1:18" ht="12" customHeight="1" x14ac:dyDescent="0.2">
      <c r="A14" s="1460" t="s">
        <v>391</v>
      </c>
      <c r="B14" s="1468"/>
      <c r="C14" s="459"/>
      <c r="D14" s="11"/>
      <c r="E14" s="721">
        <v>256</v>
      </c>
      <c r="F14" s="31"/>
      <c r="G14" s="28"/>
      <c r="H14" s="721">
        <v>254</v>
      </c>
      <c r="I14" s="120"/>
      <c r="J14" s="28"/>
      <c r="K14" s="721">
        <v>257</v>
      </c>
      <c r="L14" s="120"/>
      <c r="M14" s="28"/>
      <c r="N14" s="721">
        <v>254</v>
      </c>
      <c r="O14" s="120"/>
      <c r="P14" s="477"/>
      <c r="Q14" s="721">
        <v>253</v>
      </c>
      <c r="R14" s="19"/>
    </row>
    <row r="15" spans="1:18" ht="8.1" customHeight="1" x14ac:dyDescent="0.2">
      <c r="A15" s="1420"/>
      <c r="B15" s="1420"/>
      <c r="C15" s="459"/>
      <c r="D15" s="11"/>
      <c r="E15" s="32"/>
      <c r="F15" s="31"/>
      <c r="G15" s="28"/>
      <c r="H15" s="29"/>
      <c r="I15" s="32"/>
      <c r="J15" s="28"/>
      <c r="K15" s="29"/>
      <c r="L15" s="32"/>
      <c r="M15" s="28"/>
      <c r="N15" s="29"/>
      <c r="O15" s="32"/>
      <c r="P15" s="484"/>
      <c r="Q15" s="32"/>
      <c r="R15" s="31"/>
    </row>
    <row r="16" spans="1:18" ht="12" customHeight="1" x14ac:dyDescent="0.2">
      <c r="A16" s="1467" t="s">
        <v>261</v>
      </c>
      <c r="B16" s="1420"/>
      <c r="C16" s="459"/>
      <c r="D16" s="11"/>
      <c r="E16" s="32"/>
      <c r="F16" s="31"/>
      <c r="G16" s="28"/>
      <c r="H16" s="29"/>
      <c r="I16" s="32"/>
      <c r="J16" s="28"/>
      <c r="K16" s="29"/>
      <c r="L16" s="32"/>
      <c r="M16" s="28"/>
      <c r="N16" s="29"/>
      <c r="O16" s="32"/>
      <c r="P16" s="484"/>
      <c r="Q16" s="32"/>
      <c r="R16" s="31"/>
    </row>
    <row r="17" spans="1:18" ht="12" customHeight="1" x14ac:dyDescent="0.2">
      <c r="A17" s="1460" t="s">
        <v>296</v>
      </c>
      <c r="B17" s="1468"/>
      <c r="C17" s="459"/>
      <c r="D17" s="11"/>
      <c r="E17" s="15">
        <v>1</v>
      </c>
      <c r="F17" s="31"/>
      <c r="G17" s="28"/>
      <c r="H17" s="16">
        <v>0</v>
      </c>
      <c r="I17" s="120"/>
      <c r="J17" s="28"/>
      <c r="K17" s="16">
        <v>2</v>
      </c>
      <c r="L17" s="120"/>
      <c r="M17" s="28"/>
      <c r="N17" s="16">
        <v>0</v>
      </c>
      <c r="O17" s="120"/>
      <c r="P17" s="477"/>
      <c r="Q17" s="15">
        <v>1</v>
      </c>
      <c r="R17" s="19"/>
    </row>
    <row r="18" spans="1:18" x14ac:dyDescent="0.2">
      <c r="A18" s="1460" t="s">
        <v>301</v>
      </c>
      <c r="B18" s="1468"/>
      <c r="C18" s="459"/>
      <c r="D18" s="11"/>
      <c r="E18" s="20">
        <v>0</v>
      </c>
      <c r="F18" s="31"/>
      <c r="G18" s="28"/>
      <c r="H18" s="21">
        <v>1</v>
      </c>
      <c r="I18" s="119"/>
      <c r="J18" s="28"/>
      <c r="K18" s="21">
        <v>0</v>
      </c>
      <c r="L18" s="119"/>
      <c r="M18" s="28"/>
      <c r="N18" s="21">
        <v>1</v>
      </c>
      <c r="O18" s="119"/>
      <c r="P18" s="478"/>
      <c r="Q18" s="20">
        <v>0</v>
      </c>
      <c r="R18" s="24"/>
    </row>
    <row r="19" spans="1:18" x14ac:dyDescent="0.2">
      <c r="A19" s="1460" t="s">
        <v>391</v>
      </c>
      <c r="B19" s="1468"/>
      <c r="C19" s="459"/>
      <c r="D19" s="11"/>
      <c r="E19" s="721">
        <v>1</v>
      </c>
      <c r="F19" s="31"/>
      <c r="G19" s="28"/>
      <c r="H19" s="721">
        <v>1</v>
      </c>
      <c r="I19" s="120"/>
      <c r="J19" s="28"/>
      <c r="K19" s="721">
        <v>2</v>
      </c>
      <c r="L19" s="120"/>
      <c r="M19" s="28"/>
      <c r="N19" s="721">
        <v>1</v>
      </c>
      <c r="O19" s="120"/>
      <c r="P19" s="477"/>
      <c r="Q19" s="721">
        <v>1</v>
      </c>
      <c r="R19" s="19"/>
    </row>
    <row r="20" spans="1:18" ht="8.1" customHeight="1" x14ac:dyDescent="0.2">
      <c r="A20" s="1420"/>
      <c r="B20" s="1420"/>
      <c r="C20" s="459"/>
      <c r="D20" s="11"/>
      <c r="E20" s="32"/>
      <c r="F20" s="31"/>
      <c r="G20" s="28"/>
      <c r="H20" s="29"/>
      <c r="I20" s="32"/>
      <c r="J20" s="28"/>
      <c r="K20" s="29"/>
      <c r="L20" s="32"/>
      <c r="M20" s="28"/>
      <c r="N20" s="29"/>
      <c r="O20" s="32"/>
      <c r="P20" s="484"/>
      <c r="Q20" s="32"/>
      <c r="R20" s="31"/>
    </row>
    <row r="21" spans="1:18" ht="12" customHeight="1" x14ac:dyDescent="0.2">
      <c r="A21" s="1467" t="s">
        <v>353</v>
      </c>
      <c r="B21" s="1420"/>
      <c r="C21" s="459"/>
      <c r="D21" s="11"/>
      <c r="E21" s="32"/>
      <c r="F21" s="31"/>
      <c r="G21" s="28"/>
      <c r="H21" s="29"/>
      <c r="I21" s="32"/>
      <c r="J21" s="28"/>
      <c r="K21" s="29"/>
      <c r="L21" s="32"/>
      <c r="M21" s="28"/>
      <c r="N21" s="29"/>
      <c r="O21" s="32"/>
      <c r="P21" s="484"/>
      <c r="Q21" s="32"/>
      <c r="R21" s="31"/>
    </row>
    <row r="22" spans="1:18" ht="12" customHeight="1" x14ac:dyDescent="0.2">
      <c r="A22" s="1460" t="s">
        <v>296</v>
      </c>
      <c r="B22" s="1468"/>
      <c r="C22" s="459"/>
      <c r="D22" s="11"/>
      <c r="E22" s="15">
        <v>90</v>
      </c>
      <c r="F22" s="31"/>
      <c r="G22" s="28"/>
      <c r="H22" s="16">
        <v>88</v>
      </c>
      <c r="I22" s="120"/>
      <c r="J22" s="28"/>
      <c r="K22" s="16">
        <v>94</v>
      </c>
      <c r="L22" s="120"/>
      <c r="M22" s="28"/>
      <c r="N22" s="16">
        <v>87</v>
      </c>
      <c r="O22" s="120"/>
      <c r="P22" s="477"/>
      <c r="Q22" s="15">
        <v>91</v>
      </c>
      <c r="R22" s="19"/>
    </row>
    <row r="23" spans="1:18" ht="12" customHeight="1" x14ac:dyDescent="0.2">
      <c r="A23" s="1460" t="s">
        <v>301</v>
      </c>
      <c r="B23" s="1468"/>
      <c r="C23" s="459"/>
      <c r="D23" s="11"/>
      <c r="E23" s="20">
        <v>55</v>
      </c>
      <c r="F23" s="31"/>
      <c r="G23" s="28"/>
      <c r="H23" s="21">
        <v>52</v>
      </c>
      <c r="I23" s="119"/>
      <c r="J23" s="28"/>
      <c r="K23" s="21">
        <v>82</v>
      </c>
      <c r="L23" s="119"/>
      <c r="M23" s="28"/>
      <c r="N23" s="21">
        <v>66</v>
      </c>
      <c r="O23" s="119"/>
      <c r="P23" s="478"/>
      <c r="Q23" s="20">
        <v>72</v>
      </c>
      <c r="R23" s="24"/>
    </row>
    <row r="24" spans="1:18" ht="12" customHeight="1" x14ac:dyDescent="0.2">
      <c r="A24" s="1460" t="s">
        <v>298</v>
      </c>
      <c r="B24" s="1468"/>
      <c r="C24" s="459"/>
      <c r="D24" s="11"/>
      <c r="E24" s="25">
        <v>12</v>
      </c>
      <c r="F24" s="31"/>
      <c r="G24" s="28"/>
      <c r="H24" s="25">
        <v>15</v>
      </c>
      <c r="I24" s="119"/>
      <c r="J24" s="28"/>
      <c r="K24" s="25">
        <v>17</v>
      </c>
      <c r="L24" s="119"/>
      <c r="M24" s="28"/>
      <c r="N24" s="25">
        <v>14</v>
      </c>
      <c r="O24" s="119"/>
      <c r="P24" s="478"/>
      <c r="Q24" s="25">
        <v>11</v>
      </c>
      <c r="R24" s="24"/>
    </row>
    <row r="25" spans="1:18" ht="12" customHeight="1" x14ac:dyDescent="0.2">
      <c r="A25" s="1460" t="s">
        <v>391</v>
      </c>
      <c r="B25" s="1468"/>
      <c r="C25" s="459"/>
      <c r="D25" s="11"/>
      <c r="E25" s="721">
        <v>157</v>
      </c>
      <c r="F25" s="31"/>
      <c r="G25" s="28"/>
      <c r="H25" s="721">
        <v>155</v>
      </c>
      <c r="I25" s="120"/>
      <c r="J25" s="28"/>
      <c r="K25" s="721">
        <v>193</v>
      </c>
      <c r="L25" s="120"/>
      <c r="M25" s="28"/>
      <c r="N25" s="721">
        <v>167</v>
      </c>
      <c r="O25" s="120"/>
      <c r="P25" s="477"/>
      <c r="Q25" s="721">
        <v>174</v>
      </c>
      <c r="R25" s="19"/>
    </row>
    <row r="26" spans="1:18" ht="8.1" customHeight="1" x14ac:dyDescent="0.2">
      <c r="A26" s="1420"/>
      <c r="B26" s="1420"/>
      <c r="C26" s="459"/>
      <c r="D26" s="11"/>
      <c r="E26" s="32"/>
      <c r="F26" s="31"/>
      <c r="G26" s="28"/>
      <c r="H26" s="29"/>
      <c r="I26" s="32"/>
      <c r="J26" s="28"/>
      <c r="K26" s="29"/>
      <c r="L26" s="32"/>
      <c r="M26" s="28"/>
      <c r="N26" s="29"/>
      <c r="O26" s="32"/>
      <c r="P26" s="484"/>
      <c r="Q26" s="32"/>
      <c r="R26" s="31"/>
    </row>
    <row r="27" spans="1:18" ht="12" customHeight="1" x14ac:dyDescent="0.2">
      <c r="A27" s="1467" t="s">
        <v>354</v>
      </c>
      <c r="B27" s="1420"/>
      <c r="C27" s="459"/>
      <c r="D27" s="11"/>
      <c r="E27" s="32"/>
      <c r="F27" s="31"/>
      <c r="G27" s="28"/>
      <c r="H27" s="29"/>
      <c r="I27" s="32"/>
      <c r="J27" s="28"/>
      <c r="K27" s="29"/>
      <c r="L27" s="32"/>
      <c r="M27" s="28"/>
      <c r="N27" s="29"/>
      <c r="O27" s="32"/>
      <c r="P27" s="484"/>
      <c r="Q27" s="32"/>
      <c r="R27" s="31"/>
    </row>
    <row r="28" spans="1:18" ht="12" customHeight="1" x14ac:dyDescent="0.2">
      <c r="A28" s="1460" t="s">
        <v>296</v>
      </c>
      <c r="B28" s="1468"/>
      <c r="C28" s="459"/>
      <c r="D28" s="11"/>
      <c r="E28" s="15">
        <v>48</v>
      </c>
      <c r="F28" s="31"/>
      <c r="G28" s="28"/>
      <c r="H28" s="16">
        <v>44</v>
      </c>
      <c r="I28" s="120"/>
      <c r="J28" s="28"/>
      <c r="K28" s="16">
        <v>43</v>
      </c>
      <c r="L28" s="120"/>
      <c r="M28" s="28"/>
      <c r="N28" s="16">
        <v>42</v>
      </c>
      <c r="O28" s="120"/>
      <c r="P28" s="477"/>
      <c r="Q28" s="15">
        <v>45</v>
      </c>
      <c r="R28" s="19"/>
    </row>
    <row r="29" spans="1:18" ht="12" customHeight="1" x14ac:dyDescent="0.2">
      <c r="A29" s="1460" t="s">
        <v>301</v>
      </c>
      <c r="B29" s="1468"/>
      <c r="C29" s="459"/>
      <c r="D29" s="11"/>
      <c r="E29" s="20">
        <v>32</v>
      </c>
      <c r="F29" s="31"/>
      <c r="G29" s="28"/>
      <c r="H29" s="21">
        <v>32</v>
      </c>
      <c r="I29" s="119"/>
      <c r="J29" s="28"/>
      <c r="K29" s="21">
        <v>32</v>
      </c>
      <c r="L29" s="119"/>
      <c r="M29" s="28"/>
      <c r="N29" s="21">
        <v>32</v>
      </c>
      <c r="O29" s="119"/>
      <c r="P29" s="478"/>
      <c r="Q29" s="20">
        <v>31</v>
      </c>
      <c r="R29" s="24"/>
    </row>
    <row r="30" spans="1:18" ht="12" customHeight="1" x14ac:dyDescent="0.2">
      <c r="A30" s="1460" t="s">
        <v>298</v>
      </c>
      <c r="B30" s="1468"/>
      <c r="C30" s="459"/>
      <c r="D30" s="11"/>
      <c r="E30" s="25">
        <v>6</v>
      </c>
      <c r="F30" s="31"/>
      <c r="G30" s="28"/>
      <c r="H30" s="25">
        <v>7</v>
      </c>
      <c r="I30" s="119"/>
      <c r="J30" s="28"/>
      <c r="K30" s="25">
        <v>6</v>
      </c>
      <c r="L30" s="119"/>
      <c r="M30" s="28"/>
      <c r="N30" s="25">
        <v>7</v>
      </c>
      <c r="O30" s="119"/>
      <c r="P30" s="478"/>
      <c r="Q30" s="25">
        <v>6</v>
      </c>
      <c r="R30" s="24"/>
    </row>
    <row r="31" spans="1:18" ht="12" customHeight="1" x14ac:dyDescent="0.2">
      <c r="A31" s="1460" t="s">
        <v>391</v>
      </c>
      <c r="B31" s="1468"/>
      <c r="C31" s="459"/>
      <c r="D31" s="11"/>
      <c r="E31" s="721">
        <v>86</v>
      </c>
      <c r="F31" s="31"/>
      <c r="G31" s="28"/>
      <c r="H31" s="721">
        <v>83</v>
      </c>
      <c r="I31" s="120"/>
      <c r="J31" s="28"/>
      <c r="K31" s="721">
        <v>81</v>
      </c>
      <c r="L31" s="120"/>
      <c r="M31" s="28"/>
      <c r="N31" s="721">
        <v>81</v>
      </c>
      <c r="O31" s="120"/>
      <c r="P31" s="477"/>
      <c r="Q31" s="721">
        <v>82</v>
      </c>
      <c r="R31" s="19"/>
    </row>
    <row r="32" spans="1:18" ht="8.1" customHeight="1" x14ac:dyDescent="0.2">
      <c r="A32" s="1420"/>
      <c r="B32" s="1420"/>
      <c r="C32" s="459"/>
      <c r="D32" s="11"/>
      <c r="E32" s="32"/>
      <c r="F32" s="31"/>
      <c r="G32" s="28"/>
      <c r="H32" s="29"/>
      <c r="I32" s="32"/>
      <c r="J32" s="28"/>
      <c r="K32" s="29"/>
      <c r="L32" s="32"/>
      <c r="M32" s="28"/>
      <c r="N32" s="29"/>
      <c r="O32" s="32"/>
      <c r="P32" s="484"/>
      <c r="Q32" s="32"/>
      <c r="R32" s="31"/>
    </row>
    <row r="33" spans="1:18" ht="12" customHeight="1" x14ac:dyDescent="0.2">
      <c r="A33" s="1467" t="s">
        <v>356</v>
      </c>
      <c r="B33" s="1420"/>
      <c r="C33" s="459"/>
      <c r="D33" s="11"/>
      <c r="E33" s="32"/>
      <c r="F33" s="31"/>
      <c r="G33" s="28"/>
      <c r="H33" s="29"/>
      <c r="I33" s="32"/>
      <c r="J33" s="28"/>
      <c r="K33" s="29"/>
      <c r="L33" s="32"/>
      <c r="M33" s="28"/>
      <c r="N33" s="29"/>
      <c r="O33" s="32"/>
      <c r="P33" s="484"/>
      <c r="Q33" s="32"/>
      <c r="R33" s="31"/>
    </row>
    <row r="34" spans="1:18" ht="12" customHeight="1" x14ac:dyDescent="0.2">
      <c r="A34" s="1460" t="s">
        <v>309</v>
      </c>
      <c r="B34" s="1468"/>
      <c r="C34" s="459"/>
      <c r="D34" s="11"/>
      <c r="E34" s="15">
        <v>-2</v>
      </c>
      <c r="F34" s="31"/>
      <c r="G34" s="28"/>
      <c r="H34" s="16">
        <v>2</v>
      </c>
      <c r="I34" s="120"/>
      <c r="J34" s="28"/>
      <c r="K34" s="16">
        <v>1</v>
      </c>
      <c r="L34" s="120"/>
      <c r="M34" s="28"/>
      <c r="N34" s="16">
        <v>6</v>
      </c>
      <c r="O34" s="120"/>
      <c r="P34" s="477"/>
      <c r="Q34" s="15">
        <v>-1</v>
      </c>
      <c r="R34" s="19"/>
    </row>
    <row r="35" spans="1:18" ht="12" customHeight="1" x14ac:dyDescent="0.2">
      <c r="A35" s="1460" t="s">
        <v>301</v>
      </c>
      <c r="B35" s="1468"/>
      <c r="C35" s="459"/>
      <c r="D35" s="11"/>
      <c r="E35" s="20">
        <v>14</v>
      </c>
      <c r="F35" s="31"/>
      <c r="G35" s="28"/>
      <c r="H35" s="21">
        <v>17</v>
      </c>
      <c r="I35" s="119"/>
      <c r="J35" s="28"/>
      <c r="K35" s="21">
        <v>-13</v>
      </c>
      <c r="L35" s="119"/>
      <c r="M35" s="28"/>
      <c r="N35" s="21">
        <v>2</v>
      </c>
      <c r="O35" s="119"/>
      <c r="P35" s="478"/>
      <c r="Q35" s="20">
        <v>-4</v>
      </c>
      <c r="R35" s="24"/>
    </row>
    <row r="36" spans="1:18" ht="12" customHeight="1" x14ac:dyDescent="0.2">
      <c r="A36" s="1460" t="s">
        <v>298</v>
      </c>
      <c r="B36" s="1468"/>
      <c r="C36" s="459"/>
      <c r="D36" s="11"/>
      <c r="E36" s="25">
        <v>2</v>
      </c>
      <c r="F36" s="31"/>
      <c r="G36" s="28"/>
      <c r="H36" s="25">
        <v>-2</v>
      </c>
      <c r="I36" s="119"/>
      <c r="J36" s="28"/>
      <c r="K36" s="25">
        <v>-3</v>
      </c>
      <c r="L36" s="119"/>
      <c r="M36" s="28"/>
      <c r="N36" s="25">
        <v>-1</v>
      </c>
      <c r="O36" s="119"/>
      <c r="P36" s="478"/>
      <c r="Q36" s="25">
        <v>3</v>
      </c>
      <c r="R36" s="24"/>
    </row>
    <row r="37" spans="1:18" ht="12" customHeight="1" x14ac:dyDescent="0.2">
      <c r="A37" s="1460" t="s">
        <v>391</v>
      </c>
      <c r="B37" s="1468"/>
      <c r="C37" s="459"/>
      <c r="D37" s="11"/>
      <c r="E37" s="721">
        <v>14</v>
      </c>
      <c r="F37" s="31"/>
      <c r="G37" s="28"/>
      <c r="H37" s="721">
        <v>17</v>
      </c>
      <c r="I37" s="120"/>
      <c r="J37" s="28"/>
      <c r="K37" s="721">
        <v>-15</v>
      </c>
      <c r="L37" s="120"/>
      <c r="M37" s="28"/>
      <c r="N37" s="721">
        <v>7</v>
      </c>
      <c r="O37" s="120"/>
      <c r="P37" s="477"/>
      <c r="Q37" s="721">
        <v>-2</v>
      </c>
      <c r="R37" s="19"/>
    </row>
    <row r="38" spans="1:18" ht="8.1" customHeight="1" x14ac:dyDescent="0.2">
      <c r="A38" s="1420"/>
      <c r="B38" s="1420"/>
      <c r="C38" s="459"/>
      <c r="D38" s="11"/>
      <c r="E38" s="32"/>
      <c r="F38" s="31"/>
      <c r="G38" s="28"/>
      <c r="H38" s="29"/>
      <c r="I38" s="32"/>
      <c r="J38" s="28"/>
      <c r="K38" s="29"/>
      <c r="L38" s="32"/>
      <c r="M38" s="28"/>
      <c r="N38" s="29"/>
      <c r="O38" s="32"/>
      <c r="P38" s="484"/>
      <c r="Q38" s="32"/>
      <c r="R38" s="31"/>
    </row>
    <row r="39" spans="1:18" ht="12" customHeight="1" x14ac:dyDescent="0.2">
      <c r="A39" s="1467" t="s">
        <v>392</v>
      </c>
      <c r="B39" s="1420"/>
      <c r="C39" s="459"/>
      <c r="D39" s="11"/>
      <c r="E39" s="488">
        <v>61.3</v>
      </c>
      <c r="F39" s="31"/>
      <c r="G39" s="28"/>
      <c r="H39" s="485">
        <v>61</v>
      </c>
      <c r="I39" s="486"/>
      <c r="J39" s="28"/>
      <c r="K39" s="485">
        <v>75.099999999999994</v>
      </c>
      <c r="L39" s="486"/>
      <c r="M39" s="28"/>
      <c r="N39" s="485">
        <v>65.7</v>
      </c>
      <c r="O39" s="486"/>
      <c r="P39" s="487"/>
      <c r="Q39" s="488">
        <v>68.8</v>
      </c>
      <c r="R39" s="489"/>
    </row>
    <row r="40" spans="1:18" ht="14.1" customHeight="1" x14ac:dyDescent="0.2">
      <c r="A40" s="1469" t="s">
        <v>393</v>
      </c>
      <c r="B40" s="1420"/>
      <c r="C40" s="459"/>
      <c r="D40" s="11"/>
      <c r="E40" s="490">
        <v>33.200000000000003</v>
      </c>
      <c r="F40" s="31"/>
      <c r="G40" s="28"/>
      <c r="H40" s="490">
        <v>32.299999999999997</v>
      </c>
      <c r="I40" s="486"/>
      <c r="J40" s="28"/>
      <c r="K40" s="490">
        <v>30.7</v>
      </c>
      <c r="L40" s="486"/>
      <c r="M40" s="28"/>
      <c r="N40" s="490">
        <v>31.5</v>
      </c>
      <c r="O40" s="486"/>
      <c r="P40" s="487"/>
      <c r="Q40" s="490">
        <v>32</v>
      </c>
      <c r="R40" s="489"/>
    </row>
    <row r="41" spans="1:18" ht="12" customHeight="1" x14ac:dyDescent="0.2">
      <c r="A41" s="1467" t="s">
        <v>358</v>
      </c>
      <c r="B41" s="1420"/>
      <c r="C41" s="459"/>
      <c r="D41" s="11"/>
      <c r="E41" s="493">
        <v>94.5</v>
      </c>
      <c r="F41" s="31"/>
      <c r="G41" s="28"/>
      <c r="H41" s="493">
        <v>93.3</v>
      </c>
      <c r="I41" s="486"/>
      <c r="J41" s="28"/>
      <c r="K41" s="493">
        <v>105.8</v>
      </c>
      <c r="L41" s="486"/>
      <c r="M41" s="28"/>
      <c r="N41" s="493">
        <v>97.2</v>
      </c>
      <c r="O41" s="486"/>
      <c r="P41" s="487"/>
      <c r="Q41" s="493">
        <v>100.8</v>
      </c>
      <c r="R41" s="489"/>
    </row>
    <row r="42" spans="1:18" ht="8.1" customHeight="1" x14ac:dyDescent="0.2">
      <c r="A42" s="1420"/>
      <c r="B42" s="1420"/>
      <c r="C42" s="459"/>
      <c r="D42" s="11"/>
      <c r="E42" s="486"/>
      <c r="F42" s="31"/>
      <c r="G42" s="28"/>
      <c r="H42" s="494"/>
      <c r="I42" s="486"/>
      <c r="J42" s="28"/>
      <c r="K42" s="494"/>
      <c r="L42" s="486"/>
      <c r="M42" s="28"/>
      <c r="N42" s="494"/>
      <c r="O42" s="486"/>
      <c r="P42" s="487"/>
      <c r="Q42" s="486"/>
      <c r="R42" s="489"/>
    </row>
    <row r="43" spans="1:18" ht="12" customHeight="1" x14ac:dyDescent="0.2">
      <c r="A43" s="1467" t="s">
        <v>272</v>
      </c>
      <c r="B43" s="1420"/>
      <c r="C43" s="459"/>
      <c r="D43" s="11"/>
      <c r="E43" s="488">
        <v>61.3</v>
      </c>
      <c r="F43" s="31"/>
      <c r="G43" s="28"/>
      <c r="H43" s="485">
        <v>61</v>
      </c>
      <c r="I43" s="486"/>
      <c r="J43" s="28"/>
      <c r="K43" s="485">
        <v>75.099999999999994</v>
      </c>
      <c r="L43" s="486"/>
      <c r="M43" s="28"/>
      <c r="N43" s="485">
        <v>65.7</v>
      </c>
      <c r="O43" s="486"/>
      <c r="P43" s="487"/>
      <c r="Q43" s="488">
        <v>68.8</v>
      </c>
      <c r="R43" s="489"/>
    </row>
    <row r="44" spans="1:18" ht="12" customHeight="1" x14ac:dyDescent="0.2">
      <c r="A44" s="1467" t="s">
        <v>359</v>
      </c>
      <c r="B44" s="1420"/>
      <c r="C44" s="459"/>
      <c r="D44" s="11"/>
      <c r="E44" s="488">
        <v>4.7</v>
      </c>
      <c r="F44" s="31"/>
      <c r="G44" s="28"/>
      <c r="H44" s="485">
        <v>4.7</v>
      </c>
      <c r="I44" s="486"/>
      <c r="J44" s="28"/>
      <c r="K44" s="485">
        <v>18.3</v>
      </c>
      <c r="L44" s="486"/>
      <c r="M44" s="28"/>
      <c r="N44" s="485">
        <v>10.199999999999999</v>
      </c>
      <c r="O44" s="486"/>
      <c r="P44" s="487"/>
      <c r="Q44" s="488">
        <v>11.9</v>
      </c>
      <c r="R44" s="489"/>
    </row>
    <row r="45" spans="1:18" ht="12" customHeight="1" x14ac:dyDescent="0.2">
      <c r="A45" s="1417" t="s">
        <v>276</v>
      </c>
      <c r="B45" s="1470"/>
      <c r="C45" s="459"/>
      <c r="D45" s="11"/>
      <c r="E45" s="25">
        <v>0</v>
      </c>
      <c r="F45" s="31"/>
      <c r="G45" s="28"/>
      <c r="H45" s="490">
        <v>0.4</v>
      </c>
      <c r="I45" s="486"/>
      <c r="J45" s="28"/>
      <c r="K45" s="490">
        <v>-0.4</v>
      </c>
      <c r="L45" s="486"/>
      <c r="M45" s="28"/>
      <c r="N45" s="490">
        <v>-2.8</v>
      </c>
      <c r="O45" s="486"/>
      <c r="P45" s="487"/>
      <c r="Q45" s="490">
        <v>0.4</v>
      </c>
      <c r="R45" s="489"/>
    </row>
    <row r="46" spans="1:18" ht="12" customHeight="1" x14ac:dyDescent="0.2">
      <c r="A46" s="1460" t="s">
        <v>277</v>
      </c>
      <c r="B46" s="1468"/>
      <c r="C46" s="459"/>
      <c r="D46" s="11"/>
      <c r="E46" s="493">
        <v>56.6</v>
      </c>
      <c r="F46" s="31"/>
      <c r="G46" s="28"/>
      <c r="H46" s="493">
        <v>55.9</v>
      </c>
      <c r="I46" s="486"/>
      <c r="J46" s="28"/>
      <c r="K46" s="493">
        <v>57.2</v>
      </c>
      <c r="L46" s="486"/>
      <c r="M46" s="28"/>
      <c r="N46" s="493">
        <v>58.3</v>
      </c>
      <c r="O46" s="486"/>
      <c r="P46" s="487"/>
      <c r="Q46" s="493">
        <v>56.5</v>
      </c>
      <c r="R46" s="489"/>
    </row>
    <row r="47" spans="1:18" ht="8.1" customHeight="1" x14ac:dyDescent="0.2">
      <c r="A47" s="1420"/>
      <c r="B47" s="1420"/>
      <c r="C47" s="459"/>
      <c r="D47" s="11"/>
      <c r="E47" s="486"/>
      <c r="F47" s="31"/>
      <c r="G47" s="28"/>
      <c r="H47" s="494"/>
      <c r="I47" s="486"/>
      <c r="J47" s="28"/>
      <c r="K47" s="494"/>
      <c r="L47" s="486"/>
      <c r="M47" s="28"/>
      <c r="N47" s="494"/>
      <c r="O47" s="486"/>
      <c r="P47" s="487"/>
      <c r="Q47" s="486"/>
      <c r="R47" s="489"/>
    </row>
    <row r="48" spans="1:18" ht="12" customHeight="1" x14ac:dyDescent="0.2">
      <c r="A48" s="1467" t="s">
        <v>278</v>
      </c>
      <c r="B48" s="1420"/>
      <c r="C48" s="459"/>
      <c r="D48" s="11"/>
      <c r="E48" s="486"/>
      <c r="F48" s="31"/>
      <c r="G48" s="28"/>
      <c r="H48" s="494"/>
      <c r="I48" s="486"/>
      <c r="J48" s="28"/>
      <c r="K48" s="494"/>
      <c r="L48" s="486"/>
      <c r="M48" s="28"/>
      <c r="N48" s="494"/>
      <c r="O48" s="486"/>
      <c r="P48" s="487"/>
      <c r="Q48" s="486"/>
      <c r="R48" s="489"/>
    </row>
    <row r="49" spans="1:18" ht="12" customHeight="1" x14ac:dyDescent="0.2">
      <c r="A49" s="1467" t="s">
        <v>274</v>
      </c>
      <c r="B49" s="1420"/>
      <c r="C49" s="459"/>
      <c r="D49" s="11"/>
      <c r="E49" s="488">
        <v>94.5</v>
      </c>
      <c r="F49" s="31"/>
      <c r="G49" s="28"/>
      <c r="H49" s="485">
        <v>93.3</v>
      </c>
      <c r="I49" s="486"/>
      <c r="J49" s="28"/>
      <c r="K49" s="485">
        <v>105.8</v>
      </c>
      <c r="L49" s="486"/>
      <c r="M49" s="28"/>
      <c r="N49" s="485">
        <v>97.2</v>
      </c>
      <c r="O49" s="486"/>
      <c r="P49" s="487"/>
      <c r="Q49" s="488">
        <v>100.8</v>
      </c>
      <c r="R49" s="489"/>
    </row>
    <row r="50" spans="1:18" ht="12" customHeight="1" x14ac:dyDescent="0.2">
      <c r="A50" s="1467" t="s">
        <v>279</v>
      </c>
      <c r="B50" s="1420"/>
      <c r="C50" s="459"/>
      <c r="D50" s="11"/>
      <c r="E50" s="488">
        <v>-4.7</v>
      </c>
      <c r="F50" s="31"/>
      <c r="G50" s="28"/>
      <c r="H50" s="485">
        <v>-4.7</v>
      </c>
      <c r="I50" s="486"/>
      <c r="J50" s="28"/>
      <c r="K50" s="485">
        <v>-18.3</v>
      </c>
      <c r="L50" s="486"/>
      <c r="M50" s="28"/>
      <c r="N50" s="485">
        <v>-10.199999999999999</v>
      </c>
      <c r="O50" s="486"/>
      <c r="P50" s="487"/>
      <c r="Q50" s="488">
        <v>-11.9</v>
      </c>
      <c r="R50" s="489"/>
    </row>
    <row r="51" spans="1:18" ht="12" customHeight="1" x14ac:dyDescent="0.2">
      <c r="A51" s="1467" t="s">
        <v>280</v>
      </c>
      <c r="B51" s="1420"/>
      <c r="C51" s="459"/>
      <c r="D51" s="11"/>
      <c r="E51" s="490">
        <v>0</v>
      </c>
      <c r="F51" s="31"/>
      <c r="G51" s="28"/>
      <c r="H51" s="490">
        <v>-0.4</v>
      </c>
      <c r="I51" s="486"/>
      <c r="J51" s="28"/>
      <c r="K51" s="490">
        <v>0.4</v>
      </c>
      <c r="L51" s="486"/>
      <c r="M51" s="28"/>
      <c r="N51" s="490">
        <v>2.8</v>
      </c>
      <c r="O51" s="486"/>
      <c r="P51" s="487"/>
      <c r="Q51" s="490">
        <v>-0.4</v>
      </c>
      <c r="R51" s="489"/>
    </row>
    <row r="52" spans="1:18" ht="12.95" customHeight="1" thickBot="1" x14ac:dyDescent="0.25">
      <c r="A52" s="1391" t="s">
        <v>282</v>
      </c>
      <c r="B52" s="1389"/>
      <c r="D52" s="473"/>
      <c r="E52" s="492">
        <v>89.8</v>
      </c>
      <c r="F52" s="723"/>
      <c r="G52" s="724"/>
      <c r="H52" s="614">
        <v>88.2</v>
      </c>
      <c r="I52" s="603"/>
      <c r="J52" s="724"/>
      <c r="K52" s="614">
        <v>87.9</v>
      </c>
      <c r="L52" s="603"/>
      <c r="M52" s="724"/>
      <c r="N52" s="614">
        <v>89.8</v>
      </c>
      <c r="O52" s="603"/>
      <c r="P52" s="604"/>
      <c r="Q52" s="614">
        <v>88.499999999999986</v>
      </c>
      <c r="R52" s="605"/>
    </row>
    <row r="53" spans="1:18" ht="8.1" customHeight="1" thickTop="1" x14ac:dyDescent="0.2">
      <c r="A53" s="1389"/>
      <c r="B53" s="1389"/>
      <c r="D53" s="473"/>
      <c r="E53" s="488"/>
      <c r="F53" s="723"/>
      <c r="G53" s="724"/>
      <c r="H53" s="612"/>
      <c r="I53" s="603"/>
      <c r="J53" s="724"/>
      <c r="K53" s="612"/>
      <c r="L53" s="603"/>
      <c r="M53" s="724"/>
      <c r="N53" s="612"/>
      <c r="O53" s="603"/>
      <c r="P53" s="604"/>
      <c r="Q53" s="612"/>
      <c r="R53" s="605"/>
    </row>
    <row r="54" spans="1:18" ht="12" customHeight="1" x14ac:dyDescent="0.2">
      <c r="A54" s="1391" t="s">
        <v>360</v>
      </c>
      <c r="B54" s="1389"/>
      <c r="D54" s="473"/>
      <c r="E54" s="727">
        <v>-0.8</v>
      </c>
      <c r="F54" s="723"/>
      <c r="G54" s="724"/>
      <c r="H54" s="554">
        <v>0</v>
      </c>
      <c r="I54" s="603"/>
      <c r="J54" s="724"/>
      <c r="K54" s="606">
        <v>0.4</v>
      </c>
      <c r="L54" s="603"/>
      <c r="M54" s="724"/>
      <c r="N54" s="606">
        <v>-1.2</v>
      </c>
      <c r="O54" s="603"/>
      <c r="P54" s="604"/>
      <c r="Q54" s="612">
        <v>2</v>
      </c>
      <c r="R54" s="605"/>
    </row>
    <row r="55" spans="1:18" ht="7.5" customHeight="1" x14ac:dyDescent="0.2">
      <c r="A55" s="499"/>
      <c r="B55" s="463"/>
      <c r="D55" s="473"/>
      <c r="E55" s="20"/>
      <c r="F55" s="723"/>
      <c r="G55" s="724"/>
      <c r="H55" s="554"/>
      <c r="I55" s="603"/>
      <c r="J55" s="724"/>
      <c r="K55" s="606"/>
      <c r="L55" s="603"/>
      <c r="M55" s="724"/>
      <c r="N55" s="606"/>
      <c r="O55" s="603"/>
      <c r="P55" s="604"/>
      <c r="Q55" s="612"/>
      <c r="R55" s="605"/>
    </row>
    <row r="56" spans="1:18" ht="24" customHeight="1" x14ac:dyDescent="0.2">
      <c r="A56" s="1385" t="s">
        <v>691</v>
      </c>
      <c r="B56" s="1386"/>
      <c r="D56" s="473"/>
      <c r="E56" s="727">
        <v>2</v>
      </c>
      <c r="F56" s="723"/>
      <c r="G56" s="724"/>
      <c r="H56" s="554">
        <v>0</v>
      </c>
      <c r="I56" s="603"/>
      <c r="J56" s="724"/>
      <c r="K56" s="554">
        <v>0</v>
      </c>
      <c r="L56" s="740"/>
      <c r="M56" s="607"/>
      <c r="N56" s="554">
        <v>0</v>
      </c>
      <c r="O56" s="740"/>
      <c r="P56" s="741"/>
      <c r="Q56" s="607">
        <v>0</v>
      </c>
      <c r="R56" s="605"/>
    </row>
    <row r="57" spans="1:18" ht="7.5" customHeight="1" x14ac:dyDescent="0.2">
      <c r="A57" s="716"/>
      <c r="B57" s="553"/>
      <c r="D57" s="473"/>
      <c r="E57" s="727"/>
      <c r="F57" s="723"/>
      <c r="G57" s="724"/>
      <c r="H57" s="554"/>
      <c r="I57" s="603"/>
      <c r="J57" s="724"/>
      <c r="K57" s="606"/>
      <c r="L57" s="603"/>
      <c r="M57" s="724"/>
      <c r="N57" s="606"/>
      <c r="O57" s="603"/>
      <c r="P57" s="604"/>
      <c r="Q57" s="612"/>
      <c r="R57" s="605"/>
    </row>
    <row r="58" spans="1:18" ht="12" customHeight="1" x14ac:dyDescent="0.2">
      <c r="A58" s="1391" t="s">
        <v>397</v>
      </c>
      <c r="B58" s="1389"/>
      <c r="D58" s="473"/>
      <c r="E58" s="32"/>
      <c r="F58" s="723"/>
      <c r="G58" s="724"/>
      <c r="H58" s="737"/>
      <c r="I58" s="738"/>
      <c r="J58" s="724"/>
      <c r="K58" s="737"/>
      <c r="L58" s="738"/>
      <c r="M58" s="724"/>
      <c r="N58" s="737"/>
      <c r="O58" s="738"/>
      <c r="P58" s="739"/>
      <c r="Q58" s="738"/>
      <c r="R58" s="723"/>
    </row>
    <row r="59" spans="1:18" ht="12" customHeight="1" x14ac:dyDescent="0.2">
      <c r="A59" s="1396" t="s">
        <v>296</v>
      </c>
      <c r="B59" s="1389"/>
      <c r="D59" s="473"/>
      <c r="E59" s="20">
        <v>485</v>
      </c>
      <c r="F59" s="723"/>
      <c r="G59" s="724"/>
      <c r="H59" s="554">
        <v>493</v>
      </c>
      <c r="I59" s="740"/>
      <c r="J59" s="724"/>
      <c r="K59" s="554">
        <v>496</v>
      </c>
      <c r="L59" s="740"/>
      <c r="M59" s="724"/>
      <c r="N59" s="554">
        <v>497</v>
      </c>
      <c r="O59" s="740"/>
      <c r="P59" s="741"/>
      <c r="Q59" s="607">
        <v>499</v>
      </c>
      <c r="R59" s="742"/>
    </row>
    <row r="60" spans="1:18" ht="12" customHeight="1" x14ac:dyDescent="0.2">
      <c r="A60" s="1396" t="s">
        <v>336</v>
      </c>
      <c r="B60" s="1389"/>
      <c r="D60" s="473"/>
      <c r="E60" s="20">
        <v>230</v>
      </c>
      <c r="F60" s="723"/>
      <c r="G60" s="724"/>
      <c r="H60" s="554">
        <v>234</v>
      </c>
      <c r="I60" s="740"/>
      <c r="J60" s="724"/>
      <c r="K60" s="554">
        <v>235</v>
      </c>
      <c r="L60" s="740"/>
      <c r="M60" s="724"/>
      <c r="N60" s="554">
        <v>236</v>
      </c>
      <c r="O60" s="740"/>
      <c r="P60" s="741"/>
      <c r="Q60" s="607">
        <v>237</v>
      </c>
      <c r="R60" s="742"/>
    </row>
    <row r="61" spans="1:18" ht="12" customHeight="1" x14ac:dyDescent="0.2">
      <c r="A61" s="1396" t="s">
        <v>298</v>
      </c>
      <c r="B61" s="1389"/>
      <c r="D61" s="473"/>
      <c r="E61" s="25">
        <v>75</v>
      </c>
      <c r="F61" s="723"/>
      <c r="G61" s="724"/>
      <c r="H61" s="608">
        <v>76</v>
      </c>
      <c r="I61" s="740"/>
      <c r="J61" s="724"/>
      <c r="K61" s="608">
        <v>77</v>
      </c>
      <c r="L61" s="740"/>
      <c r="M61" s="724"/>
      <c r="N61" s="608">
        <v>77</v>
      </c>
      <c r="O61" s="740"/>
      <c r="P61" s="741"/>
      <c r="Q61" s="608">
        <v>78</v>
      </c>
      <c r="R61" s="742"/>
    </row>
    <row r="62" spans="1:18" x14ac:dyDescent="0.2">
      <c r="A62" s="1389"/>
      <c r="B62" s="1389"/>
      <c r="D62" s="473"/>
      <c r="E62" s="479">
        <v>790</v>
      </c>
      <c r="F62" s="723"/>
      <c r="G62" s="724"/>
      <c r="H62" s="743">
        <v>803</v>
      </c>
      <c r="I62" s="740"/>
      <c r="J62" s="724"/>
      <c r="K62" s="743">
        <v>808</v>
      </c>
      <c r="L62" s="740"/>
      <c r="M62" s="724"/>
      <c r="N62" s="743">
        <v>810</v>
      </c>
      <c r="O62" s="740"/>
      <c r="P62" s="741"/>
      <c r="Q62" s="743">
        <v>814</v>
      </c>
      <c r="R62" s="742"/>
    </row>
    <row r="63" spans="1:18" ht="12" customHeight="1" x14ac:dyDescent="0.2">
      <c r="A63" s="1391" t="s">
        <v>398</v>
      </c>
      <c r="B63" s="1391"/>
      <c r="D63" s="473"/>
      <c r="E63" s="119"/>
      <c r="F63" s="723"/>
      <c r="G63" s="724"/>
      <c r="H63" s="744"/>
      <c r="I63" s="740"/>
      <c r="J63" s="724"/>
      <c r="K63" s="744"/>
      <c r="L63" s="740"/>
      <c r="M63" s="724"/>
      <c r="N63" s="744"/>
      <c r="O63" s="740"/>
      <c r="P63" s="741"/>
      <c r="Q63" s="740"/>
      <c r="R63" s="742"/>
    </row>
    <row r="64" spans="1:18" ht="12" customHeight="1" x14ac:dyDescent="0.2">
      <c r="A64" s="1396" t="s">
        <v>296</v>
      </c>
      <c r="B64" s="1396"/>
      <c r="D64" s="473"/>
      <c r="E64" s="20">
        <v>16</v>
      </c>
      <c r="F64" s="723"/>
      <c r="G64" s="724"/>
      <c r="H64" s="554">
        <v>19</v>
      </c>
      <c r="I64" s="740"/>
      <c r="J64" s="724"/>
      <c r="K64" s="554">
        <v>21</v>
      </c>
      <c r="L64" s="740"/>
      <c r="M64" s="724"/>
      <c r="N64" s="554">
        <v>22</v>
      </c>
      <c r="O64" s="740"/>
      <c r="P64" s="741"/>
      <c r="Q64" s="607">
        <v>20</v>
      </c>
      <c r="R64" s="742"/>
    </row>
    <row r="65" spans="1:18" ht="12" customHeight="1" x14ac:dyDescent="0.2">
      <c r="A65" s="1396" t="s">
        <v>301</v>
      </c>
      <c r="B65" s="1396"/>
      <c r="D65" s="473"/>
      <c r="E65" s="20">
        <v>8</v>
      </c>
      <c r="F65" s="723"/>
      <c r="G65" s="724"/>
      <c r="H65" s="554">
        <v>9</v>
      </c>
      <c r="I65" s="740"/>
      <c r="J65" s="724"/>
      <c r="K65" s="554">
        <v>12</v>
      </c>
      <c r="L65" s="740"/>
      <c r="M65" s="724"/>
      <c r="N65" s="554">
        <v>12</v>
      </c>
      <c r="O65" s="740"/>
      <c r="P65" s="741"/>
      <c r="Q65" s="607">
        <v>9</v>
      </c>
      <c r="R65" s="742"/>
    </row>
    <row r="66" spans="1:18" ht="8.1" customHeight="1" x14ac:dyDescent="0.2">
      <c r="A66" s="1389"/>
      <c r="B66" s="1389"/>
      <c r="D66" s="473"/>
      <c r="E66" s="119"/>
      <c r="F66" s="723"/>
      <c r="G66" s="724"/>
      <c r="H66" s="744"/>
      <c r="I66" s="740"/>
      <c r="J66" s="724"/>
      <c r="K66" s="744"/>
      <c r="L66" s="740"/>
      <c r="M66" s="724"/>
      <c r="N66" s="744"/>
      <c r="O66" s="740"/>
      <c r="P66" s="741"/>
      <c r="Q66" s="740"/>
      <c r="R66" s="742"/>
    </row>
    <row r="67" spans="1:18" ht="12" customHeight="1" x14ac:dyDescent="0.2">
      <c r="A67" s="1391" t="s">
        <v>399</v>
      </c>
      <c r="B67" s="1391"/>
      <c r="D67" s="473"/>
      <c r="E67" s="20"/>
      <c r="F67" s="723"/>
      <c r="G67" s="724"/>
      <c r="H67" s="554"/>
      <c r="I67" s="740"/>
      <c r="J67" s="724"/>
      <c r="K67" s="554"/>
      <c r="L67" s="740"/>
      <c r="M67" s="724"/>
      <c r="N67" s="554"/>
      <c r="O67" s="740"/>
      <c r="P67" s="741"/>
      <c r="Q67" s="607"/>
      <c r="R67" s="742"/>
    </row>
    <row r="68" spans="1:18" ht="12" customHeight="1" x14ac:dyDescent="0.2">
      <c r="A68" s="1396" t="s">
        <v>404</v>
      </c>
      <c r="B68" s="1396"/>
      <c r="D68" s="473"/>
      <c r="E68" s="20">
        <v>1162</v>
      </c>
      <c r="F68" s="723"/>
      <c r="G68" s="724"/>
      <c r="H68" s="554">
        <v>1134</v>
      </c>
      <c r="I68" s="740"/>
      <c r="J68" s="724"/>
      <c r="K68" s="554">
        <v>1137</v>
      </c>
      <c r="L68" s="740"/>
      <c r="M68" s="724"/>
      <c r="N68" s="554">
        <v>1130</v>
      </c>
      <c r="O68" s="740"/>
      <c r="P68" s="741"/>
      <c r="Q68" s="607">
        <v>1134</v>
      </c>
      <c r="R68" s="742"/>
    </row>
    <row r="69" spans="1:18" ht="12" customHeight="1" x14ac:dyDescent="0.2">
      <c r="A69" s="1396" t="s">
        <v>401</v>
      </c>
      <c r="B69" s="1396"/>
      <c r="D69" s="473"/>
      <c r="E69" s="20">
        <v>1880</v>
      </c>
      <c r="F69" s="723"/>
      <c r="G69" s="724"/>
      <c r="H69" s="554">
        <v>1823</v>
      </c>
      <c r="I69" s="740"/>
      <c r="J69" s="724"/>
      <c r="K69" s="554">
        <v>1807</v>
      </c>
      <c r="L69" s="740"/>
      <c r="M69" s="724"/>
      <c r="N69" s="554">
        <v>1782</v>
      </c>
      <c r="O69" s="740"/>
      <c r="P69" s="741"/>
      <c r="Q69" s="607">
        <v>1768</v>
      </c>
      <c r="R69" s="742"/>
    </row>
    <row r="70" spans="1:18" ht="8.1" customHeight="1" x14ac:dyDescent="0.2">
      <c r="A70" s="745"/>
      <c r="B70" s="745"/>
      <c r="D70" s="473"/>
      <c r="E70" s="32"/>
      <c r="F70" s="723"/>
      <c r="G70" s="724"/>
      <c r="H70" s="737"/>
      <c r="I70" s="738"/>
      <c r="J70" s="724"/>
      <c r="K70" s="737"/>
      <c r="L70" s="738"/>
      <c r="M70" s="724"/>
      <c r="N70" s="737"/>
      <c r="O70" s="738"/>
      <c r="P70" s="739"/>
      <c r="Q70" s="738"/>
      <c r="R70" s="723"/>
    </row>
    <row r="71" spans="1:18" ht="12" customHeight="1" x14ac:dyDescent="0.2">
      <c r="A71" s="1391" t="s">
        <v>402</v>
      </c>
      <c r="B71" s="1391"/>
      <c r="D71" s="473"/>
      <c r="E71" s="32"/>
      <c r="F71" s="723"/>
      <c r="G71" s="724"/>
      <c r="H71" s="737"/>
      <c r="I71" s="738"/>
      <c r="J71" s="724"/>
      <c r="K71" s="737"/>
      <c r="L71" s="738"/>
      <c r="M71" s="724"/>
      <c r="N71" s="737"/>
      <c r="O71" s="738"/>
      <c r="P71" s="739"/>
      <c r="Q71" s="738"/>
      <c r="R71" s="723"/>
    </row>
    <row r="72" spans="1:18" ht="12" customHeight="1" x14ac:dyDescent="0.2">
      <c r="A72" s="1396" t="s">
        <v>296</v>
      </c>
      <c r="B72" s="1396"/>
      <c r="D72" s="473"/>
      <c r="E72" s="488">
        <v>77.5</v>
      </c>
      <c r="F72" s="723"/>
      <c r="G72" s="724"/>
      <c r="H72" s="606">
        <v>77.8</v>
      </c>
      <c r="I72" s="603"/>
      <c r="J72" s="724"/>
      <c r="K72" s="606">
        <v>78.900000000000006</v>
      </c>
      <c r="L72" s="603"/>
      <c r="M72" s="724"/>
      <c r="N72" s="606">
        <v>78.099999999999994</v>
      </c>
      <c r="O72" s="603"/>
      <c r="P72" s="604"/>
      <c r="Q72" s="612">
        <v>77.7</v>
      </c>
      <c r="R72" s="605"/>
    </row>
    <row r="73" spans="1:18" ht="12" customHeight="1" x14ac:dyDescent="0.2">
      <c r="A73" s="1396" t="s">
        <v>336</v>
      </c>
      <c r="B73" s="1396"/>
      <c r="D73" s="473"/>
      <c r="E73" s="488">
        <v>81.900000000000006</v>
      </c>
      <c r="F73" s="723"/>
      <c r="G73" s="724"/>
      <c r="H73" s="606">
        <v>82.1</v>
      </c>
      <c r="I73" s="603"/>
      <c r="J73" s="724"/>
      <c r="K73" s="606">
        <v>83</v>
      </c>
      <c r="L73" s="603"/>
      <c r="M73" s="724"/>
      <c r="N73" s="606">
        <v>82.5</v>
      </c>
      <c r="O73" s="603"/>
      <c r="P73" s="604"/>
      <c r="Q73" s="612">
        <v>82.1</v>
      </c>
      <c r="R73" s="605"/>
    </row>
    <row r="74" spans="1:18" ht="8.1" customHeight="1" x14ac:dyDescent="0.2">
      <c r="D74" s="514"/>
      <c r="E74" s="515"/>
      <c r="F74" s="516"/>
      <c r="G74" s="464"/>
      <c r="H74" s="747"/>
      <c r="I74" s="747"/>
      <c r="J74" s="464"/>
      <c r="K74" s="747"/>
      <c r="L74" s="747"/>
      <c r="M74" s="464"/>
      <c r="N74" s="747"/>
      <c r="O74" s="747"/>
      <c r="P74" s="748"/>
      <c r="Q74" s="749"/>
      <c r="R74" s="750"/>
    </row>
    <row r="75" spans="1:18" ht="8.1" customHeight="1" x14ac:dyDescent="0.2">
      <c r="M75" s="464"/>
      <c r="N75" s="464"/>
      <c r="O75" s="464"/>
    </row>
    <row r="76" spans="1:18" ht="14.25" x14ac:dyDescent="0.2">
      <c r="A76" s="619" t="s">
        <v>190</v>
      </c>
      <c r="B76" s="1397" t="s">
        <v>293</v>
      </c>
      <c r="C76" s="1397"/>
      <c r="D76" s="1397"/>
      <c r="E76" s="1397"/>
      <c r="F76" s="1397"/>
      <c r="G76" s="1397"/>
      <c r="H76" s="1397"/>
      <c r="I76" s="1397"/>
      <c r="J76" s="1397"/>
      <c r="K76" s="1397"/>
      <c r="L76" s="1397"/>
      <c r="M76" s="1397"/>
      <c r="N76" s="1397"/>
      <c r="O76" s="1397"/>
      <c r="P76" s="1397"/>
      <c r="Q76" s="1397"/>
      <c r="R76" s="1397"/>
    </row>
  </sheetData>
  <sheetProtection formatCells="0" formatColumns="0" formatRows="0" insertColumns="0" insertRows="0" insertHyperlinks="0" deleteColumns="0" deleteRows="0" sort="0" autoFilter="0" pivotTables="0"/>
  <mergeCells count="68">
    <mergeCell ref="A69:B69"/>
    <mergeCell ref="A71:B71"/>
    <mergeCell ref="A72:B72"/>
    <mergeCell ref="A73:B73"/>
    <mergeCell ref="B76:R76"/>
    <mergeCell ref="A68:B68"/>
    <mergeCell ref="A58:B58"/>
    <mergeCell ref="A59:B59"/>
    <mergeCell ref="A60:B60"/>
    <mergeCell ref="A61:B61"/>
    <mergeCell ref="A62:B62"/>
    <mergeCell ref="A63:B63"/>
    <mergeCell ref="A64:B64"/>
    <mergeCell ref="A65:B65"/>
    <mergeCell ref="A66:B66"/>
    <mergeCell ref="A67:B67"/>
    <mergeCell ref="A46:B46"/>
    <mergeCell ref="A47:B47"/>
    <mergeCell ref="A48:B48"/>
    <mergeCell ref="A49:B49"/>
    <mergeCell ref="A50:B50"/>
    <mergeCell ref="A51:B51"/>
    <mergeCell ref="A52:B52"/>
    <mergeCell ref="A53:B53"/>
    <mergeCell ref="A54:B54"/>
    <mergeCell ref="A56:B56"/>
    <mergeCell ref="A45:B45"/>
    <mergeCell ref="A34:B34"/>
    <mergeCell ref="A35:B35"/>
    <mergeCell ref="A36:B36"/>
    <mergeCell ref="A37:B37"/>
    <mergeCell ref="A38:B38"/>
    <mergeCell ref="A39:B39"/>
    <mergeCell ref="A40:B40"/>
    <mergeCell ref="A41:B41"/>
    <mergeCell ref="A42:B42"/>
    <mergeCell ref="A43:B43"/>
    <mergeCell ref="A44:B44"/>
    <mergeCell ref="A33:B33"/>
    <mergeCell ref="A22:B22"/>
    <mergeCell ref="A23:B23"/>
    <mergeCell ref="A24:B24"/>
    <mergeCell ref="A25:B25"/>
    <mergeCell ref="A26:B26"/>
    <mergeCell ref="A27:B27"/>
    <mergeCell ref="A28:B28"/>
    <mergeCell ref="A29:B29"/>
    <mergeCell ref="A30:B30"/>
    <mergeCell ref="A31:B31"/>
    <mergeCell ref="A32:B32"/>
    <mergeCell ref="A21:B21"/>
    <mergeCell ref="A10:B10"/>
    <mergeCell ref="A11:B11"/>
    <mergeCell ref="A12:B12"/>
    <mergeCell ref="A13:B13"/>
    <mergeCell ref="A14:B14"/>
    <mergeCell ref="A15:B15"/>
    <mergeCell ref="A16:B16"/>
    <mergeCell ref="A17:B17"/>
    <mergeCell ref="A18:B18"/>
    <mergeCell ref="A19:B19"/>
    <mergeCell ref="A20:B20"/>
    <mergeCell ref="A9:B9"/>
    <mergeCell ref="A1:R1"/>
    <mergeCell ref="A2:R2"/>
    <mergeCell ref="A4:B4"/>
    <mergeCell ref="D4:R4"/>
    <mergeCell ref="A8:B8"/>
  </mergeCells>
  <printOptions horizontalCentered="1"/>
  <pageMargins left="0.25" right="0.25" top="0.5" bottom="0.5" header="0.3" footer="0.3"/>
  <pageSetup scale="60" orientation="landscape" r:id="rId1"/>
  <headerFooter>
    <oddFooter>&amp;L&amp;K0070C0The Allstate Corporation 1Q20 Supplement&amp;R&amp;K000000&amp;A</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CFDFB2-E3A3-4E51-A057-AFFFEBD58C0B}">
  <sheetPr>
    <pageSetUpPr fitToPage="1"/>
  </sheetPr>
  <dimension ref="A1:R80"/>
  <sheetViews>
    <sheetView zoomScaleNormal="100" workbookViewId="0">
      <selection sqref="A1:R1"/>
    </sheetView>
  </sheetViews>
  <sheetFormatPr defaultColWidth="13.7109375" defaultRowHeight="12.75" x14ac:dyDescent="0.2"/>
  <cols>
    <col min="1" max="1" width="2.5703125" style="463" customWidth="1"/>
    <col min="2" max="2" width="48.42578125" style="463" customWidth="1"/>
    <col min="3" max="4" width="2.28515625" style="463" customWidth="1"/>
    <col min="5" max="5" width="10.28515625" style="463" customWidth="1"/>
    <col min="6" max="7" width="2.28515625" style="463" customWidth="1"/>
    <col min="8" max="8" width="10.28515625" style="463" customWidth="1"/>
    <col min="9" max="10" width="2.28515625" style="463" customWidth="1"/>
    <col min="11" max="11" width="10.28515625" style="463" customWidth="1"/>
    <col min="12" max="13" width="2.28515625" style="463" customWidth="1"/>
    <col min="14" max="14" width="10.28515625" style="463" customWidth="1"/>
    <col min="15" max="16" width="2.28515625" style="463" customWidth="1"/>
    <col min="17" max="17" width="10.28515625" style="463" customWidth="1"/>
    <col min="18" max="19" width="2.28515625" style="463" customWidth="1"/>
    <col min="20" max="16384" width="13.7109375" style="463"/>
  </cols>
  <sheetData>
    <row r="1" spans="1:18" ht="14.1" customHeight="1" x14ac:dyDescent="0.25">
      <c r="A1" s="1434" t="s">
        <v>0</v>
      </c>
      <c r="B1" s="1434"/>
      <c r="C1" s="1434"/>
      <c r="D1" s="1434"/>
      <c r="E1" s="1434"/>
      <c r="F1" s="1434"/>
      <c r="G1" s="1434"/>
      <c r="H1" s="1434"/>
      <c r="I1" s="1434"/>
      <c r="J1" s="1434"/>
      <c r="K1" s="1434"/>
      <c r="L1" s="1434"/>
      <c r="M1" s="1434"/>
      <c r="N1" s="1434"/>
      <c r="O1" s="1434"/>
      <c r="P1" s="1434"/>
      <c r="Q1" s="1434"/>
      <c r="R1" s="1434"/>
    </row>
    <row r="2" spans="1:18" ht="14.1" customHeight="1" x14ac:dyDescent="0.25">
      <c r="A2" s="1434" t="s">
        <v>405</v>
      </c>
      <c r="B2" s="1434"/>
      <c r="C2" s="1434"/>
      <c r="D2" s="1434"/>
      <c r="E2" s="1434"/>
      <c r="F2" s="1434"/>
      <c r="G2" s="1434"/>
      <c r="H2" s="1434"/>
      <c r="I2" s="1434"/>
      <c r="J2" s="1434"/>
      <c r="K2" s="1434"/>
      <c r="L2" s="1434"/>
      <c r="M2" s="1434"/>
      <c r="N2" s="1434"/>
      <c r="O2" s="1434"/>
      <c r="P2" s="1434"/>
      <c r="Q2" s="1434"/>
      <c r="R2" s="1434"/>
    </row>
    <row r="3" spans="1:18" x14ac:dyDescent="0.2">
      <c r="A3" s="548"/>
      <c r="B3" s="548"/>
      <c r="C3" s="548"/>
      <c r="D3" s="548"/>
      <c r="E3" s="548"/>
      <c r="F3" s="548"/>
      <c r="G3" s="548"/>
      <c r="H3" s="548"/>
      <c r="I3" s="548"/>
      <c r="J3" s="548"/>
      <c r="K3" s="548"/>
      <c r="L3" s="548"/>
      <c r="M3" s="548"/>
      <c r="N3" s="548"/>
      <c r="O3" s="548"/>
      <c r="P3" s="548"/>
      <c r="Q3" s="548"/>
      <c r="R3" s="548"/>
    </row>
    <row r="4" spans="1:18" ht="15.75" customHeight="1" x14ac:dyDescent="0.2">
      <c r="A4" s="1450" t="s">
        <v>3</v>
      </c>
      <c r="B4" s="1408"/>
      <c r="C4" s="548"/>
      <c r="D4" s="1437" t="s">
        <v>1</v>
      </c>
      <c r="E4" s="1437"/>
      <c r="F4" s="1437"/>
      <c r="G4" s="1437"/>
      <c r="H4" s="1437"/>
      <c r="I4" s="1437"/>
      <c r="J4" s="1437"/>
      <c r="K4" s="1437"/>
      <c r="L4" s="1437"/>
      <c r="M4" s="1437"/>
      <c r="N4" s="1437"/>
      <c r="O4" s="1437"/>
      <c r="P4" s="1437"/>
      <c r="Q4" s="1437"/>
      <c r="R4" s="1437"/>
    </row>
    <row r="5" spans="1:18" x14ac:dyDescent="0.2">
      <c r="A5" s="548"/>
      <c r="B5" s="548"/>
      <c r="C5" s="548"/>
      <c r="D5" s="548"/>
      <c r="E5" s="548"/>
      <c r="F5" s="548"/>
      <c r="G5" s="548"/>
      <c r="H5" s="548"/>
      <c r="I5" s="548"/>
      <c r="J5" s="548"/>
      <c r="K5" s="548"/>
      <c r="L5" s="548"/>
      <c r="M5" s="139"/>
      <c r="N5" s="139"/>
      <c r="O5" s="139"/>
      <c r="P5" s="139"/>
      <c r="Q5" s="139"/>
      <c r="R5" s="139"/>
    </row>
    <row r="6" spans="1:18" ht="25.9" customHeight="1" x14ac:dyDescent="0.2">
      <c r="A6" s="548"/>
      <c r="B6" s="548"/>
      <c r="C6" s="548"/>
      <c r="D6" s="620"/>
      <c r="E6" s="679" t="s">
        <v>118</v>
      </c>
      <c r="F6" s="621"/>
      <c r="G6" s="139"/>
      <c r="H6" s="623" t="s">
        <v>184</v>
      </c>
      <c r="I6" s="624"/>
      <c r="J6" s="139"/>
      <c r="K6" s="623" t="s">
        <v>183</v>
      </c>
      <c r="L6" s="624"/>
      <c r="M6" s="139"/>
      <c r="N6" s="623" t="s">
        <v>182</v>
      </c>
      <c r="O6" s="624"/>
      <c r="P6" s="625"/>
      <c r="Q6" s="626" t="s">
        <v>181</v>
      </c>
      <c r="R6" s="627"/>
    </row>
    <row r="7" spans="1:18" ht="7.5" customHeight="1" x14ac:dyDescent="0.2">
      <c r="A7" s="548"/>
      <c r="B7" s="548"/>
      <c r="C7" s="548"/>
      <c r="D7" s="549"/>
      <c r="E7" s="628"/>
      <c r="F7" s="212"/>
      <c r="G7" s="139"/>
      <c r="H7" s="628"/>
      <c r="I7" s="457"/>
      <c r="J7" s="139"/>
      <c r="K7" s="628"/>
      <c r="L7" s="457"/>
      <c r="M7" s="139"/>
      <c r="N7" s="628"/>
      <c r="O7" s="457"/>
      <c r="P7" s="551"/>
      <c r="Q7" s="628"/>
      <c r="R7" s="212"/>
    </row>
    <row r="8" spans="1:18" ht="12" customHeight="1" x14ac:dyDescent="0.2">
      <c r="A8" s="1412" t="s">
        <v>406</v>
      </c>
      <c r="B8" s="1408"/>
      <c r="C8" s="548"/>
      <c r="D8" s="549"/>
      <c r="E8" s="457"/>
      <c r="F8" s="212"/>
      <c r="G8" s="139"/>
      <c r="H8" s="548"/>
      <c r="I8" s="457"/>
      <c r="J8" s="139"/>
      <c r="K8" s="548"/>
      <c r="L8" s="457"/>
      <c r="M8" s="139"/>
      <c r="N8" s="548"/>
      <c r="O8" s="457"/>
      <c r="P8" s="551"/>
      <c r="Q8" s="457"/>
      <c r="R8" s="212"/>
    </row>
    <row r="9" spans="1:18" ht="12" customHeight="1" x14ac:dyDescent="0.2">
      <c r="A9" s="1471" t="s">
        <v>350</v>
      </c>
      <c r="B9" s="1471"/>
      <c r="C9" s="548"/>
      <c r="D9" s="549"/>
      <c r="E9" s="629">
        <v>5574</v>
      </c>
      <c r="F9" s="552"/>
      <c r="G9" s="36"/>
      <c r="H9" s="629">
        <v>5470</v>
      </c>
      <c r="I9" s="38"/>
      <c r="J9" s="36"/>
      <c r="K9" s="629">
        <v>5599</v>
      </c>
      <c r="L9" s="38"/>
      <c r="M9" s="36"/>
      <c r="N9" s="629">
        <v>5472</v>
      </c>
      <c r="O9" s="38"/>
      <c r="P9" s="630"/>
      <c r="Q9" s="37">
        <v>5395</v>
      </c>
      <c r="R9" s="631"/>
    </row>
    <row r="10" spans="1:18" ht="7.5" customHeight="1" x14ac:dyDescent="0.2">
      <c r="A10" s="548"/>
      <c r="B10" s="548"/>
      <c r="C10" s="548"/>
      <c r="D10" s="549"/>
      <c r="E10" s="684"/>
      <c r="F10" s="552"/>
      <c r="G10" s="36"/>
      <c r="H10" s="684"/>
      <c r="I10" s="38"/>
      <c r="J10" s="36"/>
      <c r="K10" s="684"/>
      <c r="L10" s="38"/>
      <c r="M10" s="36"/>
      <c r="N10" s="684"/>
      <c r="O10" s="38"/>
      <c r="P10" s="630"/>
      <c r="Q10" s="38"/>
      <c r="R10" s="631"/>
    </row>
    <row r="11" spans="1:18" ht="12" customHeight="1" x14ac:dyDescent="0.2">
      <c r="A11" s="1471" t="s">
        <v>351</v>
      </c>
      <c r="B11" s="1471"/>
      <c r="C11" s="548"/>
      <c r="D11" s="549"/>
      <c r="E11" s="629">
        <v>5532</v>
      </c>
      <c r="F11" s="552"/>
      <c r="G11" s="36"/>
      <c r="H11" s="629">
        <v>5509</v>
      </c>
      <c r="I11" s="38"/>
      <c r="J11" s="36"/>
      <c r="K11" s="629">
        <v>5446</v>
      </c>
      <c r="L11" s="38"/>
      <c r="M11" s="36"/>
      <c r="N11" s="629">
        <v>5404</v>
      </c>
      <c r="O11" s="38"/>
      <c r="P11" s="630"/>
      <c r="Q11" s="37">
        <v>5321</v>
      </c>
      <c r="R11" s="631"/>
    </row>
    <row r="12" spans="1:18" ht="12" customHeight="1" x14ac:dyDescent="0.2">
      <c r="A12" s="1471" t="s">
        <v>261</v>
      </c>
      <c r="B12" s="1471"/>
      <c r="C12" s="548"/>
      <c r="D12" s="549"/>
      <c r="E12" s="633">
        <v>58</v>
      </c>
      <c r="F12" s="552"/>
      <c r="G12" s="36"/>
      <c r="H12" s="633">
        <v>58</v>
      </c>
      <c r="I12" s="637"/>
      <c r="J12" s="36"/>
      <c r="K12" s="633">
        <v>57</v>
      </c>
      <c r="L12" s="637"/>
      <c r="M12" s="36"/>
      <c r="N12" s="633">
        <v>57</v>
      </c>
      <c r="O12" s="637"/>
      <c r="P12" s="635"/>
      <c r="Q12" s="636">
        <v>57</v>
      </c>
      <c r="R12" s="638"/>
    </row>
    <row r="13" spans="1:18" ht="12" customHeight="1" x14ac:dyDescent="0.2">
      <c r="A13" s="1471" t="s">
        <v>353</v>
      </c>
      <c r="B13" s="1471"/>
      <c r="C13" s="548"/>
      <c r="D13" s="549"/>
      <c r="E13" s="633">
        <v>-3378</v>
      </c>
      <c r="F13" s="552"/>
      <c r="G13" s="36"/>
      <c r="H13" s="633">
        <v>-3712</v>
      </c>
      <c r="I13" s="637"/>
      <c r="J13" s="36"/>
      <c r="K13" s="633">
        <v>-3689</v>
      </c>
      <c r="L13" s="637"/>
      <c r="M13" s="36"/>
      <c r="N13" s="633">
        <v>-3698</v>
      </c>
      <c r="O13" s="637"/>
      <c r="P13" s="635"/>
      <c r="Q13" s="636">
        <v>-3485</v>
      </c>
      <c r="R13" s="638"/>
    </row>
    <row r="14" spans="1:18" ht="12" customHeight="1" x14ac:dyDescent="0.2">
      <c r="A14" s="1471" t="s">
        <v>354</v>
      </c>
      <c r="B14" s="1471"/>
      <c r="C14" s="548"/>
      <c r="D14" s="549"/>
      <c r="E14" s="639">
        <v>-1560</v>
      </c>
      <c r="F14" s="552"/>
      <c r="G14" s="36"/>
      <c r="H14" s="639">
        <v>-1456</v>
      </c>
      <c r="I14" s="637"/>
      <c r="J14" s="36"/>
      <c r="K14" s="639">
        <v>-1385</v>
      </c>
      <c r="L14" s="637"/>
      <c r="M14" s="36"/>
      <c r="N14" s="639">
        <v>-1376</v>
      </c>
      <c r="O14" s="637"/>
      <c r="P14" s="635"/>
      <c r="Q14" s="639">
        <v>-1381</v>
      </c>
      <c r="R14" s="638"/>
    </row>
    <row r="15" spans="1:18" ht="13.5" thickBot="1" x14ac:dyDescent="0.25">
      <c r="A15" s="1452" t="s">
        <v>407</v>
      </c>
      <c r="B15" s="1452"/>
      <c r="C15" s="548"/>
      <c r="D15" s="549"/>
      <c r="E15" s="751">
        <v>652</v>
      </c>
      <c r="F15" s="552"/>
      <c r="G15" s="36"/>
      <c r="H15" s="751">
        <v>399</v>
      </c>
      <c r="I15" s="38"/>
      <c r="J15" s="36"/>
      <c r="K15" s="751">
        <v>429</v>
      </c>
      <c r="L15" s="38"/>
      <c r="M15" s="36"/>
      <c r="N15" s="751">
        <v>387</v>
      </c>
      <c r="O15" s="38"/>
      <c r="P15" s="630"/>
      <c r="Q15" s="751">
        <v>512</v>
      </c>
      <c r="R15" s="631"/>
    </row>
    <row r="16" spans="1:18" ht="7.5" customHeight="1" thickTop="1" x14ac:dyDescent="0.2">
      <c r="A16" s="548"/>
      <c r="B16" s="548"/>
      <c r="C16" s="548"/>
      <c r="D16" s="549"/>
      <c r="E16" s="36"/>
      <c r="F16" s="552"/>
      <c r="G16" s="36"/>
      <c r="H16" s="36"/>
      <c r="I16" s="35"/>
      <c r="J16" s="36"/>
      <c r="K16" s="36"/>
      <c r="L16" s="35"/>
      <c r="M16" s="36"/>
      <c r="N16" s="36"/>
      <c r="O16" s="35"/>
      <c r="P16" s="645"/>
      <c r="Q16" s="36"/>
      <c r="R16" s="552"/>
    </row>
    <row r="17" spans="1:18" ht="12" customHeight="1" x14ac:dyDescent="0.2">
      <c r="A17" s="1471" t="s">
        <v>272</v>
      </c>
      <c r="B17" s="1471"/>
      <c r="C17" s="548"/>
      <c r="D17" s="549"/>
      <c r="E17" s="691">
        <v>61.1</v>
      </c>
      <c r="F17" s="552"/>
      <c r="G17" s="36"/>
      <c r="H17" s="691">
        <v>67.400000000000006</v>
      </c>
      <c r="I17" s="649"/>
      <c r="J17" s="36"/>
      <c r="K17" s="691">
        <v>67.7</v>
      </c>
      <c r="L17" s="649"/>
      <c r="M17" s="36"/>
      <c r="N17" s="691">
        <v>68.400000000000006</v>
      </c>
      <c r="O17" s="649"/>
      <c r="P17" s="650"/>
      <c r="Q17" s="566">
        <v>65.5</v>
      </c>
      <c r="R17" s="652"/>
    </row>
    <row r="18" spans="1:18" ht="12" customHeight="1" x14ac:dyDescent="0.2">
      <c r="A18" s="1471" t="s">
        <v>359</v>
      </c>
      <c r="B18" s="1471"/>
      <c r="C18" s="548"/>
      <c r="D18" s="549"/>
      <c r="E18" s="648">
        <v>0.2</v>
      </c>
      <c r="F18" s="552"/>
      <c r="G18" s="36"/>
      <c r="H18" s="633">
        <v>0</v>
      </c>
      <c r="I18" s="649"/>
      <c r="J18" s="36"/>
      <c r="K18" s="691">
        <v>2.4</v>
      </c>
      <c r="L18" s="649"/>
      <c r="M18" s="36"/>
      <c r="N18" s="691">
        <v>3.3</v>
      </c>
      <c r="O18" s="649"/>
      <c r="P18" s="650"/>
      <c r="Q18" s="566">
        <v>1.3</v>
      </c>
      <c r="R18" s="652"/>
    </row>
    <row r="19" spans="1:18" ht="12" customHeight="1" x14ac:dyDescent="0.2">
      <c r="A19" s="1416" t="s">
        <v>408</v>
      </c>
      <c r="B19" s="1416"/>
      <c r="C19" s="548"/>
      <c r="D19" s="549"/>
      <c r="E19" s="752">
        <v>0.3</v>
      </c>
      <c r="F19" s="552"/>
      <c r="G19" s="36"/>
      <c r="H19" s="639">
        <v>0</v>
      </c>
      <c r="I19" s="649"/>
      <c r="J19" s="36"/>
      <c r="K19" s="693">
        <v>-2.8</v>
      </c>
      <c r="L19" s="649"/>
      <c r="M19" s="36"/>
      <c r="N19" s="693">
        <v>-1.6</v>
      </c>
      <c r="O19" s="649"/>
      <c r="P19" s="650"/>
      <c r="Q19" s="693">
        <v>-1.1000000000000001</v>
      </c>
      <c r="R19" s="652"/>
    </row>
    <row r="20" spans="1:18" ht="14.1" customHeight="1" x14ac:dyDescent="0.2">
      <c r="A20" s="1452" t="s">
        <v>277</v>
      </c>
      <c r="B20" s="1452"/>
      <c r="C20" s="548"/>
      <c r="D20" s="549"/>
      <c r="E20" s="753">
        <v>60.6</v>
      </c>
      <c r="F20" s="552"/>
      <c r="G20" s="36"/>
      <c r="H20" s="695">
        <v>67.400000000000006</v>
      </c>
      <c r="I20" s="649"/>
      <c r="J20" s="36"/>
      <c r="K20" s="695">
        <v>68.099999999999994</v>
      </c>
      <c r="L20" s="649"/>
      <c r="M20" s="36"/>
      <c r="N20" s="695">
        <v>66.7</v>
      </c>
      <c r="O20" s="649"/>
      <c r="P20" s="650"/>
      <c r="Q20" s="695">
        <v>65.3</v>
      </c>
      <c r="R20" s="652"/>
    </row>
    <row r="21" spans="1:18" ht="7.5" customHeight="1" x14ac:dyDescent="0.2">
      <c r="A21" s="548"/>
      <c r="B21" s="548"/>
      <c r="C21" s="548"/>
      <c r="D21" s="549"/>
      <c r="E21" s="697"/>
      <c r="F21" s="552"/>
      <c r="G21" s="36"/>
      <c r="H21" s="697"/>
      <c r="I21" s="649"/>
      <c r="J21" s="36"/>
      <c r="K21" s="697"/>
      <c r="L21" s="649"/>
      <c r="M21" s="36"/>
      <c r="N21" s="697"/>
      <c r="O21" s="649"/>
      <c r="P21" s="650"/>
      <c r="Q21" s="649"/>
      <c r="R21" s="652"/>
    </row>
    <row r="22" spans="1:18" ht="14.1" customHeight="1" x14ac:dyDescent="0.2">
      <c r="A22" s="1471" t="s">
        <v>409</v>
      </c>
      <c r="B22" s="1471"/>
      <c r="C22" s="548"/>
      <c r="D22" s="549"/>
      <c r="E22" s="691">
        <v>27.1</v>
      </c>
      <c r="F22" s="552"/>
      <c r="G22" s="36"/>
      <c r="H22" s="691">
        <v>25.4</v>
      </c>
      <c r="I22" s="649"/>
      <c r="J22" s="36"/>
      <c r="K22" s="691">
        <v>24.4</v>
      </c>
      <c r="L22" s="649"/>
      <c r="M22" s="36"/>
      <c r="N22" s="691">
        <v>24.4</v>
      </c>
      <c r="O22" s="649"/>
      <c r="P22" s="650"/>
      <c r="Q22" s="566">
        <v>24.9</v>
      </c>
      <c r="R22" s="652"/>
    </row>
    <row r="23" spans="1:18" ht="7.5" customHeight="1" x14ac:dyDescent="0.2">
      <c r="A23" s="548"/>
      <c r="B23" s="548"/>
      <c r="C23" s="548"/>
      <c r="D23" s="549"/>
      <c r="E23" s="697"/>
      <c r="F23" s="552"/>
      <c r="G23" s="36"/>
      <c r="H23" s="697"/>
      <c r="I23" s="649"/>
      <c r="J23" s="36"/>
      <c r="K23" s="697"/>
      <c r="L23" s="649"/>
      <c r="M23" s="36"/>
      <c r="N23" s="697"/>
      <c r="O23" s="649"/>
      <c r="P23" s="650"/>
      <c r="Q23" s="649"/>
      <c r="R23" s="652"/>
    </row>
    <row r="24" spans="1:18" ht="12" customHeight="1" x14ac:dyDescent="0.2">
      <c r="A24" s="1471" t="s">
        <v>358</v>
      </c>
      <c r="B24" s="1471"/>
      <c r="C24" s="548"/>
      <c r="D24" s="549"/>
      <c r="E24" s="691">
        <v>88.2</v>
      </c>
      <c r="F24" s="552"/>
      <c r="G24" s="36"/>
      <c r="H24" s="691">
        <v>92.8</v>
      </c>
      <c r="I24" s="649"/>
      <c r="J24" s="36"/>
      <c r="K24" s="691">
        <v>92.1</v>
      </c>
      <c r="L24" s="649"/>
      <c r="M24" s="36"/>
      <c r="N24" s="691">
        <v>92.8</v>
      </c>
      <c r="O24" s="649"/>
      <c r="P24" s="650"/>
      <c r="Q24" s="566">
        <v>90.4</v>
      </c>
      <c r="R24" s="652"/>
    </row>
    <row r="25" spans="1:18" ht="12" customHeight="1" x14ac:dyDescent="0.2">
      <c r="A25" s="1471" t="s">
        <v>279</v>
      </c>
      <c r="B25" s="1471"/>
      <c r="C25" s="548"/>
      <c r="D25" s="549"/>
      <c r="E25" s="648">
        <v>-0.2</v>
      </c>
      <c r="F25" s="552"/>
      <c r="G25" s="36"/>
      <c r="H25" s="633">
        <v>0</v>
      </c>
      <c r="I25" s="649"/>
      <c r="J25" s="36"/>
      <c r="K25" s="691">
        <v>-2.4</v>
      </c>
      <c r="L25" s="649"/>
      <c r="M25" s="36"/>
      <c r="N25" s="691">
        <v>-3.3</v>
      </c>
      <c r="O25" s="649"/>
      <c r="P25" s="650"/>
      <c r="Q25" s="566">
        <v>-1.3</v>
      </c>
      <c r="R25" s="652"/>
    </row>
    <row r="26" spans="1:18" ht="12" customHeight="1" x14ac:dyDescent="0.2">
      <c r="A26" s="1471" t="s">
        <v>280</v>
      </c>
      <c r="B26" s="1471"/>
      <c r="C26" s="548"/>
      <c r="D26" s="549"/>
      <c r="E26" s="752">
        <v>-0.3</v>
      </c>
      <c r="F26" s="552"/>
      <c r="G26" s="36"/>
      <c r="H26" s="639">
        <v>0</v>
      </c>
      <c r="I26" s="649"/>
      <c r="J26" s="36"/>
      <c r="K26" s="693">
        <v>2.8</v>
      </c>
      <c r="L26" s="649"/>
      <c r="M26" s="36"/>
      <c r="N26" s="693">
        <v>1.6</v>
      </c>
      <c r="O26" s="649"/>
      <c r="P26" s="650"/>
      <c r="Q26" s="693">
        <v>1.1000000000000001</v>
      </c>
      <c r="R26" s="652"/>
    </row>
    <row r="27" spans="1:18" ht="13.5" thickBot="1" x14ac:dyDescent="0.25">
      <c r="A27" s="1452" t="s">
        <v>282</v>
      </c>
      <c r="B27" s="1452"/>
      <c r="C27" s="548"/>
      <c r="D27" s="549"/>
      <c r="E27" s="572">
        <v>87.7</v>
      </c>
      <c r="F27" s="552"/>
      <c r="G27" s="36"/>
      <c r="H27" s="572">
        <v>92.8</v>
      </c>
      <c r="I27" s="649"/>
      <c r="J27" s="36"/>
      <c r="K27" s="572">
        <v>92.5</v>
      </c>
      <c r="L27" s="649"/>
      <c r="M27" s="36"/>
      <c r="N27" s="572">
        <v>91.1</v>
      </c>
      <c r="O27" s="649"/>
      <c r="P27" s="650"/>
      <c r="Q27" s="572">
        <v>90.2</v>
      </c>
      <c r="R27" s="652"/>
    </row>
    <row r="28" spans="1:18" ht="7.5" customHeight="1" thickTop="1" x14ac:dyDescent="0.2">
      <c r="A28" s="754"/>
      <c r="B28" s="754"/>
      <c r="C28" s="548"/>
      <c r="D28" s="549"/>
      <c r="E28" s="566"/>
      <c r="F28" s="552"/>
      <c r="G28" s="36"/>
      <c r="H28" s="566"/>
      <c r="I28" s="649"/>
      <c r="J28" s="36"/>
      <c r="K28" s="566"/>
      <c r="L28" s="649"/>
      <c r="M28" s="36"/>
      <c r="N28" s="566"/>
      <c r="O28" s="649"/>
      <c r="P28" s="650"/>
      <c r="Q28" s="566"/>
      <c r="R28" s="652"/>
    </row>
    <row r="29" spans="1:18" ht="24" customHeight="1" x14ac:dyDescent="0.2">
      <c r="A29" s="1471" t="s">
        <v>691</v>
      </c>
      <c r="B29" s="1471"/>
      <c r="C29" s="548"/>
      <c r="D29" s="549"/>
      <c r="E29" s="566">
        <v>3.4</v>
      </c>
      <c r="F29" s="552"/>
      <c r="G29" s="36"/>
      <c r="H29" s="566">
        <v>0</v>
      </c>
      <c r="I29" s="649"/>
      <c r="J29" s="36"/>
      <c r="K29" s="566">
        <v>0</v>
      </c>
      <c r="L29" s="649"/>
      <c r="M29" s="36"/>
      <c r="N29" s="566">
        <v>0</v>
      </c>
      <c r="O29" s="649"/>
      <c r="P29" s="650"/>
      <c r="Q29" s="566">
        <v>0</v>
      </c>
      <c r="R29" s="652"/>
    </row>
    <row r="30" spans="1:18" ht="7.5" customHeight="1" x14ac:dyDescent="0.2">
      <c r="A30" s="460"/>
      <c r="B30" s="460"/>
      <c r="C30" s="548"/>
      <c r="D30" s="549"/>
      <c r="E30" s="566"/>
      <c r="F30" s="552"/>
      <c r="G30" s="36"/>
      <c r="H30" s="566"/>
      <c r="I30" s="649"/>
      <c r="J30" s="36"/>
      <c r="K30" s="566"/>
      <c r="L30" s="649"/>
      <c r="M30" s="36"/>
      <c r="N30" s="566"/>
      <c r="O30" s="649"/>
      <c r="P30" s="650"/>
      <c r="Q30" s="566"/>
      <c r="R30" s="652"/>
    </row>
    <row r="31" spans="1:18" ht="12" customHeight="1" x14ac:dyDescent="0.2">
      <c r="A31" s="1412" t="s">
        <v>410</v>
      </c>
      <c r="B31" s="1408"/>
      <c r="C31" s="548"/>
      <c r="D31" s="549"/>
      <c r="E31" s="550"/>
      <c r="F31" s="552"/>
      <c r="G31" s="36"/>
      <c r="H31" s="550"/>
      <c r="I31" s="35"/>
      <c r="J31" s="36"/>
      <c r="K31" s="550"/>
      <c r="L31" s="35"/>
      <c r="M31" s="36"/>
      <c r="N31" s="550"/>
      <c r="O31" s="35"/>
      <c r="P31" s="645"/>
      <c r="Q31" s="35"/>
      <c r="R31" s="552"/>
    </row>
    <row r="32" spans="1:18" ht="12" customHeight="1" x14ac:dyDescent="0.2">
      <c r="A32" s="1471" t="s">
        <v>350</v>
      </c>
      <c r="B32" s="1471"/>
      <c r="C32" s="548"/>
      <c r="D32" s="549"/>
      <c r="E32" s="629">
        <v>517</v>
      </c>
      <c r="F32" s="552"/>
      <c r="G32" s="36"/>
      <c r="H32" s="629">
        <v>460</v>
      </c>
      <c r="I32" s="38"/>
      <c r="J32" s="36"/>
      <c r="K32" s="629">
        <v>525</v>
      </c>
      <c r="L32" s="38"/>
      <c r="M32" s="36"/>
      <c r="N32" s="629">
        <v>469</v>
      </c>
      <c r="O32" s="38"/>
      <c r="P32" s="630"/>
      <c r="Q32" s="37">
        <v>532</v>
      </c>
      <c r="R32" s="631"/>
    </row>
    <row r="33" spans="1:18" ht="7.5" customHeight="1" x14ac:dyDescent="0.2">
      <c r="A33" s="548"/>
      <c r="B33" s="548"/>
      <c r="C33" s="548"/>
      <c r="D33" s="549"/>
      <c r="E33" s="684"/>
      <c r="F33" s="552"/>
      <c r="G33" s="36"/>
      <c r="H33" s="684"/>
      <c r="I33" s="38"/>
      <c r="J33" s="36"/>
      <c r="K33" s="684"/>
      <c r="L33" s="38"/>
      <c r="M33" s="36"/>
      <c r="N33" s="684"/>
      <c r="O33" s="38"/>
      <c r="P33" s="630"/>
      <c r="Q33" s="38"/>
      <c r="R33" s="631"/>
    </row>
    <row r="34" spans="1:18" ht="12" customHeight="1" x14ac:dyDescent="0.2">
      <c r="A34" s="1471" t="s">
        <v>351</v>
      </c>
      <c r="B34" s="1471"/>
      <c r="C34" s="548"/>
      <c r="D34" s="549"/>
      <c r="E34" s="629">
        <v>487</v>
      </c>
      <c r="F34" s="552"/>
      <c r="G34" s="36"/>
      <c r="H34" s="629">
        <v>500</v>
      </c>
      <c r="I34" s="38"/>
      <c r="J34" s="36"/>
      <c r="K34" s="629">
        <v>498</v>
      </c>
      <c r="L34" s="38"/>
      <c r="M34" s="36"/>
      <c r="N34" s="629">
        <v>496</v>
      </c>
      <c r="O34" s="38"/>
      <c r="P34" s="630"/>
      <c r="Q34" s="37">
        <v>475</v>
      </c>
      <c r="R34" s="631"/>
    </row>
    <row r="35" spans="1:18" ht="12" customHeight="1" x14ac:dyDescent="0.2">
      <c r="A35" s="1471" t="s">
        <v>261</v>
      </c>
      <c r="B35" s="1471"/>
      <c r="C35" s="548"/>
      <c r="D35" s="549"/>
      <c r="E35" s="633">
        <v>23</v>
      </c>
      <c r="F35" s="552"/>
      <c r="G35" s="36"/>
      <c r="H35" s="633">
        <v>20</v>
      </c>
      <c r="I35" s="637"/>
      <c r="J35" s="36"/>
      <c r="K35" s="633">
        <v>23</v>
      </c>
      <c r="L35" s="637"/>
      <c r="M35" s="36"/>
      <c r="N35" s="633">
        <v>20</v>
      </c>
      <c r="O35" s="637"/>
      <c r="P35" s="635"/>
      <c r="Q35" s="636">
        <v>20</v>
      </c>
      <c r="R35" s="638"/>
    </row>
    <row r="36" spans="1:18" ht="12" customHeight="1" x14ac:dyDescent="0.2">
      <c r="A36" s="1471" t="s">
        <v>353</v>
      </c>
      <c r="B36" s="1471"/>
      <c r="C36" s="548"/>
      <c r="D36" s="549"/>
      <c r="E36" s="633">
        <v>-359</v>
      </c>
      <c r="F36" s="552"/>
      <c r="G36" s="36"/>
      <c r="H36" s="633">
        <v>-405</v>
      </c>
      <c r="I36" s="637"/>
      <c r="J36" s="36"/>
      <c r="K36" s="633">
        <v>-404</v>
      </c>
      <c r="L36" s="637"/>
      <c r="M36" s="36"/>
      <c r="N36" s="633">
        <v>-387</v>
      </c>
      <c r="O36" s="637"/>
      <c r="P36" s="635"/>
      <c r="Q36" s="636">
        <v>-367</v>
      </c>
      <c r="R36" s="638"/>
    </row>
    <row r="37" spans="1:18" ht="12" customHeight="1" x14ac:dyDescent="0.2">
      <c r="A37" s="1471" t="s">
        <v>354</v>
      </c>
      <c r="B37" s="1471"/>
      <c r="C37" s="548"/>
      <c r="D37" s="549"/>
      <c r="E37" s="639">
        <v>-145</v>
      </c>
      <c r="F37" s="552"/>
      <c r="G37" s="36"/>
      <c r="H37" s="639">
        <v>-160</v>
      </c>
      <c r="I37" s="637"/>
      <c r="J37" s="36"/>
      <c r="K37" s="639">
        <v>-126</v>
      </c>
      <c r="L37" s="637"/>
      <c r="M37" s="36"/>
      <c r="N37" s="639">
        <v>-121</v>
      </c>
      <c r="O37" s="637"/>
      <c r="P37" s="635"/>
      <c r="Q37" s="639">
        <v>-129</v>
      </c>
      <c r="R37" s="638"/>
    </row>
    <row r="38" spans="1:18" ht="14.1" customHeight="1" thickBot="1" x14ac:dyDescent="0.25">
      <c r="A38" s="1452" t="s">
        <v>356</v>
      </c>
      <c r="B38" s="1452"/>
      <c r="C38" s="548"/>
      <c r="D38" s="549"/>
      <c r="E38" s="751">
        <v>6</v>
      </c>
      <c r="F38" s="552"/>
      <c r="G38" s="36"/>
      <c r="H38" s="751">
        <v>-45</v>
      </c>
      <c r="I38" s="38"/>
      <c r="J38" s="36"/>
      <c r="K38" s="751">
        <v>-9</v>
      </c>
      <c r="L38" s="38"/>
      <c r="M38" s="36"/>
      <c r="N38" s="751">
        <v>8</v>
      </c>
      <c r="O38" s="38"/>
      <c r="P38" s="630"/>
      <c r="Q38" s="751">
        <v>-1</v>
      </c>
      <c r="R38" s="631"/>
    </row>
    <row r="39" spans="1:18" ht="7.5" customHeight="1" thickTop="1" x14ac:dyDescent="0.2">
      <c r="A39" s="548"/>
      <c r="B39" s="548"/>
      <c r="C39" s="548"/>
      <c r="D39" s="549"/>
      <c r="E39" s="36"/>
      <c r="F39" s="552"/>
      <c r="G39" s="36"/>
      <c r="H39" s="36"/>
      <c r="I39" s="35"/>
      <c r="J39" s="36"/>
      <c r="K39" s="36"/>
      <c r="L39" s="35"/>
      <c r="M39" s="36"/>
      <c r="N39" s="36"/>
      <c r="O39" s="35"/>
      <c r="P39" s="645"/>
      <c r="Q39" s="36"/>
      <c r="R39" s="552"/>
    </row>
    <row r="40" spans="1:18" ht="12" customHeight="1" x14ac:dyDescent="0.2">
      <c r="A40" s="1471" t="s">
        <v>272</v>
      </c>
      <c r="B40" s="1471"/>
      <c r="C40" s="548"/>
      <c r="D40" s="549"/>
      <c r="E40" s="691">
        <v>73.7</v>
      </c>
      <c r="F40" s="552"/>
      <c r="G40" s="36"/>
      <c r="H40" s="691">
        <v>81</v>
      </c>
      <c r="I40" s="649"/>
      <c r="J40" s="36"/>
      <c r="K40" s="691">
        <v>81.099999999999994</v>
      </c>
      <c r="L40" s="649"/>
      <c r="M40" s="36"/>
      <c r="N40" s="691">
        <v>78</v>
      </c>
      <c r="O40" s="649"/>
      <c r="P40" s="650"/>
      <c r="Q40" s="566">
        <v>77.3</v>
      </c>
      <c r="R40" s="652"/>
    </row>
    <row r="41" spans="1:18" ht="12" customHeight="1" x14ac:dyDescent="0.2">
      <c r="A41" s="1471" t="s">
        <v>359</v>
      </c>
      <c r="B41" s="1471"/>
      <c r="C41" s="548"/>
      <c r="D41" s="549"/>
      <c r="E41" s="691">
        <v>0.2</v>
      </c>
      <c r="F41" s="552"/>
      <c r="G41" s="36"/>
      <c r="H41" s="691">
        <v>0.4</v>
      </c>
      <c r="I41" s="649"/>
      <c r="J41" s="36"/>
      <c r="K41" s="691">
        <v>1.8</v>
      </c>
      <c r="L41" s="649"/>
      <c r="M41" s="36"/>
      <c r="N41" s="691">
        <v>2</v>
      </c>
      <c r="O41" s="649"/>
      <c r="P41" s="650"/>
      <c r="Q41" s="566">
        <v>0.6</v>
      </c>
      <c r="R41" s="652"/>
    </row>
    <row r="42" spans="1:18" ht="12" customHeight="1" x14ac:dyDescent="0.2">
      <c r="A42" s="1471" t="s">
        <v>411</v>
      </c>
      <c r="B42" s="1471"/>
      <c r="C42" s="548"/>
      <c r="D42" s="549"/>
      <c r="E42" s="693">
        <v>0.7</v>
      </c>
      <c r="F42" s="552"/>
      <c r="G42" s="36"/>
      <c r="H42" s="693">
        <v>-0.2</v>
      </c>
      <c r="I42" s="649"/>
      <c r="J42" s="36"/>
      <c r="K42" s="693">
        <v>0.2</v>
      </c>
      <c r="L42" s="649"/>
      <c r="M42" s="36"/>
      <c r="N42" s="693">
        <v>-0.4</v>
      </c>
      <c r="O42" s="649"/>
      <c r="P42" s="650"/>
      <c r="Q42" s="693">
        <v>0.9</v>
      </c>
      <c r="R42" s="652"/>
    </row>
    <row r="43" spans="1:18" ht="14.1" customHeight="1" x14ac:dyDescent="0.2">
      <c r="A43" s="1452" t="s">
        <v>277</v>
      </c>
      <c r="B43" s="1452"/>
      <c r="C43" s="548"/>
      <c r="D43" s="549"/>
      <c r="E43" s="695">
        <v>72.8</v>
      </c>
      <c r="F43" s="552"/>
      <c r="G43" s="36"/>
      <c r="H43" s="695">
        <v>80.8</v>
      </c>
      <c r="I43" s="649"/>
      <c r="J43" s="36"/>
      <c r="K43" s="695">
        <v>79.099999999999994</v>
      </c>
      <c r="L43" s="649"/>
      <c r="M43" s="36"/>
      <c r="N43" s="695">
        <v>76.400000000000006</v>
      </c>
      <c r="O43" s="649"/>
      <c r="P43" s="650"/>
      <c r="Q43" s="695">
        <v>75.8</v>
      </c>
      <c r="R43" s="652"/>
    </row>
    <row r="44" spans="1:18" ht="3.75" customHeight="1" x14ac:dyDescent="0.2">
      <c r="A44" s="548"/>
      <c r="B44" s="548"/>
      <c r="C44" s="548"/>
      <c r="D44" s="549"/>
      <c r="E44" s="697"/>
      <c r="F44" s="552"/>
      <c r="G44" s="36"/>
      <c r="H44" s="697"/>
      <c r="I44" s="649"/>
      <c r="J44" s="36"/>
      <c r="K44" s="697"/>
      <c r="L44" s="649"/>
      <c r="M44" s="36"/>
      <c r="N44" s="697"/>
      <c r="O44" s="649"/>
      <c r="P44" s="650"/>
      <c r="Q44" s="649"/>
      <c r="R44" s="652"/>
    </row>
    <row r="45" spans="1:18" ht="14.1" customHeight="1" x14ac:dyDescent="0.2">
      <c r="A45" s="1471" t="s">
        <v>409</v>
      </c>
      <c r="B45" s="1471"/>
      <c r="C45" s="548"/>
      <c r="D45" s="549"/>
      <c r="E45" s="691">
        <v>25.1</v>
      </c>
      <c r="F45" s="552"/>
      <c r="G45" s="36"/>
      <c r="H45" s="691">
        <v>28</v>
      </c>
      <c r="I45" s="649"/>
      <c r="J45" s="36"/>
      <c r="K45" s="691">
        <v>20.7</v>
      </c>
      <c r="L45" s="649"/>
      <c r="M45" s="36"/>
      <c r="N45" s="691">
        <v>20.399999999999999</v>
      </c>
      <c r="O45" s="649"/>
      <c r="P45" s="650"/>
      <c r="Q45" s="566">
        <v>22.9</v>
      </c>
      <c r="R45" s="652"/>
    </row>
    <row r="46" spans="1:18" ht="7.5" customHeight="1" x14ac:dyDescent="0.2">
      <c r="A46" s="548"/>
      <c r="B46" s="548"/>
      <c r="C46" s="548"/>
      <c r="D46" s="549"/>
      <c r="E46" s="697"/>
      <c r="F46" s="552"/>
      <c r="G46" s="36"/>
      <c r="H46" s="697"/>
      <c r="I46" s="649"/>
      <c r="J46" s="36"/>
      <c r="K46" s="697"/>
      <c r="L46" s="649"/>
      <c r="M46" s="36"/>
      <c r="N46" s="697"/>
      <c r="O46" s="649"/>
      <c r="P46" s="650"/>
      <c r="Q46" s="649"/>
      <c r="R46" s="652"/>
    </row>
    <row r="47" spans="1:18" ht="12" customHeight="1" x14ac:dyDescent="0.2">
      <c r="A47" s="1471" t="s">
        <v>358</v>
      </c>
      <c r="B47" s="1471"/>
      <c r="C47" s="548"/>
      <c r="D47" s="549"/>
      <c r="E47" s="691">
        <v>98.8</v>
      </c>
      <c r="F47" s="552"/>
      <c r="G47" s="36"/>
      <c r="H47" s="691">
        <v>109</v>
      </c>
      <c r="I47" s="649"/>
      <c r="J47" s="36"/>
      <c r="K47" s="691">
        <v>101.8</v>
      </c>
      <c r="L47" s="649"/>
      <c r="M47" s="36"/>
      <c r="N47" s="691">
        <v>98.4</v>
      </c>
      <c r="O47" s="649"/>
      <c r="P47" s="650"/>
      <c r="Q47" s="566">
        <v>100.2</v>
      </c>
      <c r="R47" s="652"/>
    </row>
    <row r="48" spans="1:18" ht="12" customHeight="1" x14ac:dyDescent="0.2">
      <c r="A48" s="1471" t="s">
        <v>279</v>
      </c>
      <c r="B48" s="1471"/>
      <c r="C48" s="548"/>
      <c r="D48" s="549"/>
      <c r="E48" s="691">
        <v>-0.2</v>
      </c>
      <c r="F48" s="552"/>
      <c r="G48" s="36"/>
      <c r="H48" s="691">
        <v>-0.4</v>
      </c>
      <c r="I48" s="649"/>
      <c r="J48" s="36"/>
      <c r="K48" s="691">
        <v>-1.8</v>
      </c>
      <c r="L48" s="649"/>
      <c r="M48" s="36"/>
      <c r="N48" s="691">
        <v>-2</v>
      </c>
      <c r="O48" s="649"/>
      <c r="P48" s="650"/>
      <c r="Q48" s="566">
        <v>-0.6</v>
      </c>
      <c r="R48" s="652"/>
    </row>
    <row r="49" spans="1:18" ht="12" customHeight="1" x14ac:dyDescent="0.2">
      <c r="A49" s="1471" t="s">
        <v>280</v>
      </c>
      <c r="B49" s="1471"/>
      <c r="C49" s="548"/>
      <c r="D49" s="549"/>
      <c r="E49" s="691">
        <v>-0.7</v>
      </c>
      <c r="F49" s="552"/>
      <c r="G49" s="36"/>
      <c r="H49" s="691">
        <v>0.2</v>
      </c>
      <c r="I49" s="649"/>
      <c r="J49" s="36"/>
      <c r="K49" s="691">
        <v>-0.2</v>
      </c>
      <c r="L49" s="649"/>
      <c r="M49" s="36"/>
      <c r="N49" s="691">
        <v>0.4</v>
      </c>
      <c r="O49" s="649"/>
      <c r="P49" s="650"/>
      <c r="Q49" s="566">
        <v>-0.9</v>
      </c>
      <c r="R49" s="652"/>
    </row>
    <row r="50" spans="1:18" ht="12" customHeight="1" x14ac:dyDescent="0.2">
      <c r="A50" s="1471" t="s">
        <v>412</v>
      </c>
      <c r="B50" s="1471"/>
      <c r="C50" s="548"/>
      <c r="D50" s="549"/>
      <c r="E50" s="636">
        <v>0</v>
      </c>
      <c r="F50" s="552"/>
      <c r="G50" s="36"/>
      <c r="H50" s="651">
        <v>-0.2</v>
      </c>
      <c r="I50" s="649"/>
      <c r="J50" s="36"/>
      <c r="K50" s="636">
        <v>0</v>
      </c>
      <c r="L50" s="649"/>
      <c r="M50" s="36"/>
      <c r="N50" s="636">
        <v>0</v>
      </c>
      <c r="O50" s="649"/>
      <c r="P50" s="650"/>
      <c r="Q50" s="566">
        <v>-0.2</v>
      </c>
      <c r="R50" s="652"/>
    </row>
    <row r="51" spans="1:18" ht="12" customHeight="1" x14ac:dyDescent="0.2">
      <c r="A51" s="1471" t="s">
        <v>281</v>
      </c>
      <c r="B51" s="1471"/>
      <c r="C51" s="548"/>
      <c r="D51" s="549"/>
      <c r="E51" s="756">
        <v>0</v>
      </c>
      <c r="F51" s="552"/>
      <c r="G51" s="36"/>
      <c r="H51" s="755">
        <v>-10.199999999999999</v>
      </c>
      <c r="I51" s="649"/>
      <c r="J51" s="36"/>
      <c r="K51" s="756">
        <v>0</v>
      </c>
      <c r="L51" s="649"/>
      <c r="M51" s="36"/>
      <c r="N51" s="756">
        <v>0</v>
      </c>
      <c r="O51" s="649"/>
      <c r="P51" s="650"/>
      <c r="Q51" s="756">
        <v>0</v>
      </c>
      <c r="R51" s="652"/>
    </row>
    <row r="52" spans="1:18" ht="14.1" customHeight="1" thickBot="1" x14ac:dyDescent="0.25">
      <c r="A52" s="1452" t="s">
        <v>282</v>
      </c>
      <c r="B52" s="1452"/>
      <c r="C52" s="548"/>
      <c r="D52" s="549"/>
      <c r="E52" s="572">
        <v>97.9</v>
      </c>
      <c r="F52" s="552"/>
      <c r="G52" s="36"/>
      <c r="H52" s="572">
        <v>98.4</v>
      </c>
      <c r="I52" s="649"/>
      <c r="J52" s="36"/>
      <c r="K52" s="572">
        <v>99.8</v>
      </c>
      <c r="L52" s="649"/>
      <c r="M52" s="36"/>
      <c r="N52" s="572">
        <v>96.800000000000011</v>
      </c>
      <c r="O52" s="649"/>
      <c r="P52" s="650"/>
      <c r="Q52" s="572">
        <v>98.5</v>
      </c>
      <c r="R52" s="652"/>
    </row>
    <row r="53" spans="1:18" ht="7.5" customHeight="1" thickTop="1" x14ac:dyDescent="0.2">
      <c r="A53" s="754"/>
      <c r="B53" s="754"/>
      <c r="C53" s="548"/>
      <c r="D53" s="549"/>
      <c r="E53" s="566"/>
      <c r="F53" s="552"/>
      <c r="G53" s="36"/>
      <c r="H53" s="566"/>
      <c r="I53" s="649"/>
      <c r="J53" s="36"/>
      <c r="K53" s="566"/>
      <c r="L53" s="649"/>
      <c r="M53" s="36"/>
      <c r="N53" s="566"/>
      <c r="O53" s="649"/>
      <c r="P53" s="650"/>
      <c r="Q53" s="566"/>
      <c r="R53" s="652"/>
    </row>
    <row r="54" spans="1:18" ht="24" customHeight="1" x14ac:dyDescent="0.2">
      <c r="A54" s="1471" t="s">
        <v>691</v>
      </c>
      <c r="B54" s="1471"/>
      <c r="C54" s="548"/>
      <c r="D54" s="549"/>
      <c r="E54" s="566">
        <v>3.5</v>
      </c>
      <c r="F54" s="552"/>
      <c r="G54" s="36"/>
      <c r="H54" s="636">
        <v>0</v>
      </c>
      <c r="I54" s="637"/>
      <c r="J54" s="636"/>
      <c r="K54" s="636">
        <v>0</v>
      </c>
      <c r="L54" s="637"/>
      <c r="M54" s="636"/>
      <c r="N54" s="636">
        <v>0</v>
      </c>
      <c r="O54" s="637"/>
      <c r="P54" s="635"/>
      <c r="Q54" s="636">
        <v>0</v>
      </c>
      <c r="R54" s="652"/>
    </row>
    <row r="55" spans="1:18" ht="7.5" customHeight="1" x14ac:dyDescent="0.2">
      <c r="A55" s="460"/>
      <c r="B55" s="460"/>
      <c r="C55" s="548"/>
      <c r="D55" s="549"/>
      <c r="E55" s="566"/>
      <c r="F55" s="552"/>
      <c r="G55" s="36"/>
      <c r="H55" s="566"/>
      <c r="I55" s="649"/>
      <c r="J55" s="36"/>
      <c r="K55" s="566"/>
      <c r="L55" s="649"/>
      <c r="M55" s="36"/>
      <c r="N55" s="566"/>
      <c r="O55" s="649"/>
      <c r="P55" s="650"/>
      <c r="Q55" s="566"/>
      <c r="R55" s="652"/>
    </row>
    <row r="56" spans="1:18" ht="12" customHeight="1" x14ac:dyDescent="0.2">
      <c r="A56" s="1472" t="s">
        <v>413</v>
      </c>
      <c r="B56" s="1386"/>
      <c r="C56" s="553"/>
      <c r="D56" s="698"/>
      <c r="E56" s="550"/>
      <c r="F56" s="699"/>
      <c r="G56" s="700"/>
      <c r="H56" s="757"/>
      <c r="I56" s="758"/>
      <c r="J56" s="700"/>
      <c r="K56" s="757"/>
      <c r="L56" s="758"/>
      <c r="M56" s="700"/>
      <c r="N56" s="757"/>
      <c r="O56" s="758"/>
      <c r="P56" s="759"/>
      <c r="Q56" s="758"/>
      <c r="R56" s="699"/>
    </row>
    <row r="57" spans="1:18" ht="12" customHeight="1" x14ac:dyDescent="0.2">
      <c r="A57" s="1457" t="s">
        <v>350</v>
      </c>
      <c r="B57" s="1457"/>
      <c r="C57" s="553"/>
      <c r="D57" s="698"/>
      <c r="E57" s="629">
        <v>118</v>
      </c>
      <c r="F57" s="699"/>
      <c r="G57" s="700"/>
      <c r="H57" s="760">
        <v>127</v>
      </c>
      <c r="I57" s="761"/>
      <c r="J57" s="700"/>
      <c r="K57" s="760">
        <v>147</v>
      </c>
      <c r="L57" s="761"/>
      <c r="M57" s="700"/>
      <c r="N57" s="760">
        <v>146</v>
      </c>
      <c r="O57" s="761"/>
      <c r="P57" s="762"/>
      <c r="Q57" s="763">
        <v>120</v>
      </c>
      <c r="R57" s="764"/>
    </row>
    <row r="58" spans="1:18" ht="7.5" customHeight="1" x14ac:dyDescent="0.2">
      <c r="A58" s="1457"/>
      <c r="B58" s="1457"/>
      <c r="C58" s="553"/>
      <c r="D58" s="698"/>
      <c r="E58" s="684"/>
      <c r="F58" s="699"/>
      <c r="G58" s="700"/>
      <c r="H58" s="765"/>
      <c r="I58" s="761"/>
      <c r="J58" s="700"/>
      <c r="K58" s="765"/>
      <c r="L58" s="761"/>
      <c r="M58" s="700"/>
      <c r="N58" s="765"/>
      <c r="O58" s="761"/>
      <c r="P58" s="762"/>
      <c r="Q58" s="761"/>
      <c r="R58" s="764"/>
    </row>
    <row r="59" spans="1:18" ht="12" customHeight="1" x14ac:dyDescent="0.2">
      <c r="A59" s="1457" t="s">
        <v>351</v>
      </c>
      <c r="B59" s="1457"/>
      <c r="C59" s="553"/>
      <c r="D59" s="698"/>
      <c r="E59" s="629">
        <v>135</v>
      </c>
      <c r="F59" s="699"/>
      <c r="G59" s="700"/>
      <c r="H59" s="760">
        <v>134</v>
      </c>
      <c r="I59" s="761"/>
      <c r="J59" s="700"/>
      <c r="K59" s="760">
        <v>136</v>
      </c>
      <c r="L59" s="761"/>
      <c r="M59" s="700"/>
      <c r="N59" s="760">
        <v>135</v>
      </c>
      <c r="O59" s="761"/>
      <c r="P59" s="762"/>
      <c r="Q59" s="763">
        <v>134</v>
      </c>
      <c r="R59" s="764"/>
    </row>
    <row r="60" spans="1:18" ht="12" customHeight="1" x14ac:dyDescent="0.2">
      <c r="A60" s="1457" t="s">
        <v>261</v>
      </c>
      <c r="B60" s="1457"/>
      <c r="C60" s="553"/>
      <c r="D60" s="698"/>
      <c r="E60" s="633">
        <v>1</v>
      </c>
      <c r="F60" s="699"/>
      <c r="G60" s="700"/>
      <c r="H60" s="766">
        <v>0</v>
      </c>
      <c r="I60" s="767"/>
      <c r="J60" s="700"/>
      <c r="K60" s="766">
        <v>2</v>
      </c>
      <c r="L60" s="767"/>
      <c r="M60" s="700"/>
      <c r="N60" s="766">
        <v>0</v>
      </c>
      <c r="O60" s="767"/>
      <c r="P60" s="768"/>
      <c r="Q60" s="715">
        <v>1</v>
      </c>
      <c r="R60" s="769"/>
    </row>
    <row r="61" spans="1:18" ht="12" customHeight="1" x14ac:dyDescent="0.2">
      <c r="A61" s="1457" t="s">
        <v>353</v>
      </c>
      <c r="B61" s="1457"/>
      <c r="C61" s="553"/>
      <c r="D61" s="698"/>
      <c r="E61" s="633">
        <v>-90</v>
      </c>
      <c r="F61" s="699"/>
      <c r="G61" s="700"/>
      <c r="H61" s="766">
        <v>-88</v>
      </c>
      <c r="I61" s="767"/>
      <c r="J61" s="700"/>
      <c r="K61" s="766">
        <v>-94</v>
      </c>
      <c r="L61" s="767"/>
      <c r="M61" s="700"/>
      <c r="N61" s="766">
        <v>-87</v>
      </c>
      <c r="O61" s="767"/>
      <c r="P61" s="768"/>
      <c r="Q61" s="715">
        <v>-91</v>
      </c>
      <c r="R61" s="769"/>
    </row>
    <row r="62" spans="1:18" ht="12" customHeight="1" x14ac:dyDescent="0.2">
      <c r="A62" s="1457" t="s">
        <v>354</v>
      </c>
      <c r="B62" s="1457"/>
      <c r="C62" s="553"/>
      <c r="D62" s="698"/>
      <c r="E62" s="639">
        <v>-48</v>
      </c>
      <c r="F62" s="699"/>
      <c r="G62" s="700"/>
      <c r="H62" s="770">
        <v>-44</v>
      </c>
      <c r="I62" s="767"/>
      <c r="J62" s="700"/>
      <c r="K62" s="770">
        <v>-43</v>
      </c>
      <c r="L62" s="767"/>
      <c r="M62" s="700"/>
      <c r="N62" s="770">
        <v>-42</v>
      </c>
      <c r="O62" s="767"/>
      <c r="P62" s="768"/>
      <c r="Q62" s="770">
        <v>-45</v>
      </c>
      <c r="R62" s="769"/>
    </row>
    <row r="63" spans="1:18" ht="13.5" customHeight="1" thickBot="1" x14ac:dyDescent="0.25">
      <c r="A63" s="1473" t="s">
        <v>414</v>
      </c>
      <c r="B63" s="1473"/>
      <c r="C63" s="553"/>
      <c r="D63" s="698"/>
      <c r="E63" s="751">
        <v>-2</v>
      </c>
      <c r="F63" s="699"/>
      <c r="G63" s="700"/>
      <c r="H63" s="771">
        <v>2</v>
      </c>
      <c r="I63" s="761"/>
      <c r="J63" s="700"/>
      <c r="K63" s="771">
        <v>1</v>
      </c>
      <c r="L63" s="761"/>
      <c r="M63" s="700"/>
      <c r="N63" s="771">
        <v>6</v>
      </c>
      <c r="O63" s="761"/>
      <c r="P63" s="762"/>
      <c r="Q63" s="771">
        <v>-1</v>
      </c>
      <c r="R63" s="764"/>
    </row>
    <row r="64" spans="1:18" ht="7.5" customHeight="1" thickTop="1" x14ac:dyDescent="0.2">
      <c r="A64" s="553"/>
      <c r="B64" s="553"/>
      <c r="C64" s="553"/>
      <c r="D64" s="698"/>
      <c r="E64" s="36"/>
      <c r="F64" s="699"/>
      <c r="G64" s="700"/>
      <c r="H64" s="700"/>
      <c r="I64" s="758"/>
      <c r="J64" s="700"/>
      <c r="K64" s="700"/>
      <c r="L64" s="758"/>
      <c r="M64" s="700"/>
      <c r="N64" s="700"/>
      <c r="O64" s="758"/>
      <c r="P64" s="759"/>
      <c r="Q64" s="700"/>
      <c r="R64" s="699"/>
    </row>
    <row r="65" spans="1:18" ht="12" customHeight="1" x14ac:dyDescent="0.2">
      <c r="A65" s="1457" t="s">
        <v>272</v>
      </c>
      <c r="B65" s="1457"/>
      <c r="C65" s="553"/>
      <c r="D65" s="698"/>
      <c r="E65" s="691">
        <v>66.7</v>
      </c>
      <c r="F65" s="699"/>
      <c r="G65" s="700"/>
      <c r="H65" s="701">
        <v>65.7</v>
      </c>
      <c r="I65" s="702"/>
      <c r="J65" s="700"/>
      <c r="K65" s="701">
        <v>69.099999999999994</v>
      </c>
      <c r="L65" s="702"/>
      <c r="M65" s="704"/>
      <c r="N65" s="701">
        <v>64.5</v>
      </c>
      <c r="O65" s="702"/>
      <c r="P65" s="703"/>
      <c r="Q65" s="704">
        <v>67.900000000000006</v>
      </c>
      <c r="R65" s="705"/>
    </row>
    <row r="66" spans="1:18" ht="12" customHeight="1" x14ac:dyDescent="0.2">
      <c r="A66" s="1457" t="s">
        <v>359</v>
      </c>
      <c r="B66" s="1457"/>
      <c r="C66" s="553"/>
      <c r="D66" s="698"/>
      <c r="E66" s="633">
        <v>0</v>
      </c>
      <c r="F66" s="699"/>
      <c r="G66" s="700"/>
      <c r="H66" s="766">
        <v>0</v>
      </c>
      <c r="I66" s="702"/>
      <c r="J66" s="700"/>
      <c r="K66" s="701">
        <v>2.9</v>
      </c>
      <c r="L66" s="702"/>
      <c r="M66" s="704"/>
      <c r="N66" s="701">
        <v>2.2000000000000002</v>
      </c>
      <c r="O66" s="702"/>
      <c r="P66" s="703"/>
      <c r="Q66" s="704">
        <v>2.2000000000000002</v>
      </c>
      <c r="R66" s="705"/>
    </row>
    <row r="67" spans="1:18" ht="12" customHeight="1" x14ac:dyDescent="0.2">
      <c r="A67" s="1474" t="s">
        <v>276</v>
      </c>
      <c r="B67" s="1475"/>
      <c r="C67" s="553"/>
      <c r="D67" s="698"/>
      <c r="E67" s="755">
        <v>1.5</v>
      </c>
      <c r="F67" s="699"/>
      <c r="G67" s="700"/>
      <c r="H67" s="772">
        <v>0</v>
      </c>
      <c r="I67" s="702"/>
      <c r="J67" s="700"/>
      <c r="K67" s="710">
        <v>-0.7</v>
      </c>
      <c r="L67" s="702"/>
      <c r="M67" s="704"/>
      <c r="N67" s="710">
        <v>-6.6</v>
      </c>
      <c r="O67" s="702"/>
      <c r="P67" s="703"/>
      <c r="Q67" s="770">
        <v>0</v>
      </c>
      <c r="R67" s="705"/>
    </row>
    <row r="68" spans="1:18" ht="12" customHeight="1" x14ac:dyDescent="0.2">
      <c r="A68" s="1473" t="s">
        <v>277</v>
      </c>
      <c r="B68" s="1473"/>
      <c r="C68" s="553"/>
      <c r="D68" s="698"/>
      <c r="E68" s="566">
        <v>65.2</v>
      </c>
      <c r="F68" s="699"/>
      <c r="G68" s="700"/>
      <c r="H68" s="704">
        <v>65.7</v>
      </c>
      <c r="I68" s="702"/>
      <c r="J68" s="700"/>
      <c r="K68" s="704">
        <v>66.900000000000006</v>
      </c>
      <c r="L68" s="702"/>
      <c r="M68" s="704"/>
      <c r="N68" s="704">
        <v>68.899999999999991</v>
      </c>
      <c r="O68" s="702"/>
      <c r="P68" s="703"/>
      <c r="Q68" s="707">
        <v>65.7</v>
      </c>
      <c r="R68" s="705"/>
    </row>
    <row r="69" spans="1:18" ht="7.5" customHeight="1" x14ac:dyDescent="0.2">
      <c r="A69" s="553"/>
      <c r="B69" s="553"/>
      <c r="C69" s="553"/>
      <c r="D69" s="698"/>
      <c r="E69" s="697"/>
      <c r="F69" s="699"/>
      <c r="G69" s="700"/>
      <c r="H69" s="708"/>
      <c r="I69" s="702"/>
      <c r="J69" s="700"/>
      <c r="K69" s="708"/>
      <c r="L69" s="702"/>
      <c r="M69" s="700"/>
      <c r="N69" s="708"/>
      <c r="O69" s="702"/>
      <c r="P69" s="703"/>
      <c r="Q69" s="702"/>
      <c r="R69" s="705"/>
    </row>
    <row r="70" spans="1:18" ht="14.1" customHeight="1" x14ac:dyDescent="0.2">
      <c r="A70" s="1457" t="s">
        <v>409</v>
      </c>
      <c r="B70" s="1457"/>
      <c r="C70" s="553"/>
      <c r="D70" s="698"/>
      <c r="E70" s="691">
        <v>34.799999999999997</v>
      </c>
      <c r="F70" s="699"/>
      <c r="G70" s="700"/>
      <c r="H70" s="701">
        <v>32.799999999999997</v>
      </c>
      <c r="I70" s="702"/>
      <c r="J70" s="700"/>
      <c r="K70" s="701">
        <v>30.2</v>
      </c>
      <c r="L70" s="702"/>
      <c r="M70" s="704"/>
      <c r="N70" s="701">
        <v>31.1</v>
      </c>
      <c r="O70" s="702"/>
      <c r="P70" s="703"/>
      <c r="Q70" s="704">
        <v>32.799999999999997</v>
      </c>
      <c r="R70" s="705"/>
    </row>
    <row r="71" spans="1:18" ht="7.5" customHeight="1" x14ac:dyDescent="0.2">
      <c r="A71" s="1457"/>
      <c r="B71" s="1457"/>
      <c r="C71" s="553"/>
      <c r="D71" s="698"/>
      <c r="E71" s="697"/>
      <c r="F71" s="699"/>
      <c r="G71" s="700"/>
      <c r="H71" s="708"/>
      <c r="I71" s="702"/>
      <c r="J71" s="700"/>
      <c r="K71" s="708"/>
      <c r="L71" s="702"/>
      <c r="M71" s="704"/>
      <c r="N71" s="708"/>
      <c r="O71" s="702"/>
      <c r="P71" s="703"/>
      <c r="Q71" s="702"/>
      <c r="R71" s="705"/>
    </row>
    <row r="72" spans="1:18" ht="12" customHeight="1" x14ac:dyDescent="0.2">
      <c r="A72" s="1457" t="s">
        <v>358</v>
      </c>
      <c r="B72" s="1457"/>
      <c r="C72" s="553"/>
      <c r="D72" s="698"/>
      <c r="E72" s="691">
        <v>101.5</v>
      </c>
      <c r="F72" s="699"/>
      <c r="G72" s="700"/>
      <c r="H72" s="701">
        <v>98.5</v>
      </c>
      <c r="I72" s="702"/>
      <c r="J72" s="700"/>
      <c r="K72" s="701">
        <v>99.3</v>
      </c>
      <c r="L72" s="702"/>
      <c r="M72" s="704"/>
      <c r="N72" s="701">
        <v>95.6</v>
      </c>
      <c r="O72" s="702"/>
      <c r="P72" s="703"/>
      <c r="Q72" s="704">
        <v>100.7</v>
      </c>
      <c r="R72" s="705"/>
    </row>
    <row r="73" spans="1:18" ht="12" customHeight="1" x14ac:dyDescent="0.2">
      <c r="A73" s="1457" t="s">
        <v>279</v>
      </c>
      <c r="B73" s="1457"/>
      <c r="C73" s="553"/>
      <c r="D73" s="698"/>
      <c r="E73" s="633">
        <v>0</v>
      </c>
      <c r="F73" s="699"/>
      <c r="G73" s="700"/>
      <c r="H73" s="766">
        <v>0</v>
      </c>
      <c r="I73" s="702"/>
      <c r="J73" s="700"/>
      <c r="K73" s="701">
        <v>-2.9</v>
      </c>
      <c r="L73" s="702"/>
      <c r="M73" s="704"/>
      <c r="N73" s="701">
        <v>-2.2000000000000002</v>
      </c>
      <c r="O73" s="702"/>
      <c r="P73" s="703"/>
      <c r="Q73" s="704">
        <v>-2.2000000000000002</v>
      </c>
      <c r="R73" s="705"/>
    </row>
    <row r="74" spans="1:18" ht="12" customHeight="1" x14ac:dyDescent="0.2">
      <c r="A74" s="1457" t="s">
        <v>280</v>
      </c>
      <c r="B74" s="1457"/>
      <c r="C74" s="553"/>
      <c r="D74" s="698"/>
      <c r="E74" s="755">
        <v>-1.5</v>
      </c>
      <c r="F74" s="699"/>
      <c r="G74" s="700"/>
      <c r="H74" s="772">
        <v>0</v>
      </c>
      <c r="I74" s="702"/>
      <c r="J74" s="700"/>
      <c r="K74" s="710">
        <v>0.7</v>
      </c>
      <c r="L74" s="702"/>
      <c r="M74" s="704"/>
      <c r="N74" s="710">
        <v>6.6</v>
      </c>
      <c r="O74" s="702"/>
      <c r="P74" s="703"/>
      <c r="Q74" s="770">
        <v>0</v>
      </c>
      <c r="R74" s="705"/>
    </row>
    <row r="75" spans="1:18" ht="14.1" customHeight="1" thickBot="1" x14ac:dyDescent="0.25">
      <c r="A75" s="1473" t="s">
        <v>282</v>
      </c>
      <c r="B75" s="1473"/>
      <c r="C75" s="553"/>
      <c r="D75" s="698"/>
      <c r="E75" s="572">
        <v>100</v>
      </c>
      <c r="F75" s="699"/>
      <c r="G75" s="700"/>
      <c r="H75" s="712">
        <v>98.5</v>
      </c>
      <c r="I75" s="702"/>
      <c r="J75" s="700"/>
      <c r="K75" s="712">
        <v>97.1</v>
      </c>
      <c r="L75" s="702"/>
      <c r="M75" s="704"/>
      <c r="N75" s="712">
        <v>99.999999999999986</v>
      </c>
      <c r="O75" s="702"/>
      <c r="P75" s="703"/>
      <c r="Q75" s="712">
        <v>98.5</v>
      </c>
      <c r="R75" s="705"/>
    </row>
    <row r="76" spans="1:18" ht="7.5" customHeight="1" thickTop="1" x14ac:dyDescent="0.2">
      <c r="A76" s="553"/>
      <c r="B76" s="553"/>
      <c r="C76" s="553"/>
      <c r="D76" s="698"/>
      <c r="E76" s="457"/>
      <c r="F76" s="773"/>
      <c r="G76" s="774"/>
      <c r="H76" s="774"/>
      <c r="I76" s="775"/>
      <c r="J76" s="774"/>
      <c r="K76" s="774"/>
      <c r="L76" s="775"/>
      <c r="M76" s="774"/>
      <c r="N76" s="774"/>
      <c r="O76" s="775"/>
      <c r="P76" s="776"/>
      <c r="Q76" s="774"/>
      <c r="R76" s="773"/>
    </row>
    <row r="77" spans="1:18" ht="24" customHeight="1" x14ac:dyDescent="0.2">
      <c r="A77" s="1471" t="s">
        <v>691</v>
      </c>
      <c r="B77" s="1471"/>
      <c r="C77" s="553"/>
      <c r="D77" s="698"/>
      <c r="E77" s="566">
        <v>3.7</v>
      </c>
      <c r="F77" s="773"/>
      <c r="G77" s="774"/>
      <c r="H77" s="636">
        <v>0</v>
      </c>
      <c r="I77" s="637"/>
      <c r="J77" s="636"/>
      <c r="K77" s="636">
        <v>0</v>
      </c>
      <c r="L77" s="637"/>
      <c r="M77" s="636"/>
      <c r="N77" s="636">
        <v>0</v>
      </c>
      <c r="O77" s="637"/>
      <c r="P77" s="635"/>
      <c r="Q77" s="636">
        <v>0</v>
      </c>
      <c r="R77" s="773"/>
    </row>
    <row r="78" spans="1:18" ht="7.5" customHeight="1" x14ac:dyDescent="0.2">
      <c r="D78" s="514"/>
      <c r="E78" s="515"/>
      <c r="F78" s="516"/>
      <c r="G78" s="464"/>
      <c r="H78" s="464"/>
      <c r="I78" s="615"/>
      <c r="J78" s="464"/>
      <c r="K78" s="464"/>
      <c r="L78" s="615"/>
      <c r="M78" s="464"/>
      <c r="N78" s="464"/>
      <c r="O78" s="615"/>
      <c r="P78" s="514"/>
      <c r="Q78" s="515"/>
      <c r="R78" s="516"/>
    </row>
    <row r="79" spans="1:18" ht="12" customHeight="1" x14ac:dyDescent="0.2">
      <c r="M79" s="777"/>
      <c r="N79" s="777"/>
      <c r="O79" s="777"/>
    </row>
    <row r="80" spans="1:18" ht="14.25" x14ac:dyDescent="0.2">
      <c r="A80" s="619" t="s">
        <v>190</v>
      </c>
      <c r="B80" s="1397" t="s">
        <v>293</v>
      </c>
      <c r="C80" s="1397"/>
      <c r="D80" s="1397"/>
      <c r="E80" s="1397"/>
      <c r="F80" s="1397"/>
      <c r="G80" s="1397"/>
      <c r="H80" s="1397"/>
      <c r="I80" s="1397"/>
      <c r="J80" s="1397"/>
      <c r="K80" s="1397"/>
      <c r="L80" s="1397"/>
      <c r="M80" s="1397"/>
      <c r="N80" s="1397"/>
      <c r="O80" s="1397"/>
      <c r="P80" s="1397"/>
      <c r="Q80" s="1397"/>
      <c r="R80" s="1397"/>
    </row>
  </sheetData>
  <sheetProtection formatCells="0" formatColumns="0" formatRows="0" insertColumns="0" insertRows="0" insertHyperlinks="0" deleteColumns="0" deleteRows="0" sort="0" autoFilter="0" pivotTables="0"/>
  <mergeCells count="60">
    <mergeCell ref="B80:R80"/>
    <mergeCell ref="A67:B67"/>
    <mergeCell ref="A68:B68"/>
    <mergeCell ref="A70:B70"/>
    <mergeCell ref="A71:B71"/>
    <mergeCell ref="A72:B72"/>
    <mergeCell ref="A73:B73"/>
    <mergeCell ref="A74:B74"/>
    <mergeCell ref="A75:B75"/>
    <mergeCell ref="A77:B77"/>
    <mergeCell ref="A66:B66"/>
    <mergeCell ref="A56:B56"/>
    <mergeCell ref="A57:B57"/>
    <mergeCell ref="A58:B58"/>
    <mergeCell ref="A59:B59"/>
    <mergeCell ref="A60:B60"/>
    <mergeCell ref="A61:B61"/>
    <mergeCell ref="A62:B62"/>
    <mergeCell ref="A63:B63"/>
    <mergeCell ref="A65:B65"/>
    <mergeCell ref="A54:B54"/>
    <mergeCell ref="A40:B40"/>
    <mergeCell ref="A41:B41"/>
    <mergeCell ref="A42:B42"/>
    <mergeCell ref="A43:B43"/>
    <mergeCell ref="A45:B45"/>
    <mergeCell ref="A47:B47"/>
    <mergeCell ref="A48:B48"/>
    <mergeCell ref="A49:B49"/>
    <mergeCell ref="A50:B50"/>
    <mergeCell ref="A51:B51"/>
    <mergeCell ref="A52:B52"/>
    <mergeCell ref="A38:B38"/>
    <mergeCell ref="A26:B26"/>
    <mergeCell ref="A27:B27"/>
    <mergeCell ref="A29:B29"/>
    <mergeCell ref="A31:B31"/>
    <mergeCell ref="A32:B32"/>
    <mergeCell ref="A34:B34"/>
    <mergeCell ref="A35:B35"/>
    <mergeCell ref="A36:B36"/>
    <mergeCell ref="A37:B37"/>
    <mergeCell ref="A25:B25"/>
    <mergeCell ref="A11:B11"/>
    <mergeCell ref="A12:B12"/>
    <mergeCell ref="A13:B13"/>
    <mergeCell ref="A14:B14"/>
    <mergeCell ref="A15:B15"/>
    <mergeCell ref="A17:B17"/>
    <mergeCell ref="A18:B18"/>
    <mergeCell ref="A19:B19"/>
    <mergeCell ref="A20:B20"/>
    <mergeCell ref="A22:B22"/>
    <mergeCell ref="A24:B24"/>
    <mergeCell ref="A9:B9"/>
    <mergeCell ref="A1:R1"/>
    <mergeCell ref="A2:R2"/>
    <mergeCell ref="A4:B4"/>
    <mergeCell ref="D4:R4"/>
    <mergeCell ref="A8:B8"/>
  </mergeCells>
  <printOptions horizontalCentered="1"/>
  <pageMargins left="0.25" right="0.25" top="0.5" bottom="0.5" header="0.3" footer="0.3"/>
  <pageSetup scale="56" orientation="landscape" r:id="rId1"/>
  <headerFooter>
    <oddFooter>&amp;L&amp;K0070C0The Allstate Corporation 1Q20 Supplement&amp;R&amp;K000000&amp;A</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4E5A54-57BE-4797-A5E6-055CD8AC1A9E}">
  <sheetPr>
    <pageSetUpPr fitToPage="1"/>
  </sheetPr>
  <dimension ref="A1:R71"/>
  <sheetViews>
    <sheetView zoomScaleNormal="100" workbookViewId="0">
      <selection sqref="A1:R1"/>
    </sheetView>
  </sheetViews>
  <sheetFormatPr defaultColWidth="13.7109375" defaultRowHeight="12.75" x14ac:dyDescent="0.2"/>
  <cols>
    <col min="1" max="1" width="4.140625" style="463" customWidth="1"/>
    <col min="2" max="2" width="50.85546875" style="463" customWidth="1"/>
    <col min="3" max="4" width="2.28515625" style="463" customWidth="1"/>
    <col min="5" max="5" width="10.28515625" style="463" customWidth="1"/>
    <col min="6" max="7" width="2.28515625" style="463" customWidth="1"/>
    <col min="8" max="8" width="10.28515625" style="463" customWidth="1"/>
    <col min="9" max="10" width="2.28515625" style="463" customWidth="1"/>
    <col min="11" max="11" width="10.28515625" style="463" customWidth="1"/>
    <col min="12" max="13" width="2.28515625" style="463" customWidth="1"/>
    <col min="14" max="14" width="10.28515625" style="463" customWidth="1"/>
    <col min="15" max="16" width="2.28515625" style="463" customWidth="1"/>
    <col min="17" max="17" width="10.28515625" style="463" customWidth="1"/>
    <col min="18" max="18" width="2.28515625" style="463" customWidth="1"/>
    <col min="19" max="16384" width="13.7109375" style="463"/>
  </cols>
  <sheetData>
    <row r="1" spans="1:18" ht="14.1" customHeight="1" x14ac:dyDescent="0.25">
      <c r="A1" s="1418" t="s">
        <v>0</v>
      </c>
      <c r="B1" s="1418"/>
      <c r="C1" s="1418"/>
      <c r="D1" s="1418"/>
      <c r="E1" s="1418"/>
      <c r="F1" s="1418"/>
      <c r="G1" s="1418"/>
      <c r="H1" s="1418"/>
      <c r="I1" s="1418"/>
      <c r="J1" s="1418"/>
      <c r="K1" s="1418"/>
      <c r="L1" s="1418"/>
      <c r="M1" s="1418"/>
      <c r="N1" s="1418"/>
      <c r="O1" s="1418"/>
      <c r="P1" s="1418"/>
      <c r="Q1" s="1418"/>
      <c r="R1" s="1418"/>
    </row>
    <row r="2" spans="1:18" ht="14.1" customHeight="1" x14ac:dyDescent="0.25">
      <c r="A2" s="1418" t="s">
        <v>415</v>
      </c>
      <c r="B2" s="1418"/>
      <c r="C2" s="1418"/>
      <c r="D2" s="1418"/>
      <c r="E2" s="1418"/>
      <c r="F2" s="1418"/>
      <c r="G2" s="1418"/>
      <c r="H2" s="1418"/>
      <c r="I2" s="1418"/>
      <c r="J2" s="1418"/>
      <c r="K2" s="1418"/>
      <c r="L2" s="1418"/>
      <c r="M2" s="1418"/>
      <c r="N2" s="1418"/>
      <c r="O2" s="1418"/>
      <c r="P2" s="1418"/>
      <c r="Q2" s="1418"/>
      <c r="R2" s="1418"/>
    </row>
    <row r="3" spans="1:18" x14ac:dyDescent="0.2">
      <c r="A3" s="459"/>
      <c r="B3" s="459"/>
      <c r="C3" s="459"/>
      <c r="D3" s="459"/>
      <c r="E3" s="459"/>
      <c r="F3" s="459"/>
      <c r="G3" s="459"/>
      <c r="H3" s="459"/>
      <c r="I3" s="459"/>
      <c r="J3" s="459"/>
      <c r="K3" s="459"/>
      <c r="L3" s="459"/>
      <c r="M3" s="459"/>
      <c r="N3" s="459"/>
      <c r="O3" s="459"/>
      <c r="P3" s="459"/>
      <c r="Q3" s="459"/>
      <c r="R3" s="459"/>
    </row>
    <row r="4" spans="1:18" ht="15.75" customHeight="1" x14ac:dyDescent="0.2">
      <c r="A4" s="1419" t="s">
        <v>3</v>
      </c>
      <c r="B4" s="1420"/>
      <c r="C4" s="459"/>
      <c r="D4" s="1421" t="s">
        <v>1</v>
      </c>
      <c r="E4" s="1421"/>
      <c r="F4" s="1421"/>
      <c r="G4" s="1421"/>
      <c r="H4" s="1421"/>
      <c r="I4" s="1421"/>
      <c r="J4" s="1421"/>
      <c r="K4" s="1421"/>
      <c r="L4" s="1421"/>
      <c r="M4" s="1421"/>
      <c r="N4" s="1421"/>
      <c r="O4" s="1421"/>
      <c r="P4" s="1421"/>
      <c r="Q4" s="1421"/>
      <c r="R4" s="1421"/>
    </row>
    <row r="5" spans="1:18" ht="15.75" customHeight="1" x14ac:dyDescent="0.2">
      <c r="A5" s="459"/>
      <c r="B5" s="459"/>
      <c r="C5" s="459"/>
      <c r="D5" s="459"/>
      <c r="E5" s="459"/>
      <c r="F5" s="459"/>
      <c r="G5" s="459"/>
      <c r="H5" s="459"/>
      <c r="I5" s="459"/>
      <c r="J5" s="459"/>
      <c r="K5" s="459"/>
      <c r="L5" s="459"/>
      <c r="M5" s="13"/>
      <c r="N5" s="13"/>
      <c r="O5" s="13"/>
      <c r="P5" s="13"/>
      <c r="Q5" s="13"/>
      <c r="R5" s="13"/>
    </row>
    <row r="6" spans="1:18" ht="25.9" customHeight="1" x14ac:dyDescent="0.2">
      <c r="A6" s="459"/>
      <c r="B6" s="459"/>
      <c r="C6" s="459"/>
      <c r="D6" s="6"/>
      <c r="E6" s="718" t="s">
        <v>118</v>
      </c>
      <c r="F6" s="7"/>
      <c r="G6" s="462"/>
      <c r="H6" s="4" t="s">
        <v>184</v>
      </c>
      <c r="I6" s="469"/>
      <c r="J6" s="462"/>
      <c r="K6" s="4" t="s">
        <v>183</v>
      </c>
      <c r="L6" s="469"/>
      <c r="M6" s="462"/>
      <c r="N6" s="4" t="s">
        <v>182</v>
      </c>
      <c r="O6" s="469"/>
      <c r="P6" s="470"/>
      <c r="Q6" s="471" t="s">
        <v>181</v>
      </c>
      <c r="R6" s="578"/>
    </row>
    <row r="7" spans="1:18" x14ac:dyDescent="0.2">
      <c r="A7" s="459"/>
      <c r="B7" s="459"/>
      <c r="C7" s="459"/>
      <c r="D7" s="11"/>
      <c r="E7" s="10"/>
      <c r="F7" s="12"/>
      <c r="G7" s="13"/>
      <c r="H7" s="10"/>
      <c r="I7" s="14"/>
      <c r="J7" s="13"/>
      <c r="K7" s="10"/>
      <c r="L7" s="14"/>
      <c r="M7" s="13"/>
      <c r="N7" s="10"/>
      <c r="O7" s="14"/>
      <c r="P7" s="476"/>
      <c r="Q7" s="10"/>
      <c r="R7" s="12"/>
    </row>
    <row r="8" spans="1:18" ht="15.75" customHeight="1" x14ac:dyDescent="0.2">
      <c r="A8" s="1462" t="s">
        <v>416</v>
      </c>
      <c r="B8" s="1420"/>
      <c r="C8" s="459"/>
      <c r="D8" s="11"/>
      <c r="E8" s="14"/>
      <c r="F8" s="12"/>
      <c r="G8" s="13"/>
      <c r="H8" s="459"/>
      <c r="I8" s="14"/>
      <c r="J8" s="13"/>
      <c r="K8" s="459"/>
      <c r="L8" s="14"/>
      <c r="M8" s="13"/>
      <c r="N8" s="459"/>
      <c r="O8" s="14"/>
      <c r="P8" s="476"/>
      <c r="Q8" s="14"/>
      <c r="R8" s="12"/>
    </row>
    <row r="9" spans="1:18" ht="12" customHeight="1" x14ac:dyDescent="0.2">
      <c r="A9" s="1460" t="s">
        <v>350</v>
      </c>
      <c r="B9" s="1460"/>
      <c r="C9" s="459"/>
      <c r="D9" s="11"/>
      <c r="E9" s="16">
        <v>1618</v>
      </c>
      <c r="F9" s="31"/>
      <c r="G9" s="28"/>
      <c r="H9" s="16">
        <v>1861</v>
      </c>
      <c r="I9" s="120"/>
      <c r="J9" s="28"/>
      <c r="K9" s="16">
        <v>2143</v>
      </c>
      <c r="L9" s="120"/>
      <c r="M9" s="28"/>
      <c r="N9" s="16">
        <v>2076</v>
      </c>
      <c r="O9" s="120"/>
      <c r="P9" s="477"/>
      <c r="Q9" s="15">
        <v>1565</v>
      </c>
      <c r="R9" s="19"/>
    </row>
    <row r="10" spans="1:18" ht="12" customHeight="1" x14ac:dyDescent="0.2">
      <c r="A10" s="1420"/>
      <c r="B10" s="1420"/>
      <c r="C10" s="459"/>
      <c r="D10" s="11"/>
      <c r="E10" s="17"/>
      <c r="F10" s="31"/>
      <c r="G10" s="28"/>
      <c r="H10" s="17"/>
      <c r="I10" s="120"/>
      <c r="J10" s="28"/>
      <c r="K10" s="17"/>
      <c r="L10" s="120"/>
      <c r="M10" s="28"/>
      <c r="N10" s="17"/>
      <c r="O10" s="120"/>
      <c r="P10" s="477"/>
      <c r="Q10" s="120"/>
      <c r="R10" s="19"/>
    </row>
    <row r="11" spans="1:18" ht="12" customHeight="1" x14ac:dyDescent="0.2">
      <c r="A11" s="1460" t="s">
        <v>351</v>
      </c>
      <c r="B11" s="1460"/>
      <c r="C11" s="459"/>
      <c r="D11" s="11"/>
      <c r="E11" s="16">
        <v>1907</v>
      </c>
      <c r="F11" s="31"/>
      <c r="G11" s="28"/>
      <c r="H11" s="16">
        <v>1892</v>
      </c>
      <c r="I11" s="120"/>
      <c r="J11" s="28"/>
      <c r="K11" s="16">
        <v>1868</v>
      </c>
      <c r="L11" s="120"/>
      <c r="M11" s="28"/>
      <c r="N11" s="16">
        <v>1832</v>
      </c>
      <c r="O11" s="120"/>
      <c r="P11" s="477"/>
      <c r="Q11" s="15">
        <v>1811</v>
      </c>
      <c r="R11" s="19"/>
    </row>
    <row r="12" spans="1:18" ht="12" customHeight="1" x14ac:dyDescent="0.2">
      <c r="A12" s="1460" t="s">
        <v>261</v>
      </c>
      <c r="B12" s="1460"/>
      <c r="C12" s="459"/>
      <c r="D12" s="11"/>
      <c r="E12" s="21">
        <v>11</v>
      </c>
      <c r="F12" s="31"/>
      <c r="G12" s="28"/>
      <c r="H12" s="21">
        <v>11</v>
      </c>
      <c r="I12" s="119"/>
      <c r="J12" s="28"/>
      <c r="K12" s="21">
        <v>12</v>
      </c>
      <c r="L12" s="119"/>
      <c r="M12" s="28"/>
      <c r="N12" s="21">
        <v>11</v>
      </c>
      <c r="O12" s="119"/>
      <c r="P12" s="478"/>
      <c r="Q12" s="20">
        <v>11</v>
      </c>
      <c r="R12" s="24"/>
    </row>
    <row r="13" spans="1:18" ht="12" customHeight="1" x14ac:dyDescent="0.2">
      <c r="A13" s="1460" t="s">
        <v>353</v>
      </c>
      <c r="B13" s="1460"/>
      <c r="C13" s="459"/>
      <c r="D13" s="11"/>
      <c r="E13" s="21">
        <v>-927</v>
      </c>
      <c r="F13" s="31"/>
      <c r="G13" s="28"/>
      <c r="H13" s="21">
        <v>-958</v>
      </c>
      <c r="I13" s="119"/>
      <c r="J13" s="28"/>
      <c r="K13" s="21">
        <v>-1082</v>
      </c>
      <c r="L13" s="119"/>
      <c r="M13" s="28"/>
      <c r="N13" s="21">
        <v>-1508</v>
      </c>
      <c r="O13" s="119"/>
      <c r="P13" s="478"/>
      <c r="Q13" s="20">
        <v>-1254</v>
      </c>
      <c r="R13" s="24"/>
    </row>
    <row r="14" spans="1:18" ht="12" customHeight="1" x14ac:dyDescent="0.2">
      <c r="A14" s="1460" t="s">
        <v>354</v>
      </c>
      <c r="B14" s="1460"/>
      <c r="C14" s="459"/>
      <c r="D14" s="11"/>
      <c r="E14" s="25">
        <v>-436</v>
      </c>
      <c r="F14" s="31"/>
      <c r="G14" s="28"/>
      <c r="H14" s="25">
        <v>-459</v>
      </c>
      <c r="I14" s="119"/>
      <c r="J14" s="28"/>
      <c r="K14" s="25">
        <v>-437</v>
      </c>
      <c r="L14" s="119"/>
      <c r="M14" s="28"/>
      <c r="N14" s="25">
        <v>-414</v>
      </c>
      <c r="O14" s="119"/>
      <c r="P14" s="478"/>
      <c r="Q14" s="25">
        <v>-426</v>
      </c>
      <c r="R14" s="24"/>
    </row>
    <row r="15" spans="1:18" ht="13.5" thickBot="1" x14ac:dyDescent="0.25">
      <c r="A15" s="1476" t="s">
        <v>356</v>
      </c>
      <c r="B15" s="1476"/>
      <c r="C15" s="459"/>
      <c r="D15" s="11"/>
      <c r="E15" s="26">
        <v>555</v>
      </c>
      <c r="F15" s="31"/>
      <c r="G15" s="28"/>
      <c r="H15" s="26">
        <v>486</v>
      </c>
      <c r="I15" s="120"/>
      <c r="J15" s="28"/>
      <c r="K15" s="26">
        <v>361</v>
      </c>
      <c r="L15" s="120"/>
      <c r="M15" s="28"/>
      <c r="N15" s="26">
        <v>-79</v>
      </c>
      <c r="O15" s="120"/>
      <c r="P15" s="477"/>
      <c r="Q15" s="26">
        <v>142</v>
      </c>
      <c r="R15" s="19"/>
    </row>
    <row r="16" spans="1:18" ht="12" customHeight="1" thickTop="1" x14ac:dyDescent="0.2">
      <c r="A16" s="1420"/>
      <c r="B16" s="1420"/>
      <c r="C16" s="459"/>
      <c r="D16" s="11"/>
      <c r="E16" s="28"/>
      <c r="F16" s="31"/>
      <c r="G16" s="28"/>
      <c r="H16" s="28"/>
      <c r="I16" s="32"/>
      <c r="J16" s="28"/>
      <c r="K16" s="28"/>
      <c r="L16" s="32"/>
      <c r="M16" s="28"/>
      <c r="N16" s="28"/>
      <c r="O16" s="32"/>
      <c r="P16" s="484"/>
      <c r="Q16" s="28"/>
      <c r="R16" s="31"/>
    </row>
    <row r="17" spans="1:18" ht="12" customHeight="1" x14ac:dyDescent="0.2">
      <c r="A17" s="1460" t="s">
        <v>272</v>
      </c>
      <c r="B17" s="1460"/>
      <c r="C17" s="459"/>
      <c r="D17" s="11"/>
      <c r="E17" s="485">
        <v>48.6</v>
      </c>
      <c r="F17" s="31"/>
      <c r="G17" s="28"/>
      <c r="H17" s="485">
        <v>50.6</v>
      </c>
      <c r="I17" s="486"/>
      <c r="J17" s="28"/>
      <c r="K17" s="485">
        <v>57.9</v>
      </c>
      <c r="L17" s="486"/>
      <c r="M17" s="28"/>
      <c r="N17" s="485">
        <v>82.3</v>
      </c>
      <c r="O17" s="486"/>
      <c r="P17" s="487"/>
      <c r="Q17" s="488">
        <v>69.3</v>
      </c>
      <c r="R17" s="489"/>
    </row>
    <row r="18" spans="1:18" ht="12" customHeight="1" x14ac:dyDescent="0.2">
      <c r="A18" s="1460" t="s">
        <v>359</v>
      </c>
      <c r="B18" s="1460"/>
      <c r="C18" s="459"/>
      <c r="D18" s="11"/>
      <c r="E18" s="485">
        <v>8.9</v>
      </c>
      <c r="F18" s="31"/>
      <c r="G18" s="28"/>
      <c r="H18" s="485">
        <v>13.4</v>
      </c>
      <c r="I18" s="486"/>
      <c r="J18" s="28"/>
      <c r="K18" s="485">
        <v>15.7</v>
      </c>
      <c r="L18" s="486"/>
      <c r="M18" s="28"/>
      <c r="N18" s="485">
        <v>42.6</v>
      </c>
      <c r="O18" s="486"/>
      <c r="P18" s="487"/>
      <c r="Q18" s="488">
        <v>28.2</v>
      </c>
      <c r="R18" s="489"/>
    </row>
    <row r="19" spans="1:18" ht="12" customHeight="1" x14ac:dyDescent="0.2">
      <c r="A19" s="1425" t="s">
        <v>276</v>
      </c>
      <c r="B19" s="1425"/>
      <c r="C19" s="459"/>
      <c r="D19" s="11"/>
      <c r="E19" s="490">
        <v>0.2</v>
      </c>
      <c r="F19" s="489"/>
      <c r="G19" s="488"/>
      <c r="H19" s="490">
        <v>-0.2</v>
      </c>
      <c r="I19" s="486"/>
      <c r="J19" s="488"/>
      <c r="K19" s="25">
        <v>0</v>
      </c>
      <c r="L19" s="486"/>
      <c r="M19" s="488"/>
      <c r="N19" s="490">
        <v>-0.4</v>
      </c>
      <c r="O19" s="486"/>
      <c r="P19" s="487"/>
      <c r="Q19" s="490">
        <v>0.3</v>
      </c>
      <c r="R19" s="489"/>
    </row>
    <row r="20" spans="1:18" ht="12" customHeight="1" x14ac:dyDescent="0.2">
      <c r="A20" s="1476" t="s">
        <v>277</v>
      </c>
      <c r="B20" s="1476"/>
      <c r="C20" s="459"/>
      <c r="D20" s="11"/>
      <c r="E20" s="493">
        <v>39.5</v>
      </c>
      <c r="F20" s="31"/>
      <c r="G20" s="28"/>
      <c r="H20" s="493">
        <v>37.4</v>
      </c>
      <c r="I20" s="486"/>
      <c r="J20" s="28"/>
      <c r="K20" s="493">
        <v>42.2</v>
      </c>
      <c r="L20" s="486"/>
      <c r="M20" s="28"/>
      <c r="N20" s="493">
        <v>40.099999999999994</v>
      </c>
      <c r="O20" s="486"/>
      <c r="P20" s="487"/>
      <c r="Q20" s="493">
        <v>40.799999999999997</v>
      </c>
      <c r="R20" s="489"/>
    </row>
    <row r="21" spans="1:18" ht="12" customHeight="1" x14ac:dyDescent="0.2">
      <c r="A21" s="1420"/>
      <c r="B21" s="1420"/>
      <c r="C21" s="459"/>
      <c r="D21" s="11"/>
      <c r="E21" s="494"/>
      <c r="F21" s="31"/>
      <c r="G21" s="28"/>
      <c r="H21" s="494"/>
      <c r="I21" s="486"/>
      <c r="J21" s="28"/>
      <c r="K21" s="494"/>
      <c r="L21" s="486"/>
      <c r="M21" s="28"/>
      <c r="N21" s="494"/>
      <c r="O21" s="486"/>
      <c r="P21" s="487"/>
      <c r="Q21" s="486"/>
      <c r="R21" s="489"/>
    </row>
    <row r="22" spans="1:18" ht="14.1" customHeight="1" x14ac:dyDescent="0.2">
      <c r="A22" s="1460" t="s">
        <v>409</v>
      </c>
      <c r="B22" s="1460"/>
      <c r="C22" s="459"/>
      <c r="D22" s="11"/>
      <c r="E22" s="485">
        <v>22.3</v>
      </c>
      <c r="F22" s="31"/>
      <c r="G22" s="28"/>
      <c r="H22" s="485">
        <v>23.7</v>
      </c>
      <c r="I22" s="486"/>
      <c r="J22" s="28"/>
      <c r="K22" s="485">
        <v>22.8</v>
      </c>
      <c r="L22" s="486"/>
      <c r="M22" s="28"/>
      <c r="N22" s="485">
        <v>22</v>
      </c>
      <c r="O22" s="486"/>
      <c r="P22" s="487"/>
      <c r="Q22" s="488">
        <v>22.9</v>
      </c>
      <c r="R22" s="489"/>
    </row>
    <row r="23" spans="1:18" ht="12" customHeight="1" x14ac:dyDescent="0.2">
      <c r="A23" s="1460"/>
      <c r="B23" s="1460"/>
      <c r="C23" s="459"/>
      <c r="D23" s="11"/>
      <c r="E23" s="494"/>
      <c r="F23" s="31"/>
      <c r="G23" s="28"/>
      <c r="H23" s="494"/>
      <c r="I23" s="486"/>
      <c r="J23" s="28"/>
      <c r="K23" s="494"/>
      <c r="L23" s="486"/>
      <c r="M23" s="28"/>
      <c r="N23" s="494"/>
      <c r="O23" s="486"/>
      <c r="P23" s="487"/>
      <c r="Q23" s="486"/>
      <c r="R23" s="489"/>
    </row>
    <row r="24" spans="1:18" ht="12" customHeight="1" x14ac:dyDescent="0.2">
      <c r="A24" s="1460" t="s">
        <v>358</v>
      </c>
      <c r="B24" s="1460"/>
      <c r="C24" s="459"/>
      <c r="D24" s="11"/>
      <c r="E24" s="485">
        <v>70.900000000000006</v>
      </c>
      <c r="F24" s="31"/>
      <c r="G24" s="28"/>
      <c r="H24" s="485">
        <v>74.3</v>
      </c>
      <c r="I24" s="486"/>
      <c r="J24" s="28"/>
      <c r="K24" s="485">
        <v>80.7</v>
      </c>
      <c r="L24" s="486"/>
      <c r="M24" s="28"/>
      <c r="N24" s="485">
        <v>104.3</v>
      </c>
      <c r="O24" s="486"/>
      <c r="P24" s="487"/>
      <c r="Q24" s="488">
        <v>92.2</v>
      </c>
      <c r="R24" s="489"/>
    </row>
    <row r="25" spans="1:18" ht="12" customHeight="1" x14ac:dyDescent="0.2">
      <c r="A25" s="1460" t="s">
        <v>279</v>
      </c>
      <c r="B25" s="1460"/>
      <c r="C25" s="459"/>
      <c r="D25" s="11"/>
      <c r="E25" s="485">
        <v>-8.9</v>
      </c>
      <c r="F25" s="31"/>
      <c r="G25" s="28"/>
      <c r="H25" s="485">
        <v>-13.4</v>
      </c>
      <c r="I25" s="486"/>
      <c r="J25" s="28"/>
      <c r="K25" s="485">
        <v>-15.7</v>
      </c>
      <c r="L25" s="486"/>
      <c r="M25" s="28"/>
      <c r="N25" s="485">
        <v>-42.6</v>
      </c>
      <c r="O25" s="486"/>
      <c r="P25" s="487"/>
      <c r="Q25" s="488">
        <v>-28.2</v>
      </c>
      <c r="R25" s="489"/>
    </row>
    <row r="26" spans="1:18" ht="12" customHeight="1" x14ac:dyDescent="0.2">
      <c r="A26" s="1460" t="s">
        <v>280</v>
      </c>
      <c r="B26" s="1460"/>
      <c r="C26" s="459"/>
      <c r="D26" s="11"/>
      <c r="E26" s="490">
        <v>-0.2</v>
      </c>
      <c r="F26" s="489"/>
      <c r="G26" s="488"/>
      <c r="H26" s="490">
        <v>0.2</v>
      </c>
      <c r="I26" s="486"/>
      <c r="J26" s="488"/>
      <c r="K26" s="25">
        <v>0</v>
      </c>
      <c r="L26" s="486"/>
      <c r="M26" s="488"/>
      <c r="N26" s="490">
        <v>0.4</v>
      </c>
      <c r="O26" s="486"/>
      <c r="P26" s="487"/>
      <c r="Q26" s="490">
        <v>-0.3</v>
      </c>
      <c r="R26" s="489"/>
    </row>
    <row r="27" spans="1:18" ht="13.5" thickBot="1" x14ac:dyDescent="0.25">
      <c r="A27" s="1476" t="s">
        <v>282</v>
      </c>
      <c r="B27" s="1476"/>
      <c r="C27" s="459"/>
      <c r="D27" s="11"/>
      <c r="E27" s="492">
        <v>61.8</v>
      </c>
      <c r="F27" s="31"/>
      <c r="G27" s="28"/>
      <c r="H27" s="492">
        <v>61.1</v>
      </c>
      <c r="I27" s="486"/>
      <c r="J27" s="28"/>
      <c r="K27" s="492">
        <v>65</v>
      </c>
      <c r="L27" s="486"/>
      <c r="M27" s="28"/>
      <c r="N27" s="492">
        <v>62.099999999999994</v>
      </c>
      <c r="O27" s="486"/>
      <c r="P27" s="487"/>
      <c r="Q27" s="492">
        <v>63.7</v>
      </c>
      <c r="R27" s="489"/>
    </row>
    <row r="28" spans="1:18" ht="12" customHeight="1" thickTop="1" x14ac:dyDescent="0.2">
      <c r="A28" s="459"/>
      <c r="B28" s="459"/>
      <c r="C28" s="459"/>
      <c r="D28" s="11"/>
      <c r="E28" s="28"/>
      <c r="F28" s="31"/>
      <c r="G28" s="28"/>
      <c r="H28" s="28"/>
      <c r="I28" s="32"/>
      <c r="J28" s="28"/>
      <c r="K28" s="28"/>
      <c r="L28" s="32"/>
      <c r="M28" s="28"/>
      <c r="N28" s="28"/>
      <c r="O28" s="32"/>
      <c r="P28" s="484"/>
      <c r="Q28" s="28"/>
      <c r="R28" s="31"/>
    </row>
    <row r="29" spans="1:18" ht="12" customHeight="1" x14ac:dyDescent="0.2">
      <c r="A29" s="1462" t="s">
        <v>417</v>
      </c>
      <c r="B29" s="1420"/>
      <c r="C29" s="459"/>
      <c r="D29" s="11"/>
      <c r="E29" s="29"/>
      <c r="F29" s="31"/>
      <c r="G29" s="28"/>
      <c r="H29" s="29"/>
      <c r="I29" s="32"/>
      <c r="J29" s="28"/>
      <c r="K29" s="29"/>
      <c r="L29" s="32"/>
      <c r="M29" s="28"/>
      <c r="N29" s="29"/>
      <c r="O29" s="32"/>
      <c r="P29" s="484"/>
      <c r="Q29" s="32"/>
      <c r="R29" s="31"/>
    </row>
    <row r="30" spans="1:18" ht="12" customHeight="1" x14ac:dyDescent="0.2">
      <c r="A30" s="1460" t="s">
        <v>350</v>
      </c>
      <c r="B30" s="1460"/>
      <c r="C30" s="459"/>
      <c r="D30" s="11"/>
      <c r="E30" s="16">
        <v>27</v>
      </c>
      <c r="F30" s="31"/>
      <c r="G30" s="28"/>
      <c r="H30" s="16">
        <v>27</v>
      </c>
      <c r="I30" s="120"/>
      <c r="J30" s="28"/>
      <c r="K30" s="16">
        <v>35</v>
      </c>
      <c r="L30" s="120"/>
      <c r="M30" s="28"/>
      <c r="N30" s="16">
        <v>32</v>
      </c>
      <c r="O30" s="120"/>
      <c r="P30" s="477"/>
      <c r="Q30" s="15">
        <v>25</v>
      </c>
      <c r="R30" s="19"/>
    </row>
    <row r="31" spans="1:18" ht="12" customHeight="1" x14ac:dyDescent="0.2">
      <c r="A31" s="1460"/>
      <c r="B31" s="1460"/>
      <c r="C31" s="459"/>
      <c r="D31" s="11"/>
      <c r="E31" s="17"/>
      <c r="F31" s="31"/>
      <c r="G31" s="28"/>
      <c r="H31" s="17"/>
      <c r="I31" s="120"/>
      <c r="J31" s="28"/>
      <c r="K31" s="17"/>
      <c r="L31" s="120"/>
      <c r="M31" s="28"/>
      <c r="N31" s="17"/>
      <c r="O31" s="120"/>
      <c r="P31" s="477"/>
      <c r="Q31" s="120"/>
      <c r="R31" s="19"/>
    </row>
    <row r="32" spans="1:18" ht="12" customHeight="1" x14ac:dyDescent="0.2">
      <c r="A32" s="1460" t="s">
        <v>351</v>
      </c>
      <c r="B32" s="1460"/>
      <c r="C32" s="459"/>
      <c r="D32" s="11"/>
      <c r="E32" s="16">
        <v>30</v>
      </c>
      <c r="F32" s="31"/>
      <c r="G32" s="28"/>
      <c r="H32" s="16">
        <v>30</v>
      </c>
      <c r="I32" s="120"/>
      <c r="J32" s="28"/>
      <c r="K32" s="16">
        <v>28</v>
      </c>
      <c r="L32" s="120"/>
      <c r="M32" s="28"/>
      <c r="N32" s="16">
        <v>27</v>
      </c>
      <c r="O32" s="120"/>
      <c r="P32" s="477"/>
      <c r="Q32" s="15">
        <v>25</v>
      </c>
      <c r="R32" s="19"/>
    </row>
    <row r="33" spans="1:18" ht="12" customHeight="1" x14ac:dyDescent="0.2">
      <c r="A33" s="1460" t="s">
        <v>353</v>
      </c>
      <c r="B33" s="1460"/>
      <c r="C33" s="459"/>
      <c r="D33" s="11"/>
      <c r="E33" s="21">
        <v>-13</v>
      </c>
      <c r="F33" s="31"/>
      <c r="G33" s="28"/>
      <c r="H33" s="21">
        <v>-16</v>
      </c>
      <c r="I33" s="119"/>
      <c r="J33" s="28"/>
      <c r="K33" s="21">
        <v>-20</v>
      </c>
      <c r="L33" s="119"/>
      <c r="M33" s="28"/>
      <c r="N33" s="21">
        <v>-31</v>
      </c>
      <c r="O33" s="119"/>
      <c r="P33" s="478"/>
      <c r="Q33" s="20">
        <v>-15</v>
      </c>
      <c r="R33" s="24"/>
    </row>
    <row r="34" spans="1:18" ht="12" customHeight="1" x14ac:dyDescent="0.2">
      <c r="A34" s="1460" t="s">
        <v>354</v>
      </c>
      <c r="B34" s="1460"/>
      <c r="C34" s="459"/>
      <c r="D34" s="11"/>
      <c r="E34" s="25">
        <v>-5</v>
      </c>
      <c r="F34" s="31"/>
      <c r="G34" s="28"/>
      <c r="H34" s="25">
        <v>-6</v>
      </c>
      <c r="I34" s="119"/>
      <c r="J34" s="28"/>
      <c r="K34" s="25">
        <v>-7</v>
      </c>
      <c r="L34" s="119"/>
      <c r="M34" s="28"/>
      <c r="N34" s="25">
        <v>-7</v>
      </c>
      <c r="O34" s="119"/>
      <c r="P34" s="478"/>
      <c r="Q34" s="25">
        <v>-6</v>
      </c>
      <c r="R34" s="24"/>
    </row>
    <row r="35" spans="1:18" ht="13.5" thickBot="1" x14ac:dyDescent="0.25">
      <c r="A35" s="1476" t="s">
        <v>356</v>
      </c>
      <c r="B35" s="1476"/>
      <c r="C35" s="459"/>
      <c r="D35" s="11"/>
      <c r="E35" s="26">
        <v>12</v>
      </c>
      <c r="F35" s="31"/>
      <c r="G35" s="28"/>
      <c r="H35" s="26">
        <v>8</v>
      </c>
      <c r="I35" s="120"/>
      <c r="J35" s="28"/>
      <c r="K35" s="26">
        <v>1</v>
      </c>
      <c r="L35" s="120"/>
      <c r="M35" s="28"/>
      <c r="N35" s="26">
        <v>-11</v>
      </c>
      <c r="O35" s="120"/>
      <c r="P35" s="477"/>
      <c r="Q35" s="26">
        <v>4</v>
      </c>
      <c r="R35" s="19"/>
    </row>
    <row r="36" spans="1:18" ht="12" customHeight="1" thickTop="1" x14ac:dyDescent="0.2">
      <c r="A36" s="459"/>
      <c r="B36" s="459"/>
      <c r="C36" s="459"/>
      <c r="D36" s="11"/>
      <c r="E36" s="28"/>
      <c r="F36" s="31"/>
      <c r="G36" s="28"/>
      <c r="H36" s="28"/>
      <c r="I36" s="32"/>
      <c r="J36" s="28"/>
      <c r="K36" s="28"/>
      <c r="L36" s="32"/>
      <c r="M36" s="28"/>
      <c r="N36" s="28"/>
      <c r="O36" s="32"/>
      <c r="P36" s="484"/>
      <c r="Q36" s="28"/>
      <c r="R36" s="31"/>
    </row>
    <row r="37" spans="1:18" ht="12" customHeight="1" x14ac:dyDescent="0.2">
      <c r="A37" s="1460" t="s">
        <v>272</v>
      </c>
      <c r="B37" s="1460"/>
      <c r="C37" s="459"/>
      <c r="D37" s="11"/>
      <c r="E37" s="485">
        <v>43.3</v>
      </c>
      <c r="F37" s="31"/>
      <c r="G37" s="28"/>
      <c r="H37" s="485">
        <v>53.3</v>
      </c>
      <c r="I37" s="486"/>
      <c r="J37" s="28"/>
      <c r="K37" s="485">
        <v>71.400000000000006</v>
      </c>
      <c r="L37" s="486"/>
      <c r="M37" s="28"/>
      <c r="N37" s="485">
        <v>114.8</v>
      </c>
      <c r="O37" s="486"/>
      <c r="P37" s="487"/>
      <c r="Q37" s="488">
        <v>60</v>
      </c>
      <c r="R37" s="489"/>
    </row>
    <row r="38" spans="1:18" ht="12" customHeight="1" x14ac:dyDescent="0.2">
      <c r="A38" s="1460" t="s">
        <v>359</v>
      </c>
      <c r="B38" s="1460"/>
      <c r="C38" s="459"/>
      <c r="D38" s="11"/>
      <c r="E38" s="485">
        <v>6.7</v>
      </c>
      <c r="F38" s="31"/>
      <c r="G38" s="28"/>
      <c r="H38" s="485">
        <v>6.7</v>
      </c>
      <c r="I38" s="486"/>
      <c r="J38" s="28"/>
      <c r="K38" s="485">
        <v>25</v>
      </c>
      <c r="L38" s="486"/>
      <c r="M38" s="28"/>
      <c r="N38" s="485">
        <v>55.5</v>
      </c>
      <c r="O38" s="486"/>
      <c r="P38" s="487"/>
      <c r="Q38" s="488">
        <v>12</v>
      </c>
      <c r="R38" s="489"/>
    </row>
    <row r="39" spans="1:18" ht="12" customHeight="1" x14ac:dyDescent="0.2">
      <c r="A39" s="1425" t="s">
        <v>276</v>
      </c>
      <c r="B39" s="1425"/>
      <c r="C39" s="459"/>
      <c r="D39" s="11"/>
      <c r="E39" s="490">
        <v>-6.7</v>
      </c>
      <c r="F39" s="31"/>
      <c r="G39" s="28"/>
      <c r="H39" s="490">
        <v>3.3</v>
      </c>
      <c r="I39" s="486"/>
      <c r="J39" s="28"/>
      <c r="K39" s="25">
        <v>0</v>
      </c>
      <c r="L39" s="486"/>
      <c r="M39" s="28"/>
      <c r="N39" s="25">
        <v>0</v>
      </c>
      <c r="O39" s="486"/>
      <c r="P39" s="487"/>
      <c r="Q39" s="490">
        <v>-4</v>
      </c>
      <c r="R39" s="489"/>
    </row>
    <row r="40" spans="1:18" ht="12" customHeight="1" x14ac:dyDescent="0.2">
      <c r="A40" s="1476" t="s">
        <v>277</v>
      </c>
      <c r="B40" s="1476"/>
      <c r="C40" s="459"/>
      <c r="D40" s="11"/>
      <c r="E40" s="493">
        <v>43.3</v>
      </c>
      <c r="F40" s="31"/>
      <c r="G40" s="28"/>
      <c r="H40" s="493">
        <v>43.3</v>
      </c>
      <c r="I40" s="486"/>
      <c r="J40" s="28"/>
      <c r="K40" s="493">
        <v>46.4</v>
      </c>
      <c r="L40" s="486"/>
      <c r="M40" s="28"/>
      <c r="N40" s="493">
        <v>59.3</v>
      </c>
      <c r="O40" s="486"/>
      <c r="P40" s="487"/>
      <c r="Q40" s="493">
        <v>52</v>
      </c>
      <c r="R40" s="489"/>
    </row>
    <row r="41" spans="1:18" ht="12" customHeight="1" x14ac:dyDescent="0.2">
      <c r="A41" s="1420"/>
      <c r="B41" s="1420"/>
      <c r="C41" s="459"/>
      <c r="D41" s="11"/>
      <c r="E41" s="494"/>
      <c r="F41" s="31"/>
      <c r="G41" s="28"/>
      <c r="H41" s="494"/>
      <c r="I41" s="486"/>
      <c r="J41" s="28"/>
      <c r="K41" s="494"/>
      <c r="L41" s="486"/>
      <c r="M41" s="28"/>
      <c r="N41" s="494"/>
      <c r="O41" s="486"/>
      <c r="P41" s="487"/>
      <c r="Q41" s="486"/>
      <c r="R41" s="489"/>
    </row>
    <row r="42" spans="1:18" ht="14.1" customHeight="1" x14ac:dyDescent="0.2">
      <c r="A42" s="1460" t="s">
        <v>409</v>
      </c>
      <c r="B42" s="1460"/>
      <c r="C42" s="459"/>
      <c r="D42" s="11"/>
      <c r="E42" s="485">
        <v>16.7</v>
      </c>
      <c r="F42" s="31"/>
      <c r="G42" s="28"/>
      <c r="H42" s="485">
        <v>20</v>
      </c>
      <c r="I42" s="486"/>
      <c r="J42" s="28"/>
      <c r="K42" s="485">
        <v>25</v>
      </c>
      <c r="L42" s="486"/>
      <c r="M42" s="28"/>
      <c r="N42" s="485">
        <v>25.9</v>
      </c>
      <c r="O42" s="486"/>
      <c r="P42" s="487"/>
      <c r="Q42" s="488">
        <v>24</v>
      </c>
      <c r="R42" s="489"/>
    </row>
    <row r="43" spans="1:18" ht="12" customHeight="1" x14ac:dyDescent="0.2">
      <c r="A43" s="1460"/>
      <c r="B43" s="1460"/>
      <c r="C43" s="459"/>
      <c r="D43" s="11"/>
      <c r="E43" s="494"/>
      <c r="F43" s="31"/>
      <c r="G43" s="28"/>
      <c r="H43" s="494"/>
      <c r="I43" s="486"/>
      <c r="J43" s="28"/>
      <c r="K43" s="494"/>
      <c r="L43" s="486"/>
      <c r="M43" s="28"/>
      <c r="N43" s="494"/>
      <c r="O43" s="486"/>
      <c r="P43" s="487"/>
      <c r="Q43" s="486"/>
      <c r="R43" s="489"/>
    </row>
    <row r="44" spans="1:18" ht="12" customHeight="1" x14ac:dyDescent="0.2">
      <c r="A44" s="1460" t="s">
        <v>358</v>
      </c>
      <c r="B44" s="1460"/>
      <c r="C44" s="459"/>
      <c r="D44" s="11"/>
      <c r="E44" s="485">
        <v>60</v>
      </c>
      <c r="F44" s="31"/>
      <c r="G44" s="28"/>
      <c r="H44" s="485">
        <v>73.3</v>
      </c>
      <c r="I44" s="486"/>
      <c r="J44" s="28"/>
      <c r="K44" s="485">
        <v>96.4</v>
      </c>
      <c r="L44" s="486"/>
      <c r="M44" s="28"/>
      <c r="N44" s="485">
        <v>140.69999999999999</v>
      </c>
      <c r="O44" s="486"/>
      <c r="P44" s="487"/>
      <c r="Q44" s="488">
        <v>84</v>
      </c>
      <c r="R44" s="489"/>
    </row>
    <row r="45" spans="1:18" ht="12" customHeight="1" x14ac:dyDescent="0.2">
      <c r="A45" s="1460" t="s">
        <v>279</v>
      </c>
      <c r="B45" s="1460"/>
      <c r="C45" s="459"/>
      <c r="D45" s="11"/>
      <c r="E45" s="485">
        <v>-6.7</v>
      </c>
      <c r="F45" s="31"/>
      <c r="G45" s="28"/>
      <c r="H45" s="485">
        <v>-6.7</v>
      </c>
      <c r="I45" s="486"/>
      <c r="J45" s="28"/>
      <c r="K45" s="485">
        <v>-25</v>
      </c>
      <c r="L45" s="486"/>
      <c r="M45" s="28"/>
      <c r="N45" s="485">
        <v>-55.5</v>
      </c>
      <c r="O45" s="486"/>
      <c r="P45" s="487"/>
      <c r="Q45" s="488">
        <v>-12</v>
      </c>
      <c r="R45" s="489"/>
    </row>
    <row r="46" spans="1:18" ht="12" customHeight="1" x14ac:dyDescent="0.2">
      <c r="A46" s="1460" t="s">
        <v>280</v>
      </c>
      <c r="B46" s="1460"/>
      <c r="C46" s="459"/>
      <c r="D46" s="11"/>
      <c r="E46" s="490">
        <v>6.7</v>
      </c>
      <c r="F46" s="31"/>
      <c r="G46" s="28"/>
      <c r="H46" s="490">
        <v>-3.3</v>
      </c>
      <c r="I46" s="486"/>
      <c r="J46" s="28"/>
      <c r="K46" s="25">
        <v>0</v>
      </c>
      <c r="L46" s="486"/>
      <c r="M46" s="28"/>
      <c r="N46" s="25">
        <v>0</v>
      </c>
      <c r="O46" s="486"/>
      <c r="P46" s="487"/>
      <c r="Q46" s="490">
        <v>4</v>
      </c>
      <c r="R46" s="489"/>
    </row>
    <row r="47" spans="1:18" ht="13.5" thickBot="1" x14ac:dyDescent="0.25">
      <c r="A47" s="1476" t="s">
        <v>282</v>
      </c>
      <c r="B47" s="1476"/>
      <c r="C47" s="459"/>
      <c r="D47" s="11"/>
      <c r="E47" s="492">
        <v>60</v>
      </c>
      <c r="F47" s="31"/>
      <c r="G47" s="28"/>
      <c r="H47" s="492">
        <v>63.3</v>
      </c>
      <c r="I47" s="486"/>
      <c r="J47" s="28"/>
      <c r="K47" s="492">
        <v>71.400000000000006</v>
      </c>
      <c r="L47" s="486"/>
      <c r="M47" s="28"/>
      <c r="N47" s="492">
        <v>85.199999999999989</v>
      </c>
      <c r="O47" s="486"/>
      <c r="P47" s="487"/>
      <c r="Q47" s="492">
        <v>76</v>
      </c>
      <c r="R47" s="489"/>
    </row>
    <row r="48" spans="1:18" ht="12" customHeight="1" thickTop="1" x14ac:dyDescent="0.2">
      <c r="A48" s="1420"/>
      <c r="B48" s="1420"/>
      <c r="C48" s="459"/>
      <c r="D48" s="11"/>
      <c r="E48" s="488"/>
      <c r="F48" s="31"/>
      <c r="G48" s="28"/>
      <c r="H48" s="488"/>
      <c r="I48" s="486"/>
      <c r="J48" s="28"/>
      <c r="K48" s="488"/>
      <c r="L48" s="486"/>
      <c r="M48" s="28"/>
      <c r="N48" s="488"/>
      <c r="O48" s="486"/>
      <c r="P48" s="487"/>
      <c r="Q48" s="488"/>
      <c r="R48" s="489"/>
    </row>
    <row r="49" spans="1:18" ht="12" customHeight="1" x14ac:dyDescent="0.2">
      <c r="A49" s="1462" t="s">
        <v>418</v>
      </c>
      <c r="B49" s="1420"/>
      <c r="C49" s="459"/>
      <c r="D49" s="11"/>
      <c r="E49" s="29"/>
      <c r="F49" s="31"/>
      <c r="G49" s="28"/>
      <c r="H49" s="29"/>
      <c r="I49" s="32"/>
      <c r="J49" s="28"/>
      <c r="K49" s="29"/>
      <c r="L49" s="32"/>
      <c r="M49" s="28"/>
      <c r="N49" s="29"/>
      <c r="O49" s="32"/>
      <c r="P49" s="484"/>
      <c r="Q49" s="32"/>
      <c r="R49" s="31"/>
    </row>
    <row r="50" spans="1:18" ht="12" customHeight="1" x14ac:dyDescent="0.2">
      <c r="A50" s="1460" t="s">
        <v>350</v>
      </c>
      <c r="B50" s="1460"/>
      <c r="C50" s="459"/>
      <c r="D50" s="11"/>
      <c r="E50" s="16">
        <v>87</v>
      </c>
      <c r="F50" s="31"/>
      <c r="G50" s="28"/>
      <c r="H50" s="16">
        <v>94</v>
      </c>
      <c r="I50" s="120"/>
      <c r="J50" s="28"/>
      <c r="K50" s="16">
        <v>110</v>
      </c>
      <c r="L50" s="120"/>
      <c r="M50" s="28"/>
      <c r="N50" s="16">
        <v>111</v>
      </c>
      <c r="O50" s="120"/>
      <c r="P50" s="477"/>
      <c r="Q50" s="15">
        <v>86</v>
      </c>
      <c r="R50" s="19"/>
    </row>
    <row r="51" spans="1:18" ht="12" customHeight="1" x14ac:dyDescent="0.2">
      <c r="A51" s="1460"/>
      <c r="B51" s="1460"/>
      <c r="C51" s="459"/>
      <c r="D51" s="11"/>
      <c r="E51" s="17"/>
      <c r="F51" s="31"/>
      <c r="G51" s="28"/>
      <c r="H51" s="17"/>
      <c r="I51" s="120"/>
      <c r="J51" s="28"/>
      <c r="K51" s="17"/>
      <c r="L51" s="120"/>
      <c r="M51" s="28"/>
      <c r="N51" s="17"/>
      <c r="O51" s="120"/>
      <c r="P51" s="477"/>
      <c r="Q51" s="120"/>
      <c r="R51" s="19"/>
    </row>
    <row r="52" spans="1:18" ht="12" customHeight="1" x14ac:dyDescent="0.2">
      <c r="A52" s="1396" t="s">
        <v>351</v>
      </c>
      <c r="B52" s="1396"/>
      <c r="D52" s="473"/>
      <c r="E52" s="16">
        <v>101</v>
      </c>
      <c r="F52" s="723"/>
      <c r="G52" s="724"/>
      <c r="H52" s="778">
        <v>100</v>
      </c>
      <c r="I52" s="779"/>
      <c r="J52" s="724"/>
      <c r="K52" s="778">
        <v>101</v>
      </c>
      <c r="L52" s="779"/>
      <c r="M52" s="724"/>
      <c r="N52" s="778">
        <v>99</v>
      </c>
      <c r="O52" s="779"/>
      <c r="P52" s="780"/>
      <c r="Q52" s="781">
        <v>99</v>
      </c>
      <c r="R52" s="782"/>
    </row>
    <row r="53" spans="1:18" ht="12" customHeight="1" x14ac:dyDescent="0.2">
      <c r="A53" s="1396" t="s">
        <v>261</v>
      </c>
      <c r="B53" s="1396"/>
      <c r="D53" s="473"/>
      <c r="E53" s="21">
        <v>0</v>
      </c>
      <c r="F53" s="723"/>
      <c r="G53" s="724"/>
      <c r="H53" s="554">
        <v>1</v>
      </c>
      <c r="I53" s="740"/>
      <c r="J53" s="724"/>
      <c r="K53" s="554">
        <v>0</v>
      </c>
      <c r="L53" s="740"/>
      <c r="M53" s="724"/>
      <c r="N53" s="554">
        <v>1</v>
      </c>
      <c r="O53" s="740"/>
      <c r="P53" s="741"/>
      <c r="Q53" s="607">
        <v>0</v>
      </c>
      <c r="R53" s="742"/>
    </row>
    <row r="54" spans="1:18" ht="12" customHeight="1" x14ac:dyDescent="0.2">
      <c r="A54" s="1396" t="s">
        <v>353</v>
      </c>
      <c r="B54" s="1396"/>
      <c r="D54" s="473"/>
      <c r="E54" s="21">
        <v>-55</v>
      </c>
      <c r="F54" s="723"/>
      <c r="G54" s="724"/>
      <c r="H54" s="554">
        <v>-52</v>
      </c>
      <c r="I54" s="740"/>
      <c r="J54" s="724"/>
      <c r="K54" s="554">
        <v>-82</v>
      </c>
      <c r="L54" s="740"/>
      <c r="M54" s="724"/>
      <c r="N54" s="554">
        <v>-66</v>
      </c>
      <c r="O54" s="740"/>
      <c r="P54" s="741"/>
      <c r="Q54" s="607">
        <v>-72</v>
      </c>
      <c r="R54" s="742"/>
    </row>
    <row r="55" spans="1:18" ht="12" customHeight="1" x14ac:dyDescent="0.2">
      <c r="A55" s="1396" t="s">
        <v>354</v>
      </c>
      <c r="B55" s="1396"/>
      <c r="D55" s="473"/>
      <c r="E55" s="25">
        <v>-32</v>
      </c>
      <c r="F55" s="723"/>
      <c r="G55" s="724"/>
      <c r="H55" s="608">
        <v>-32</v>
      </c>
      <c r="I55" s="740"/>
      <c r="J55" s="724"/>
      <c r="K55" s="608">
        <v>-32</v>
      </c>
      <c r="L55" s="740"/>
      <c r="M55" s="724"/>
      <c r="N55" s="608">
        <v>-32</v>
      </c>
      <c r="O55" s="740"/>
      <c r="P55" s="741"/>
      <c r="Q55" s="608">
        <v>-31</v>
      </c>
      <c r="R55" s="742"/>
    </row>
    <row r="56" spans="1:18" ht="13.5" thickBot="1" x14ac:dyDescent="0.25">
      <c r="A56" s="1392" t="s">
        <v>356</v>
      </c>
      <c r="B56" s="1392"/>
      <c r="D56" s="473"/>
      <c r="E56" s="26">
        <v>14</v>
      </c>
      <c r="F56" s="723"/>
      <c r="G56" s="724"/>
      <c r="H56" s="783">
        <v>17</v>
      </c>
      <c r="I56" s="779"/>
      <c r="J56" s="724"/>
      <c r="K56" s="783">
        <v>-13</v>
      </c>
      <c r="L56" s="779"/>
      <c r="M56" s="724"/>
      <c r="N56" s="783">
        <v>2</v>
      </c>
      <c r="O56" s="779"/>
      <c r="P56" s="780"/>
      <c r="Q56" s="783">
        <v>-4</v>
      </c>
      <c r="R56" s="782"/>
    </row>
    <row r="57" spans="1:18" ht="12" customHeight="1" thickTop="1" x14ac:dyDescent="0.2">
      <c r="D57" s="473"/>
      <c r="E57" s="28"/>
      <c r="F57" s="723"/>
      <c r="G57" s="724"/>
      <c r="H57" s="724"/>
      <c r="I57" s="738"/>
      <c r="J57" s="724"/>
      <c r="K57" s="724"/>
      <c r="L57" s="738"/>
      <c r="M57" s="724"/>
      <c r="N57" s="724"/>
      <c r="O57" s="738"/>
      <c r="P57" s="739"/>
      <c r="Q57" s="724"/>
      <c r="R57" s="723"/>
    </row>
    <row r="58" spans="1:18" ht="12" customHeight="1" x14ac:dyDescent="0.2">
      <c r="A58" s="1396" t="s">
        <v>272</v>
      </c>
      <c r="B58" s="1396"/>
      <c r="D58" s="473"/>
      <c r="E58" s="485">
        <v>54.4</v>
      </c>
      <c r="F58" s="723"/>
      <c r="G58" s="724"/>
      <c r="H58" s="606">
        <v>52</v>
      </c>
      <c r="I58" s="603"/>
      <c r="J58" s="724"/>
      <c r="K58" s="606">
        <v>81.2</v>
      </c>
      <c r="L58" s="603"/>
      <c r="M58" s="724"/>
      <c r="N58" s="606">
        <v>66.7</v>
      </c>
      <c r="O58" s="603"/>
      <c r="P58" s="604"/>
      <c r="Q58" s="612">
        <v>72.7</v>
      </c>
      <c r="R58" s="605"/>
    </row>
    <row r="59" spans="1:18" ht="12" customHeight="1" x14ac:dyDescent="0.2">
      <c r="A59" s="1396" t="s">
        <v>359</v>
      </c>
      <c r="B59" s="1396"/>
      <c r="D59" s="473"/>
      <c r="E59" s="485">
        <v>10.9</v>
      </c>
      <c r="F59" s="723"/>
      <c r="G59" s="724"/>
      <c r="H59" s="606">
        <v>12</v>
      </c>
      <c r="I59" s="603"/>
      <c r="J59" s="724"/>
      <c r="K59" s="606">
        <v>40.6</v>
      </c>
      <c r="L59" s="603"/>
      <c r="M59" s="724"/>
      <c r="N59" s="606">
        <v>22.2</v>
      </c>
      <c r="O59" s="603"/>
      <c r="P59" s="604"/>
      <c r="Q59" s="612">
        <v>25.3</v>
      </c>
      <c r="R59" s="605"/>
    </row>
    <row r="60" spans="1:18" ht="12" customHeight="1" x14ac:dyDescent="0.2">
      <c r="A60" s="1477" t="s">
        <v>276</v>
      </c>
      <c r="B60" s="1477"/>
      <c r="D60" s="473"/>
      <c r="E60" s="25">
        <v>0</v>
      </c>
      <c r="F60" s="723"/>
      <c r="G60" s="724"/>
      <c r="H60" s="609">
        <v>1</v>
      </c>
      <c r="I60" s="603"/>
      <c r="J60" s="724"/>
      <c r="K60" s="608">
        <v>0</v>
      </c>
      <c r="L60" s="603"/>
      <c r="M60" s="724"/>
      <c r="N60" s="608">
        <v>0</v>
      </c>
      <c r="O60" s="603"/>
      <c r="P60" s="604"/>
      <c r="Q60" s="609">
        <v>4</v>
      </c>
      <c r="R60" s="605"/>
    </row>
    <row r="61" spans="1:18" ht="12" customHeight="1" x14ac:dyDescent="0.2">
      <c r="A61" s="1392" t="s">
        <v>277</v>
      </c>
      <c r="B61" s="1392"/>
      <c r="D61" s="473"/>
      <c r="E61" s="493">
        <v>43.5</v>
      </c>
      <c r="F61" s="723"/>
      <c r="G61" s="724"/>
      <c r="H61" s="784">
        <v>39</v>
      </c>
      <c r="I61" s="603"/>
      <c r="J61" s="724"/>
      <c r="K61" s="784">
        <v>40.6</v>
      </c>
      <c r="L61" s="603"/>
      <c r="M61" s="724"/>
      <c r="N61" s="784">
        <v>44.5</v>
      </c>
      <c r="O61" s="603"/>
      <c r="P61" s="604"/>
      <c r="Q61" s="784">
        <v>43.4</v>
      </c>
      <c r="R61" s="605"/>
    </row>
    <row r="62" spans="1:18" ht="12" customHeight="1" x14ac:dyDescent="0.2">
      <c r="D62" s="473"/>
      <c r="E62" s="494"/>
      <c r="F62" s="723"/>
      <c r="G62" s="724"/>
      <c r="H62" s="602"/>
      <c r="I62" s="603"/>
      <c r="J62" s="724"/>
      <c r="K62" s="602"/>
      <c r="L62" s="603"/>
      <c r="M62" s="724"/>
      <c r="N62" s="602"/>
      <c r="O62" s="603"/>
      <c r="P62" s="604"/>
      <c r="Q62" s="603"/>
      <c r="R62" s="605"/>
    </row>
    <row r="63" spans="1:18" ht="14.1" customHeight="1" x14ac:dyDescent="0.2">
      <c r="A63" s="1396" t="s">
        <v>409</v>
      </c>
      <c r="B63" s="1396"/>
      <c r="D63" s="473"/>
      <c r="E63" s="485">
        <v>31.7</v>
      </c>
      <c r="F63" s="723"/>
      <c r="G63" s="724"/>
      <c r="H63" s="606">
        <v>31</v>
      </c>
      <c r="I63" s="603"/>
      <c r="J63" s="724"/>
      <c r="K63" s="606">
        <v>31.7</v>
      </c>
      <c r="L63" s="603"/>
      <c r="M63" s="724"/>
      <c r="N63" s="606">
        <v>31.3</v>
      </c>
      <c r="O63" s="603"/>
      <c r="P63" s="604"/>
      <c r="Q63" s="612">
        <v>31.3</v>
      </c>
      <c r="R63" s="605"/>
    </row>
    <row r="64" spans="1:18" ht="12" customHeight="1" x14ac:dyDescent="0.2">
      <c r="A64" s="1396"/>
      <c r="B64" s="1396"/>
      <c r="D64" s="473"/>
      <c r="E64" s="494"/>
      <c r="F64" s="723"/>
      <c r="G64" s="724"/>
      <c r="H64" s="602"/>
      <c r="I64" s="603"/>
      <c r="J64" s="724"/>
      <c r="K64" s="602"/>
      <c r="L64" s="603"/>
      <c r="M64" s="724"/>
      <c r="N64" s="602"/>
      <c r="O64" s="603"/>
      <c r="P64" s="604"/>
      <c r="Q64" s="603"/>
      <c r="R64" s="605"/>
    </row>
    <row r="65" spans="1:18" ht="12" customHeight="1" x14ac:dyDescent="0.2">
      <c r="A65" s="1396" t="s">
        <v>358</v>
      </c>
      <c r="B65" s="1396"/>
      <c r="D65" s="473"/>
      <c r="E65" s="485">
        <v>86.1</v>
      </c>
      <c r="F65" s="723"/>
      <c r="G65" s="724"/>
      <c r="H65" s="606">
        <v>83</v>
      </c>
      <c r="I65" s="603"/>
      <c r="J65" s="724"/>
      <c r="K65" s="606">
        <v>112.9</v>
      </c>
      <c r="L65" s="603"/>
      <c r="M65" s="724"/>
      <c r="N65" s="606">
        <v>98</v>
      </c>
      <c r="O65" s="603"/>
      <c r="P65" s="604"/>
      <c r="Q65" s="612">
        <v>104</v>
      </c>
      <c r="R65" s="605"/>
    </row>
    <row r="66" spans="1:18" ht="12" customHeight="1" x14ac:dyDescent="0.2">
      <c r="A66" s="1396" t="s">
        <v>279</v>
      </c>
      <c r="B66" s="1396"/>
      <c r="D66" s="473"/>
      <c r="E66" s="485">
        <v>-10.9</v>
      </c>
      <c r="F66" s="723"/>
      <c r="G66" s="724"/>
      <c r="H66" s="606">
        <v>-12</v>
      </c>
      <c r="I66" s="603"/>
      <c r="J66" s="724"/>
      <c r="K66" s="606">
        <v>-40.6</v>
      </c>
      <c r="L66" s="603"/>
      <c r="M66" s="724"/>
      <c r="N66" s="606">
        <v>-22.2</v>
      </c>
      <c r="O66" s="603"/>
      <c r="P66" s="604"/>
      <c r="Q66" s="612">
        <v>-25.3</v>
      </c>
      <c r="R66" s="605"/>
    </row>
    <row r="67" spans="1:18" ht="12" customHeight="1" x14ac:dyDescent="0.2">
      <c r="A67" s="1396" t="s">
        <v>280</v>
      </c>
      <c r="B67" s="1396"/>
      <c r="D67" s="473"/>
      <c r="E67" s="25">
        <v>0</v>
      </c>
      <c r="F67" s="723"/>
      <c r="G67" s="724"/>
      <c r="H67" s="609">
        <v>-1</v>
      </c>
      <c r="I67" s="603"/>
      <c r="J67" s="724"/>
      <c r="K67" s="608">
        <v>0</v>
      </c>
      <c r="L67" s="603"/>
      <c r="M67" s="724"/>
      <c r="N67" s="608">
        <v>0</v>
      </c>
      <c r="O67" s="603"/>
      <c r="P67" s="604"/>
      <c r="Q67" s="609">
        <v>-4</v>
      </c>
      <c r="R67" s="605"/>
    </row>
    <row r="68" spans="1:18" ht="13.5" thickBot="1" x14ac:dyDescent="0.25">
      <c r="A68" s="1392" t="s">
        <v>282</v>
      </c>
      <c r="B68" s="1392"/>
      <c r="D68" s="473"/>
      <c r="E68" s="492">
        <v>75.2</v>
      </c>
      <c r="F68" s="723"/>
      <c r="G68" s="724"/>
      <c r="H68" s="614">
        <v>70</v>
      </c>
      <c r="I68" s="603"/>
      <c r="J68" s="724"/>
      <c r="K68" s="614">
        <v>72.3</v>
      </c>
      <c r="L68" s="603"/>
      <c r="M68" s="724"/>
      <c r="N68" s="614">
        <v>75.8</v>
      </c>
      <c r="O68" s="603"/>
      <c r="P68" s="604"/>
      <c r="Q68" s="614">
        <v>74.7</v>
      </c>
      <c r="R68" s="605"/>
    </row>
    <row r="69" spans="1:18" ht="12" customHeight="1" thickTop="1" x14ac:dyDescent="0.2">
      <c r="D69" s="514"/>
      <c r="E69" s="515"/>
      <c r="F69" s="516"/>
      <c r="G69" s="464"/>
      <c r="H69" s="464"/>
      <c r="I69" s="615"/>
      <c r="J69" s="464"/>
      <c r="K69" s="464"/>
      <c r="L69" s="615"/>
      <c r="M69" s="464"/>
      <c r="N69" s="464"/>
      <c r="O69" s="615"/>
      <c r="P69" s="616"/>
      <c r="Q69" s="617"/>
      <c r="R69" s="516"/>
    </row>
    <row r="70" spans="1:18" ht="12" customHeight="1" x14ac:dyDescent="0.2">
      <c r="M70" s="464"/>
      <c r="N70" s="464"/>
      <c r="O70" s="464"/>
    </row>
    <row r="71" spans="1:18" ht="14.25" x14ac:dyDescent="0.2">
      <c r="A71" s="785" t="s">
        <v>190</v>
      </c>
      <c r="B71" s="1397" t="s">
        <v>293</v>
      </c>
      <c r="C71" s="1397"/>
      <c r="D71" s="1397"/>
      <c r="E71" s="1397"/>
      <c r="F71" s="1397"/>
      <c r="G71" s="1397"/>
      <c r="H71" s="1397"/>
      <c r="I71" s="1397"/>
      <c r="J71" s="1397"/>
      <c r="K71" s="1397"/>
      <c r="L71" s="1397"/>
      <c r="M71" s="1397"/>
      <c r="N71" s="1397"/>
      <c r="O71" s="1397"/>
      <c r="P71" s="1397"/>
      <c r="Q71" s="1397"/>
      <c r="R71" s="1397"/>
    </row>
  </sheetData>
  <sheetProtection formatCells="0" formatColumns="0" formatRows="0" insertColumns="0" insertRows="0" insertHyperlinks="0" deleteColumns="0" deleteRows="0" sort="0" autoFilter="0" pivotTables="0"/>
  <mergeCells count="62">
    <mergeCell ref="A68:B68"/>
    <mergeCell ref="B71:R71"/>
    <mergeCell ref="A61:B61"/>
    <mergeCell ref="A63:B63"/>
    <mergeCell ref="A64:B64"/>
    <mergeCell ref="A65:B65"/>
    <mergeCell ref="A66:B66"/>
    <mergeCell ref="A67:B67"/>
    <mergeCell ref="A60:B60"/>
    <mergeCell ref="A48:B48"/>
    <mergeCell ref="A49:B49"/>
    <mergeCell ref="A50:B50"/>
    <mergeCell ref="A51:B51"/>
    <mergeCell ref="A52:B52"/>
    <mergeCell ref="A53:B53"/>
    <mergeCell ref="A54:B54"/>
    <mergeCell ref="A55:B55"/>
    <mergeCell ref="A56:B56"/>
    <mergeCell ref="A58:B58"/>
    <mergeCell ref="A59:B59"/>
    <mergeCell ref="A47:B47"/>
    <mergeCell ref="A35:B35"/>
    <mergeCell ref="A37:B37"/>
    <mergeCell ref="A38:B38"/>
    <mergeCell ref="A39:B39"/>
    <mergeCell ref="A40:B40"/>
    <mergeCell ref="A41:B41"/>
    <mergeCell ref="A42:B42"/>
    <mergeCell ref="A43:B43"/>
    <mergeCell ref="A44:B44"/>
    <mergeCell ref="A45:B45"/>
    <mergeCell ref="A46:B46"/>
    <mergeCell ref="A34:B34"/>
    <mergeCell ref="A22:B22"/>
    <mergeCell ref="A23:B23"/>
    <mergeCell ref="A24:B24"/>
    <mergeCell ref="A25:B25"/>
    <mergeCell ref="A26:B26"/>
    <mergeCell ref="A27:B27"/>
    <mergeCell ref="A29:B29"/>
    <mergeCell ref="A30:B30"/>
    <mergeCell ref="A31:B31"/>
    <mergeCell ref="A32:B32"/>
    <mergeCell ref="A33:B33"/>
    <mergeCell ref="A21:B21"/>
    <mergeCell ref="A10:B10"/>
    <mergeCell ref="A11:B11"/>
    <mergeCell ref="A12:B12"/>
    <mergeCell ref="A13:B13"/>
    <mergeCell ref="A14:B14"/>
    <mergeCell ref="A15:B15"/>
    <mergeCell ref="A16:B16"/>
    <mergeCell ref="A17:B17"/>
    <mergeCell ref="A18:B18"/>
    <mergeCell ref="A19:B19"/>
    <mergeCell ref="A20:B20"/>
    <mergeCell ref="A9:B9"/>
    <mergeCell ref="A1:R1"/>
    <mergeCell ref="A2:R2"/>
    <mergeCell ref="A4:B4"/>
    <mergeCell ref="D4:R4"/>
    <mergeCell ref="A8:B8"/>
  </mergeCells>
  <printOptions horizontalCentered="1"/>
  <pageMargins left="0.25" right="0.25" top="0.5" bottom="0.5" header="0.3" footer="0.3"/>
  <pageSetup scale="59" orientation="landscape" r:id="rId1"/>
  <headerFooter>
    <oddFooter>&amp;L&amp;K0070C0The Allstate Corporation 1Q20 Supplement&amp;R&amp;K000000&amp;A</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19220A-FE8C-4254-A496-9224E2005DEA}">
  <sheetPr>
    <pageSetUpPr fitToPage="1"/>
  </sheetPr>
  <dimension ref="A1:R59"/>
  <sheetViews>
    <sheetView zoomScaleNormal="100" workbookViewId="0">
      <selection sqref="A1:R1"/>
    </sheetView>
  </sheetViews>
  <sheetFormatPr defaultColWidth="13.7109375" defaultRowHeight="12.75" x14ac:dyDescent="0.2"/>
  <cols>
    <col min="1" max="1" width="3.42578125" style="463" customWidth="1"/>
    <col min="2" max="2" width="49.140625" style="463" customWidth="1"/>
    <col min="3" max="4" width="2.28515625" style="463" customWidth="1"/>
    <col min="5" max="5" width="10.28515625" style="463" customWidth="1"/>
    <col min="6" max="7" width="2.28515625" style="463" customWidth="1"/>
    <col min="8" max="8" width="10.28515625" style="463" customWidth="1"/>
    <col min="9" max="10" width="2.28515625" style="463" customWidth="1"/>
    <col min="11" max="11" width="10.28515625" style="463" customWidth="1"/>
    <col min="12" max="13" width="2.28515625" style="463" customWidth="1"/>
    <col min="14" max="14" width="10.28515625" style="463" customWidth="1"/>
    <col min="15" max="16" width="2.28515625" style="463" customWidth="1"/>
    <col min="17" max="17" width="10.28515625" style="463" customWidth="1"/>
    <col min="18" max="18" width="2.28515625" style="463" customWidth="1"/>
    <col min="19" max="16384" width="13.7109375" style="463"/>
  </cols>
  <sheetData>
    <row r="1" spans="1:18" ht="14.1" customHeight="1" x14ac:dyDescent="0.25">
      <c r="A1" s="1418" t="s">
        <v>0</v>
      </c>
      <c r="B1" s="1418"/>
      <c r="C1" s="1418"/>
      <c r="D1" s="1418"/>
      <c r="E1" s="1418"/>
      <c r="F1" s="1418"/>
      <c r="G1" s="1418"/>
      <c r="H1" s="1418"/>
      <c r="I1" s="1418"/>
      <c r="J1" s="1418"/>
      <c r="K1" s="1418"/>
      <c r="L1" s="1418"/>
      <c r="M1" s="1418"/>
      <c r="N1" s="1418"/>
      <c r="O1" s="1418"/>
      <c r="P1" s="1418"/>
      <c r="Q1" s="1418"/>
      <c r="R1" s="1418"/>
    </row>
    <row r="2" spans="1:18" ht="14.1" customHeight="1" x14ac:dyDescent="0.25">
      <c r="A2" s="1418" t="s">
        <v>419</v>
      </c>
      <c r="B2" s="1418"/>
      <c r="C2" s="1418"/>
      <c r="D2" s="1418"/>
      <c r="E2" s="1418"/>
      <c r="F2" s="1418"/>
      <c r="G2" s="1418"/>
      <c r="H2" s="1418"/>
      <c r="I2" s="1418"/>
      <c r="J2" s="1418"/>
      <c r="K2" s="1418"/>
      <c r="L2" s="1418"/>
      <c r="M2" s="1418"/>
      <c r="N2" s="1418"/>
      <c r="O2" s="1418"/>
      <c r="P2" s="1418"/>
      <c r="Q2" s="1418"/>
      <c r="R2" s="1418"/>
    </row>
    <row r="3" spans="1:18" x14ac:dyDescent="0.2">
      <c r="A3" s="459"/>
      <c r="B3" s="459"/>
      <c r="C3" s="459"/>
      <c r="D3" s="459"/>
      <c r="E3" s="459"/>
      <c r="F3" s="459"/>
      <c r="G3" s="459"/>
      <c r="H3" s="459"/>
      <c r="I3" s="459"/>
      <c r="J3" s="459"/>
      <c r="K3" s="459"/>
      <c r="L3" s="459"/>
      <c r="M3" s="459"/>
      <c r="N3" s="459"/>
      <c r="O3" s="459"/>
      <c r="P3" s="459"/>
      <c r="Q3" s="459"/>
      <c r="R3" s="459"/>
    </row>
    <row r="4" spans="1:18" ht="15.75" customHeight="1" x14ac:dyDescent="0.2">
      <c r="A4" s="1419" t="s">
        <v>3</v>
      </c>
      <c r="B4" s="1420"/>
      <c r="C4" s="459"/>
      <c r="D4" s="1421" t="s">
        <v>1</v>
      </c>
      <c r="E4" s="1421"/>
      <c r="F4" s="1421"/>
      <c r="G4" s="1421"/>
      <c r="H4" s="1421"/>
      <c r="I4" s="1421"/>
      <c r="J4" s="1421"/>
      <c r="K4" s="1421"/>
      <c r="L4" s="1421"/>
      <c r="M4" s="1421"/>
      <c r="N4" s="1421"/>
      <c r="O4" s="1421"/>
      <c r="P4" s="1421"/>
      <c r="Q4" s="1421"/>
      <c r="R4" s="1421"/>
    </row>
    <row r="5" spans="1:18" x14ac:dyDescent="0.2">
      <c r="A5" s="459"/>
      <c r="B5" s="459"/>
      <c r="C5" s="459"/>
      <c r="D5" s="459"/>
      <c r="E5" s="459"/>
      <c r="F5" s="459"/>
      <c r="G5" s="459"/>
      <c r="H5" s="459"/>
      <c r="I5" s="459"/>
      <c r="J5" s="459"/>
      <c r="K5" s="459"/>
      <c r="L5" s="459"/>
      <c r="M5" s="13"/>
      <c r="N5" s="13"/>
      <c r="O5" s="13"/>
      <c r="P5" s="13"/>
      <c r="Q5" s="13"/>
      <c r="R5" s="13"/>
    </row>
    <row r="6" spans="1:18" ht="25.9" customHeight="1" x14ac:dyDescent="0.2">
      <c r="A6" s="459"/>
      <c r="B6" s="459"/>
      <c r="C6" s="459"/>
      <c r="D6" s="6"/>
      <c r="E6" s="718" t="s">
        <v>118</v>
      </c>
      <c r="F6" s="7"/>
      <c r="G6" s="13"/>
      <c r="H6" s="786" t="s">
        <v>184</v>
      </c>
      <c r="I6" s="469"/>
      <c r="J6" s="13"/>
      <c r="K6" s="786" t="s">
        <v>183</v>
      </c>
      <c r="L6" s="469"/>
      <c r="M6" s="13"/>
      <c r="N6" s="786" t="s">
        <v>182</v>
      </c>
      <c r="O6" s="469"/>
      <c r="P6" s="470"/>
      <c r="Q6" s="471" t="s">
        <v>181</v>
      </c>
      <c r="R6" s="578"/>
    </row>
    <row r="7" spans="1:18" x14ac:dyDescent="0.2">
      <c r="A7" s="459"/>
      <c r="B7" s="459"/>
      <c r="C7" s="459"/>
      <c r="D7" s="11"/>
      <c r="E7" s="10"/>
      <c r="F7" s="12"/>
      <c r="G7" s="13"/>
      <c r="H7" s="10"/>
      <c r="I7" s="14"/>
      <c r="J7" s="13"/>
      <c r="K7" s="10"/>
      <c r="L7" s="14"/>
      <c r="M7" s="13"/>
      <c r="N7" s="10"/>
      <c r="O7" s="14"/>
      <c r="P7" s="476"/>
      <c r="Q7" s="10"/>
      <c r="R7" s="12"/>
    </row>
    <row r="8" spans="1:18" ht="12" customHeight="1" x14ac:dyDescent="0.2">
      <c r="A8" s="1462" t="s">
        <v>420</v>
      </c>
      <c r="B8" s="1420"/>
      <c r="C8" s="459"/>
      <c r="D8" s="11"/>
      <c r="E8" s="14"/>
      <c r="F8" s="12"/>
      <c r="G8" s="13"/>
      <c r="H8" s="459"/>
      <c r="I8" s="14"/>
      <c r="J8" s="13"/>
      <c r="K8" s="459"/>
      <c r="L8" s="14"/>
      <c r="M8" s="13"/>
      <c r="N8" s="459"/>
      <c r="O8" s="14"/>
      <c r="P8" s="476"/>
      <c r="Q8" s="14"/>
      <c r="R8" s="12"/>
    </row>
    <row r="9" spans="1:18" ht="12" customHeight="1" x14ac:dyDescent="0.2">
      <c r="A9" s="1460" t="s">
        <v>350</v>
      </c>
      <c r="B9" s="1460"/>
      <c r="C9" s="459"/>
      <c r="D9" s="11"/>
      <c r="E9" s="15">
        <v>411</v>
      </c>
      <c r="F9" s="31"/>
      <c r="G9" s="28"/>
      <c r="H9" s="16">
        <v>434</v>
      </c>
      <c r="I9" s="120"/>
      <c r="J9" s="28"/>
      <c r="K9" s="16">
        <v>492</v>
      </c>
      <c r="L9" s="120"/>
      <c r="M9" s="28"/>
      <c r="N9" s="16">
        <v>478</v>
      </c>
      <c r="O9" s="120"/>
      <c r="P9" s="477"/>
      <c r="Q9" s="15">
        <v>399</v>
      </c>
      <c r="R9" s="19"/>
    </row>
    <row r="10" spans="1:18" ht="12" customHeight="1" x14ac:dyDescent="0.2">
      <c r="A10" s="459"/>
      <c r="B10" s="459"/>
      <c r="C10" s="459"/>
      <c r="D10" s="11"/>
      <c r="E10" s="120"/>
      <c r="F10" s="31"/>
      <c r="G10" s="28"/>
      <c r="H10" s="17"/>
      <c r="I10" s="120"/>
      <c r="J10" s="28"/>
      <c r="K10" s="17"/>
      <c r="L10" s="120"/>
      <c r="M10" s="28"/>
      <c r="N10" s="17"/>
      <c r="O10" s="120"/>
      <c r="P10" s="477"/>
      <c r="Q10" s="120"/>
      <c r="R10" s="19"/>
    </row>
    <row r="11" spans="1:18" ht="12" customHeight="1" x14ac:dyDescent="0.2">
      <c r="A11" s="1460" t="s">
        <v>351</v>
      </c>
      <c r="B11" s="1460"/>
      <c r="C11" s="459"/>
      <c r="D11" s="11"/>
      <c r="E11" s="15">
        <v>449</v>
      </c>
      <c r="F11" s="31"/>
      <c r="G11" s="28"/>
      <c r="H11" s="16">
        <v>449</v>
      </c>
      <c r="I11" s="120"/>
      <c r="J11" s="28"/>
      <c r="K11" s="16">
        <v>447</v>
      </c>
      <c r="L11" s="120"/>
      <c r="M11" s="28"/>
      <c r="N11" s="16">
        <v>440</v>
      </c>
      <c r="O11" s="120"/>
      <c r="P11" s="477"/>
      <c r="Q11" s="15">
        <v>437</v>
      </c>
      <c r="R11" s="19"/>
    </row>
    <row r="12" spans="1:18" ht="12" customHeight="1" x14ac:dyDescent="0.2">
      <c r="A12" s="1460" t="s">
        <v>261</v>
      </c>
      <c r="B12" s="1460"/>
      <c r="C12" s="459"/>
      <c r="D12" s="11"/>
      <c r="E12" s="20">
        <v>29</v>
      </c>
      <c r="F12" s="31"/>
      <c r="G12" s="28"/>
      <c r="H12" s="21">
        <v>31</v>
      </c>
      <c r="I12" s="119"/>
      <c r="J12" s="28"/>
      <c r="K12" s="21">
        <v>37</v>
      </c>
      <c r="L12" s="119"/>
      <c r="M12" s="28"/>
      <c r="N12" s="21">
        <v>35</v>
      </c>
      <c r="O12" s="119"/>
      <c r="P12" s="478"/>
      <c r="Q12" s="20">
        <v>28</v>
      </c>
      <c r="R12" s="24"/>
    </row>
    <row r="13" spans="1:18" ht="12" customHeight="1" x14ac:dyDescent="0.2">
      <c r="A13" s="1460" t="s">
        <v>353</v>
      </c>
      <c r="B13" s="1460"/>
      <c r="C13" s="459"/>
      <c r="D13" s="11"/>
      <c r="E13" s="20">
        <v>-243</v>
      </c>
      <c r="F13" s="31"/>
      <c r="G13" s="28"/>
      <c r="H13" s="21">
        <v>-225</v>
      </c>
      <c r="I13" s="119"/>
      <c r="J13" s="28"/>
      <c r="K13" s="21">
        <v>-277</v>
      </c>
      <c r="L13" s="119"/>
      <c r="M13" s="28"/>
      <c r="N13" s="21">
        <v>-281</v>
      </c>
      <c r="O13" s="119"/>
      <c r="P13" s="478"/>
      <c r="Q13" s="20">
        <v>-292</v>
      </c>
      <c r="R13" s="24"/>
    </row>
    <row r="14" spans="1:18" ht="12" customHeight="1" x14ac:dyDescent="0.2">
      <c r="A14" s="1460" t="s">
        <v>354</v>
      </c>
      <c r="B14" s="1460"/>
      <c r="C14" s="459"/>
      <c r="D14" s="11"/>
      <c r="E14" s="25">
        <v>-147</v>
      </c>
      <c r="F14" s="31"/>
      <c r="G14" s="28"/>
      <c r="H14" s="25">
        <v>-159</v>
      </c>
      <c r="I14" s="119"/>
      <c r="J14" s="28"/>
      <c r="K14" s="25">
        <v>-156</v>
      </c>
      <c r="L14" s="119"/>
      <c r="M14" s="28"/>
      <c r="N14" s="25">
        <v>-146</v>
      </c>
      <c r="O14" s="119"/>
      <c r="P14" s="478"/>
      <c r="Q14" s="25">
        <v>-143</v>
      </c>
      <c r="R14" s="24"/>
    </row>
    <row r="15" spans="1:18" ht="13.5" thickBot="1" x14ac:dyDescent="0.25">
      <c r="A15" s="1476" t="s">
        <v>407</v>
      </c>
      <c r="B15" s="1476"/>
      <c r="C15" s="459"/>
      <c r="D15" s="11"/>
      <c r="E15" s="26">
        <v>88</v>
      </c>
      <c r="F15" s="31"/>
      <c r="G15" s="28"/>
      <c r="H15" s="26">
        <v>96</v>
      </c>
      <c r="I15" s="120"/>
      <c r="J15" s="28"/>
      <c r="K15" s="26">
        <v>51</v>
      </c>
      <c r="L15" s="120"/>
      <c r="M15" s="28"/>
      <c r="N15" s="26">
        <v>48</v>
      </c>
      <c r="O15" s="120"/>
      <c r="P15" s="477"/>
      <c r="Q15" s="26">
        <v>30</v>
      </c>
      <c r="R15" s="19"/>
    </row>
    <row r="16" spans="1:18" ht="12" customHeight="1" thickTop="1" x14ac:dyDescent="0.2">
      <c r="A16" s="459"/>
      <c r="B16" s="459"/>
      <c r="C16" s="459"/>
      <c r="D16" s="11"/>
      <c r="E16" s="28"/>
      <c r="F16" s="31"/>
      <c r="G16" s="28"/>
      <c r="H16" s="28"/>
      <c r="I16" s="32"/>
      <c r="J16" s="28"/>
      <c r="K16" s="28"/>
      <c r="L16" s="32"/>
      <c r="M16" s="28"/>
      <c r="N16" s="28"/>
      <c r="O16" s="32"/>
      <c r="P16" s="484"/>
      <c r="Q16" s="28"/>
      <c r="R16" s="31"/>
    </row>
    <row r="17" spans="1:18" ht="12" customHeight="1" x14ac:dyDescent="0.2">
      <c r="A17" s="1460" t="s">
        <v>272</v>
      </c>
      <c r="B17" s="1460"/>
      <c r="C17" s="459"/>
      <c r="D17" s="11"/>
      <c r="E17" s="488">
        <v>54.1</v>
      </c>
      <c r="F17" s="31"/>
      <c r="G17" s="28"/>
      <c r="H17" s="485">
        <v>50.1</v>
      </c>
      <c r="I17" s="486"/>
      <c r="J17" s="28"/>
      <c r="K17" s="485">
        <v>62</v>
      </c>
      <c r="L17" s="486"/>
      <c r="M17" s="28"/>
      <c r="N17" s="485">
        <v>63.9</v>
      </c>
      <c r="O17" s="486"/>
      <c r="P17" s="487"/>
      <c r="Q17" s="488">
        <v>66.8</v>
      </c>
      <c r="R17" s="489"/>
    </row>
    <row r="18" spans="1:18" ht="12" customHeight="1" x14ac:dyDescent="0.2">
      <c r="A18" s="1460" t="s">
        <v>359</v>
      </c>
      <c r="B18" s="1460"/>
      <c r="C18" s="459"/>
      <c r="D18" s="11"/>
      <c r="E18" s="488">
        <v>2.7</v>
      </c>
      <c r="F18" s="31"/>
      <c r="G18" s="28"/>
      <c r="H18" s="485">
        <v>4.2</v>
      </c>
      <c r="I18" s="486"/>
      <c r="J18" s="28"/>
      <c r="K18" s="485">
        <v>5.0999999999999996</v>
      </c>
      <c r="L18" s="486"/>
      <c r="M18" s="28"/>
      <c r="N18" s="485">
        <v>13</v>
      </c>
      <c r="O18" s="486"/>
      <c r="P18" s="487"/>
      <c r="Q18" s="488">
        <v>14.6</v>
      </c>
      <c r="R18" s="489"/>
    </row>
    <row r="19" spans="1:18" ht="12" customHeight="1" x14ac:dyDescent="0.2">
      <c r="A19" s="1425" t="s">
        <v>276</v>
      </c>
      <c r="B19" s="1425"/>
      <c r="C19" s="459"/>
      <c r="D19" s="11"/>
      <c r="E19" s="25">
        <v>0</v>
      </c>
      <c r="F19" s="31"/>
      <c r="G19" s="28"/>
      <c r="H19" s="490">
        <v>-1.1000000000000001</v>
      </c>
      <c r="I19" s="486"/>
      <c r="J19" s="28"/>
      <c r="K19" s="490">
        <v>2.5</v>
      </c>
      <c r="L19" s="486"/>
      <c r="M19" s="28"/>
      <c r="N19" s="490">
        <v>0.4</v>
      </c>
      <c r="O19" s="486"/>
      <c r="P19" s="487"/>
      <c r="Q19" s="490">
        <v>0.2</v>
      </c>
      <c r="R19" s="489"/>
    </row>
    <row r="20" spans="1:18" ht="12" customHeight="1" x14ac:dyDescent="0.2">
      <c r="A20" s="1476" t="s">
        <v>277</v>
      </c>
      <c r="B20" s="1476"/>
      <c r="C20" s="459"/>
      <c r="D20" s="11"/>
      <c r="E20" s="493">
        <v>51.4</v>
      </c>
      <c r="F20" s="31"/>
      <c r="G20" s="28"/>
      <c r="H20" s="493">
        <v>47</v>
      </c>
      <c r="I20" s="486"/>
      <c r="J20" s="28"/>
      <c r="K20" s="493">
        <v>54.4</v>
      </c>
      <c r="L20" s="486"/>
      <c r="M20" s="28"/>
      <c r="N20" s="493">
        <v>50.5</v>
      </c>
      <c r="O20" s="486"/>
      <c r="P20" s="487"/>
      <c r="Q20" s="493">
        <v>52</v>
      </c>
      <c r="R20" s="489"/>
    </row>
    <row r="21" spans="1:18" ht="12" customHeight="1" x14ac:dyDescent="0.2">
      <c r="A21" s="459"/>
      <c r="B21" s="459"/>
      <c r="C21" s="459"/>
      <c r="D21" s="11"/>
      <c r="E21" s="486"/>
      <c r="F21" s="31"/>
      <c r="G21" s="28"/>
      <c r="H21" s="494"/>
      <c r="I21" s="486"/>
      <c r="J21" s="28"/>
      <c r="K21" s="494"/>
      <c r="L21" s="486"/>
      <c r="M21" s="28"/>
      <c r="N21" s="494"/>
      <c r="O21" s="486"/>
      <c r="P21" s="487"/>
      <c r="Q21" s="486"/>
      <c r="R21" s="489"/>
    </row>
    <row r="22" spans="1:18" ht="14.1" customHeight="1" x14ac:dyDescent="0.2">
      <c r="A22" s="1460" t="s">
        <v>421</v>
      </c>
      <c r="B22" s="1460"/>
      <c r="C22" s="459"/>
      <c r="D22" s="11"/>
      <c r="E22" s="488">
        <v>26.3</v>
      </c>
      <c r="F22" s="31"/>
      <c r="G22" s="28"/>
      <c r="H22" s="485">
        <v>28.5</v>
      </c>
      <c r="I22" s="486"/>
      <c r="J22" s="28"/>
      <c r="K22" s="485">
        <v>26.6</v>
      </c>
      <c r="L22" s="486"/>
      <c r="M22" s="28"/>
      <c r="N22" s="485">
        <v>25.2</v>
      </c>
      <c r="O22" s="486"/>
      <c r="P22" s="487"/>
      <c r="Q22" s="488">
        <v>26.3</v>
      </c>
      <c r="R22" s="489"/>
    </row>
    <row r="23" spans="1:18" ht="12" customHeight="1" x14ac:dyDescent="0.2">
      <c r="A23" s="1460"/>
      <c r="B23" s="1460"/>
      <c r="C23" s="459"/>
      <c r="D23" s="11"/>
      <c r="E23" s="486"/>
      <c r="F23" s="31"/>
      <c r="G23" s="28"/>
      <c r="H23" s="494"/>
      <c r="I23" s="486"/>
      <c r="J23" s="28"/>
      <c r="K23" s="494"/>
      <c r="L23" s="486"/>
      <c r="M23" s="28"/>
      <c r="N23" s="494"/>
      <c r="O23" s="486"/>
      <c r="P23" s="487"/>
      <c r="Q23" s="486"/>
      <c r="R23" s="489"/>
    </row>
    <row r="24" spans="1:18" ht="12" customHeight="1" x14ac:dyDescent="0.2">
      <c r="A24" s="1460" t="s">
        <v>358</v>
      </c>
      <c r="B24" s="1460"/>
      <c r="C24" s="459"/>
      <c r="D24" s="11"/>
      <c r="E24" s="488">
        <v>80.400000000000006</v>
      </c>
      <c r="F24" s="31"/>
      <c r="G24" s="28"/>
      <c r="H24" s="485">
        <v>78.599999999999994</v>
      </c>
      <c r="I24" s="486"/>
      <c r="J24" s="28"/>
      <c r="K24" s="485">
        <v>88.6</v>
      </c>
      <c r="L24" s="486"/>
      <c r="M24" s="28"/>
      <c r="N24" s="485">
        <v>89.1</v>
      </c>
      <c r="O24" s="486"/>
      <c r="P24" s="487"/>
      <c r="Q24" s="488">
        <v>93.1</v>
      </c>
      <c r="R24" s="489"/>
    </row>
    <row r="25" spans="1:18" ht="12" customHeight="1" x14ac:dyDescent="0.2">
      <c r="A25" s="1460" t="s">
        <v>279</v>
      </c>
      <c r="B25" s="1460"/>
      <c r="C25" s="459"/>
      <c r="D25" s="11"/>
      <c r="E25" s="488">
        <v>-2.7</v>
      </c>
      <c r="F25" s="31"/>
      <c r="G25" s="28"/>
      <c r="H25" s="485">
        <v>-4.2</v>
      </c>
      <c r="I25" s="486"/>
      <c r="J25" s="28"/>
      <c r="K25" s="485">
        <v>-5.0999999999999996</v>
      </c>
      <c r="L25" s="486"/>
      <c r="M25" s="28"/>
      <c r="N25" s="485">
        <v>-13</v>
      </c>
      <c r="O25" s="486"/>
      <c r="P25" s="487"/>
      <c r="Q25" s="488">
        <v>-14.6</v>
      </c>
      <c r="R25" s="489"/>
    </row>
    <row r="26" spans="1:18" ht="12" customHeight="1" x14ac:dyDescent="0.2">
      <c r="A26" s="1460" t="s">
        <v>280</v>
      </c>
      <c r="B26" s="1460"/>
      <c r="C26" s="459"/>
      <c r="D26" s="11"/>
      <c r="E26" s="25">
        <v>0</v>
      </c>
      <c r="F26" s="31"/>
      <c r="G26" s="28"/>
      <c r="H26" s="490">
        <v>1.1000000000000001</v>
      </c>
      <c r="I26" s="486"/>
      <c r="J26" s="28"/>
      <c r="K26" s="490">
        <v>-2.5</v>
      </c>
      <c r="L26" s="486"/>
      <c r="M26" s="28"/>
      <c r="N26" s="490">
        <v>-0.4</v>
      </c>
      <c r="O26" s="486"/>
      <c r="P26" s="487"/>
      <c r="Q26" s="490">
        <v>-0.2</v>
      </c>
      <c r="R26" s="489"/>
    </row>
    <row r="27" spans="1:18" ht="12" customHeight="1" thickBot="1" x14ac:dyDescent="0.25">
      <c r="A27" s="1476" t="s">
        <v>282</v>
      </c>
      <c r="B27" s="1476"/>
      <c r="C27" s="459"/>
      <c r="D27" s="11"/>
      <c r="E27" s="492">
        <v>77.7</v>
      </c>
      <c r="F27" s="31"/>
      <c r="G27" s="28"/>
      <c r="H27" s="492">
        <v>75.5</v>
      </c>
      <c r="I27" s="486"/>
      <c r="J27" s="28"/>
      <c r="K27" s="492">
        <v>81</v>
      </c>
      <c r="L27" s="486"/>
      <c r="M27" s="28"/>
      <c r="N27" s="492">
        <v>75.7</v>
      </c>
      <c r="O27" s="486"/>
      <c r="P27" s="487"/>
      <c r="Q27" s="492">
        <v>78.3</v>
      </c>
      <c r="R27" s="489"/>
    </row>
    <row r="28" spans="1:18" ht="12" customHeight="1" thickTop="1" x14ac:dyDescent="0.2">
      <c r="A28" s="459"/>
      <c r="B28" s="459"/>
      <c r="C28" s="459"/>
      <c r="D28" s="11"/>
      <c r="E28" s="28"/>
      <c r="F28" s="31"/>
      <c r="G28" s="28"/>
      <c r="H28" s="28"/>
      <c r="I28" s="32"/>
      <c r="J28" s="28"/>
      <c r="K28" s="28"/>
      <c r="L28" s="32"/>
      <c r="M28" s="28"/>
      <c r="N28" s="28"/>
      <c r="O28" s="32"/>
      <c r="P28" s="484"/>
      <c r="Q28" s="28"/>
      <c r="R28" s="31"/>
    </row>
    <row r="29" spans="1:18" ht="12" customHeight="1" x14ac:dyDescent="0.2">
      <c r="A29" s="1462" t="s">
        <v>422</v>
      </c>
      <c r="B29" s="1420"/>
      <c r="C29" s="459"/>
      <c r="D29" s="11"/>
      <c r="E29" s="32"/>
      <c r="F29" s="31"/>
      <c r="G29" s="28"/>
      <c r="H29" s="29"/>
      <c r="I29" s="32"/>
      <c r="J29" s="28"/>
      <c r="K29" s="29"/>
      <c r="L29" s="32"/>
      <c r="M29" s="28"/>
      <c r="N29" s="29"/>
      <c r="O29" s="32"/>
      <c r="P29" s="484"/>
      <c r="Q29" s="32"/>
      <c r="R29" s="31"/>
    </row>
    <row r="30" spans="1:18" ht="12" customHeight="1" x14ac:dyDescent="0.2">
      <c r="A30" s="1460" t="s">
        <v>350</v>
      </c>
      <c r="B30" s="1460"/>
      <c r="C30" s="459"/>
      <c r="D30" s="11"/>
      <c r="E30" s="15">
        <v>2</v>
      </c>
      <c r="F30" s="31"/>
      <c r="G30" s="28"/>
      <c r="H30" s="16">
        <v>2</v>
      </c>
      <c r="I30" s="120"/>
      <c r="J30" s="28"/>
      <c r="K30" s="16">
        <v>2</v>
      </c>
      <c r="L30" s="120"/>
      <c r="M30" s="28"/>
      <c r="N30" s="16">
        <v>2</v>
      </c>
      <c r="O30" s="120"/>
      <c r="P30" s="477"/>
      <c r="Q30" s="15">
        <v>2</v>
      </c>
      <c r="R30" s="19"/>
    </row>
    <row r="31" spans="1:18" ht="12" customHeight="1" x14ac:dyDescent="0.2">
      <c r="A31" s="1460"/>
      <c r="B31" s="1460"/>
      <c r="C31" s="459"/>
      <c r="D31" s="11"/>
      <c r="E31" s="120"/>
      <c r="F31" s="31"/>
      <c r="G31" s="28"/>
      <c r="H31" s="17"/>
      <c r="I31" s="120"/>
      <c r="J31" s="28"/>
      <c r="K31" s="17"/>
      <c r="L31" s="120"/>
      <c r="M31" s="28"/>
      <c r="N31" s="17"/>
      <c r="O31" s="120"/>
      <c r="P31" s="477"/>
      <c r="Q31" s="120"/>
      <c r="R31" s="19"/>
    </row>
    <row r="32" spans="1:18" ht="12" customHeight="1" x14ac:dyDescent="0.2">
      <c r="A32" s="1460" t="s">
        <v>351</v>
      </c>
      <c r="B32" s="1460"/>
      <c r="C32" s="459"/>
      <c r="D32" s="11"/>
      <c r="E32" s="15">
        <v>2</v>
      </c>
      <c r="F32" s="31"/>
      <c r="G32" s="28"/>
      <c r="H32" s="16">
        <v>2</v>
      </c>
      <c r="I32" s="120"/>
      <c r="J32" s="28"/>
      <c r="K32" s="16">
        <v>2</v>
      </c>
      <c r="L32" s="120"/>
      <c r="M32" s="28"/>
      <c r="N32" s="16">
        <v>2</v>
      </c>
      <c r="O32" s="120"/>
      <c r="P32" s="477"/>
      <c r="Q32" s="15">
        <v>2</v>
      </c>
      <c r="R32" s="19"/>
    </row>
    <row r="33" spans="1:18" ht="12" customHeight="1" x14ac:dyDescent="0.2">
      <c r="A33" s="1460" t="s">
        <v>353</v>
      </c>
      <c r="B33" s="1460"/>
      <c r="C33" s="459"/>
      <c r="D33" s="11"/>
      <c r="E33" s="20">
        <v>-1</v>
      </c>
      <c r="F33" s="31"/>
      <c r="G33" s="28"/>
      <c r="H33" s="21">
        <v>-2</v>
      </c>
      <c r="I33" s="119"/>
      <c r="J33" s="28"/>
      <c r="K33" s="21">
        <v>0</v>
      </c>
      <c r="L33" s="119"/>
      <c r="M33" s="28"/>
      <c r="N33" s="21">
        <v>-1</v>
      </c>
      <c r="O33" s="119"/>
      <c r="P33" s="478"/>
      <c r="Q33" s="20">
        <v>-2</v>
      </c>
      <c r="R33" s="24"/>
    </row>
    <row r="34" spans="1:18" ht="12" customHeight="1" x14ac:dyDescent="0.2">
      <c r="A34" s="1460" t="s">
        <v>354</v>
      </c>
      <c r="B34" s="1460"/>
      <c r="C34" s="459"/>
      <c r="D34" s="11"/>
      <c r="E34" s="25">
        <v>0</v>
      </c>
      <c r="F34" s="31"/>
      <c r="G34" s="28"/>
      <c r="H34" s="25">
        <v>0</v>
      </c>
      <c r="I34" s="119"/>
      <c r="J34" s="28"/>
      <c r="K34" s="25">
        <v>0</v>
      </c>
      <c r="L34" s="119"/>
      <c r="M34" s="28"/>
      <c r="N34" s="25">
        <v>-1</v>
      </c>
      <c r="O34" s="119"/>
      <c r="P34" s="478"/>
      <c r="Q34" s="25">
        <v>0</v>
      </c>
      <c r="R34" s="24"/>
    </row>
    <row r="35" spans="1:18" ht="12" customHeight="1" thickBot="1" x14ac:dyDescent="0.25">
      <c r="A35" s="1476" t="s">
        <v>407</v>
      </c>
      <c r="B35" s="1476"/>
      <c r="C35" s="459"/>
      <c r="D35" s="11"/>
      <c r="E35" s="26">
        <v>1</v>
      </c>
      <c r="F35" s="31"/>
      <c r="G35" s="28"/>
      <c r="H35" s="26">
        <v>0</v>
      </c>
      <c r="I35" s="120"/>
      <c r="J35" s="28"/>
      <c r="K35" s="26">
        <v>2</v>
      </c>
      <c r="L35" s="120"/>
      <c r="M35" s="28"/>
      <c r="N35" s="26">
        <v>0</v>
      </c>
      <c r="O35" s="120"/>
      <c r="P35" s="477"/>
      <c r="Q35" s="26">
        <v>0</v>
      </c>
      <c r="R35" s="19"/>
    </row>
    <row r="36" spans="1:18" ht="12" customHeight="1" thickTop="1" x14ac:dyDescent="0.2">
      <c r="A36" s="459"/>
      <c r="B36" s="459"/>
      <c r="C36" s="459"/>
      <c r="D36" s="11"/>
      <c r="E36" s="28"/>
      <c r="F36" s="31"/>
      <c r="G36" s="28"/>
      <c r="H36" s="28"/>
      <c r="I36" s="32"/>
      <c r="J36" s="28"/>
      <c r="K36" s="28"/>
      <c r="L36" s="32"/>
      <c r="M36" s="28"/>
      <c r="N36" s="28"/>
      <c r="O36" s="32"/>
      <c r="P36" s="484"/>
      <c r="Q36" s="28"/>
      <c r="R36" s="31"/>
    </row>
    <row r="37" spans="1:18" ht="12" customHeight="1" x14ac:dyDescent="0.2">
      <c r="A37" s="1462" t="s">
        <v>423</v>
      </c>
      <c r="B37" s="1420"/>
      <c r="C37" s="459"/>
      <c r="D37" s="11"/>
      <c r="E37" s="32"/>
      <c r="F37" s="31"/>
      <c r="G37" s="28"/>
      <c r="H37" s="29"/>
      <c r="I37" s="32"/>
      <c r="J37" s="28"/>
      <c r="K37" s="29"/>
      <c r="L37" s="32"/>
      <c r="M37" s="28"/>
      <c r="N37" s="29"/>
      <c r="O37" s="32"/>
      <c r="P37" s="484"/>
      <c r="Q37" s="32"/>
      <c r="R37" s="31"/>
    </row>
    <row r="38" spans="1:18" ht="12" customHeight="1" x14ac:dyDescent="0.2">
      <c r="A38" s="1460" t="s">
        <v>350</v>
      </c>
      <c r="B38" s="1460"/>
      <c r="C38" s="459"/>
      <c r="D38" s="11"/>
      <c r="E38" s="15">
        <v>17</v>
      </c>
      <c r="F38" s="31"/>
      <c r="G38" s="28"/>
      <c r="H38" s="16">
        <v>19</v>
      </c>
      <c r="I38" s="120"/>
      <c r="J38" s="28"/>
      <c r="K38" s="16">
        <v>21</v>
      </c>
      <c r="L38" s="120"/>
      <c r="M38" s="28"/>
      <c r="N38" s="16">
        <v>21</v>
      </c>
      <c r="O38" s="120"/>
      <c r="P38" s="477"/>
      <c r="Q38" s="15">
        <v>18</v>
      </c>
      <c r="R38" s="19"/>
    </row>
    <row r="39" spans="1:18" ht="12" customHeight="1" x14ac:dyDescent="0.2">
      <c r="A39" s="1460"/>
      <c r="B39" s="1460"/>
      <c r="C39" s="459"/>
      <c r="D39" s="11"/>
      <c r="E39" s="120"/>
      <c r="F39" s="31"/>
      <c r="G39" s="28"/>
      <c r="H39" s="17"/>
      <c r="I39" s="120"/>
      <c r="J39" s="28"/>
      <c r="K39" s="17"/>
      <c r="L39" s="120"/>
      <c r="M39" s="28"/>
      <c r="N39" s="17"/>
      <c r="O39" s="120"/>
      <c r="P39" s="477"/>
      <c r="Q39" s="120"/>
      <c r="R39" s="19"/>
    </row>
    <row r="40" spans="1:18" ht="12" customHeight="1" x14ac:dyDescent="0.2">
      <c r="A40" s="1460" t="s">
        <v>351</v>
      </c>
      <c r="B40" s="1460"/>
      <c r="C40" s="459"/>
      <c r="D40" s="11"/>
      <c r="E40" s="15">
        <v>20</v>
      </c>
      <c r="F40" s="31"/>
      <c r="G40" s="28"/>
      <c r="H40" s="16">
        <v>20</v>
      </c>
      <c r="I40" s="120"/>
      <c r="J40" s="28"/>
      <c r="K40" s="16">
        <v>20</v>
      </c>
      <c r="L40" s="120"/>
      <c r="M40" s="28"/>
      <c r="N40" s="16">
        <v>20</v>
      </c>
      <c r="O40" s="120"/>
      <c r="P40" s="477"/>
      <c r="Q40" s="15">
        <v>20</v>
      </c>
      <c r="R40" s="19"/>
    </row>
    <row r="41" spans="1:18" ht="12" customHeight="1" x14ac:dyDescent="0.2">
      <c r="A41" s="1460" t="s">
        <v>353</v>
      </c>
      <c r="B41" s="1460"/>
      <c r="C41" s="459"/>
      <c r="D41" s="11"/>
      <c r="E41" s="20">
        <v>-12</v>
      </c>
      <c r="F41" s="31"/>
      <c r="G41" s="28"/>
      <c r="H41" s="21">
        <v>-15</v>
      </c>
      <c r="I41" s="119"/>
      <c r="J41" s="28"/>
      <c r="K41" s="21">
        <v>-17</v>
      </c>
      <c r="L41" s="119"/>
      <c r="M41" s="28"/>
      <c r="N41" s="21">
        <v>-14</v>
      </c>
      <c r="O41" s="119"/>
      <c r="P41" s="478"/>
      <c r="Q41" s="20">
        <v>-11</v>
      </c>
      <c r="R41" s="24"/>
    </row>
    <row r="42" spans="1:18" ht="12" customHeight="1" x14ac:dyDescent="0.2">
      <c r="A42" s="1460" t="s">
        <v>354</v>
      </c>
      <c r="B42" s="1460"/>
      <c r="C42" s="459"/>
      <c r="D42" s="11"/>
      <c r="E42" s="25">
        <v>-6</v>
      </c>
      <c r="F42" s="31"/>
      <c r="G42" s="28"/>
      <c r="H42" s="25">
        <v>-7</v>
      </c>
      <c r="I42" s="119"/>
      <c r="J42" s="28"/>
      <c r="K42" s="25">
        <v>-6</v>
      </c>
      <c r="L42" s="119"/>
      <c r="M42" s="28"/>
      <c r="N42" s="25">
        <v>-7</v>
      </c>
      <c r="O42" s="119"/>
      <c r="P42" s="478"/>
      <c r="Q42" s="25">
        <v>-6</v>
      </c>
      <c r="R42" s="24"/>
    </row>
    <row r="43" spans="1:18" ht="12" customHeight="1" thickBot="1" x14ac:dyDescent="0.25">
      <c r="A43" s="1476" t="s">
        <v>356</v>
      </c>
      <c r="B43" s="1476"/>
      <c r="C43" s="459"/>
      <c r="D43" s="11"/>
      <c r="E43" s="26">
        <v>2</v>
      </c>
      <c r="F43" s="31"/>
      <c r="G43" s="28"/>
      <c r="H43" s="26">
        <v>-2</v>
      </c>
      <c r="I43" s="120"/>
      <c r="J43" s="28"/>
      <c r="K43" s="26">
        <v>-3</v>
      </c>
      <c r="L43" s="120"/>
      <c r="M43" s="28"/>
      <c r="N43" s="26">
        <v>-1</v>
      </c>
      <c r="O43" s="120"/>
      <c r="P43" s="477"/>
      <c r="Q43" s="26">
        <v>3</v>
      </c>
      <c r="R43" s="19"/>
    </row>
    <row r="44" spans="1:18" ht="12" customHeight="1" thickTop="1" x14ac:dyDescent="0.2">
      <c r="A44" s="459"/>
      <c r="B44" s="459"/>
      <c r="C44" s="459"/>
      <c r="D44" s="11"/>
      <c r="E44" s="28"/>
      <c r="F44" s="31"/>
      <c r="G44" s="28"/>
      <c r="H44" s="28"/>
      <c r="I44" s="32"/>
      <c r="J44" s="28"/>
      <c r="K44" s="28"/>
      <c r="L44" s="32"/>
      <c r="M44" s="28"/>
      <c r="N44" s="28"/>
      <c r="O44" s="32"/>
      <c r="P44" s="484"/>
      <c r="Q44" s="28"/>
      <c r="R44" s="31"/>
    </row>
    <row r="45" spans="1:18" ht="12" customHeight="1" x14ac:dyDescent="0.2">
      <c r="A45" s="1460" t="s">
        <v>272</v>
      </c>
      <c r="B45" s="1460"/>
      <c r="C45" s="459"/>
      <c r="D45" s="11"/>
      <c r="E45" s="488">
        <v>60</v>
      </c>
      <c r="F45" s="31"/>
      <c r="G45" s="28"/>
      <c r="H45" s="485">
        <v>75</v>
      </c>
      <c r="I45" s="486"/>
      <c r="J45" s="28"/>
      <c r="K45" s="485">
        <v>85</v>
      </c>
      <c r="L45" s="486"/>
      <c r="M45" s="28"/>
      <c r="N45" s="485">
        <v>70</v>
      </c>
      <c r="O45" s="486"/>
      <c r="P45" s="487"/>
      <c r="Q45" s="488">
        <v>55</v>
      </c>
      <c r="R45" s="489"/>
    </row>
    <row r="46" spans="1:18" ht="12" customHeight="1" x14ac:dyDescent="0.2">
      <c r="A46" s="1460" t="s">
        <v>359</v>
      </c>
      <c r="B46" s="1460"/>
      <c r="C46" s="459"/>
      <c r="D46" s="11"/>
      <c r="E46" s="727">
        <v>5</v>
      </c>
      <c r="F46" s="31"/>
      <c r="G46" s="28"/>
      <c r="H46" s="21">
        <v>0</v>
      </c>
      <c r="I46" s="486"/>
      <c r="J46" s="28"/>
      <c r="K46" s="485">
        <v>10</v>
      </c>
      <c r="L46" s="486"/>
      <c r="M46" s="28"/>
      <c r="N46" s="485">
        <v>5</v>
      </c>
      <c r="O46" s="486"/>
      <c r="P46" s="487"/>
      <c r="Q46" s="488">
        <v>10</v>
      </c>
      <c r="R46" s="489"/>
    </row>
    <row r="47" spans="1:18" ht="12" customHeight="1" x14ac:dyDescent="0.2">
      <c r="A47" s="1425" t="s">
        <v>276</v>
      </c>
      <c r="B47" s="1425"/>
      <c r="C47" s="459"/>
      <c r="D47" s="11"/>
      <c r="E47" s="787">
        <v>-10</v>
      </c>
      <c r="F47" s="31"/>
      <c r="G47" s="28"/>
      <c r="H47" s="25">
        <v>0</v>
      </c>
      <c r="I47" s="486"/>
      <c r="J47" s="28"/>
      <c r="K47" s="25">
        <v>0</v>
      </c>
      <c r="L47" s="486"/>
      <c r="M47" s="28"/>
      <c r="N47" s="490">
        <v>10</v>
      </c>
      <c r="O47" s="486"/>
      <c r="P47" s="487"/>
      <c r="Q47" s="490">
        <v>-15</v>
      </c>
      <c r="R47" s="489"/>
    </row>
    <row r="48" spans="1:18" ht="12" customHeight="1" x14ac:dyDescent="0.2">
      <c r="A48" s="1476" t="s">
        <v>277</v>
      </c>
      <c r="B48" s="1476"/>
      <c r="C48" s="459"/>
      <c r="D48" s="11"/>
      <c r="E48" s="493">
        <v>65</v>
      </c>
      <c r="F48" s="31"/>
      <c r="G48" s="28"/>
      <c r="H48" s="493">
        <v>75</v>
      </c>
      <c r="I48" s="486"/>
      <c r="J48" s="28"/>
      <c r="K48" s="493">
        <v>75</v>
      </c>
      <c r="L48" s="486"/>
      <c r="M48" s="28"/>
      <c r="N48" s="493">
        <v>55</v>
      </c>
      <c r="O48" s="486"/>
      <c r="P48" s="487"/>
      <c r="Q48" s="493">
        <v>60</v>
      </c>
      <c r="R48" s="489"/>
    </row>
    <row r="49" spans="1:18" ht="12" customHeight="1" x14ac:dyDescent="0.2">
      <c r="A49" s="459"/>
      <c r="B49" s="459"/>
      <c r="C49" s="459"/>
      <c r="D49" s="11"/>
      <c r="E49" s="486"/>
      <c r="F49" s="31"/>
      <c r="G49" s="28"/>
      <c r="H49" s="494"/>
      <c r="I49" s="486"/>
      <c r="J49" s="28"/>
      <c r="K49" s="494"/>
      <c r="L49" s="486"/>
      <c r="M49" s="28"/>
      <c r="N49" s="494"/>
      <c r="O49" s="486"/>
      <c r="P49" s="487"/>
      <c r="Q49" s="486"/>
      <c r="R49" s="489"/>
    </row>
    <row r="50" spans="1:18" ht="14.1" customHeight="1" x14ac:dyDescent="0.2">
      <c r="A50" s="1460" t="s">
        <v>421</v>
      </c>
      <c r="B50" s="1460"/>
      <c r="C50" s="459"/>
      <c r="D50" s="11"/>
      <c r="E50" s="488">
        <v>30</v>
      </c>
      <c r="F50" s="31"/>
      <c r="G50" s="28"/>
      <c r="H50" s="485">
        <v>35</v>
      </c>
      <c r="I50" s="486"/>
      <c r="J50" s="28"/>
      <c r="K50" s="485">
        <v>30</v>
      </c>
      <c r="L50" s="486"/>
      <c r="M50" s="28"/>
      <c r="N50" s="485">
        <v>35</v>
      </c>
      <c r="O50" s="486"/>
      <c r="P50" s="487"/>
      <c r="Q50" s="488">
        <v>30</v>
      </c>
      <c r="R50" s="489"/>
    </row>
    <row r="51" spans="1:18" ht="12" customHeight="1" x14ac:dyDescent="0.2">
      <c r="A51" s="1460"/>
      <c r="B51" s="1460"/>
      <c r="C51" s="459"/>
      <c r="D51" s="11"/>
      <c r="E51" s="486"/>
      <c r="F51" s="31"/>
      <c r="G51" s="28"/>
      <c r="H51" s="494"/>
      <c r="I51" s="486"/>
      <c r="J51" s="28"/>
      <c r="K51" s="494"/>
      <c r="L51" s="486"/>
      <c r="M51" s="28"/>
      <c r="N51" s="494"/>
      <c r="O51" s="486"/>
      <c r="P51" s="487"/>
      <c r="Q51" s="486"/>
      <c r="R51" s="489"/>
    </row>
    <row r="52" spans="1:18" ht="12" customHeight="1" x14ac:dyDescent="0.2">
      <c r="A52" s="1396" t="s">
        <v>358</v>
      </c>
      <c r="B52" s="1396"/>
      <c r="D52" s="473"/>
      <c r="E52" s="488">
        <v>90</v>
      </c>
      <c r="F52" s="723"/>
      <c r="G52" s="724"/>
      <c r="H52" s="606">
        <v>110</v>
      </c>
      <c r="I52" s="603"/>
      <c r="J52" s="724"/>
      <c r="K52" s="606">
        <v>115</v>
      </c>
      <c r="L52" s="603"/>
      <c r="M52" s="724"/>
      <c r="N52" s="606">
        <v>105</v>
      </c>
      <c r="O52" s="603"/>
      <c r="P52" s="604"/>
      <c r="Q52" s="612">
        <v>85</v>
      </c>
      <c r="R52" s="605"/>
    </row>
    <row r="53" spans="1:18" ht="12" customHeight="1" x14ac:dyDescent="0.2">
      <c r="A53" s="1396" t="s">
        <v>279</v>
      </c>
      <c r="B53" s="1396"/>
      <c r="D53" s="473"/>
      <c r="E53" s="727">
        <v>-5</v>
      </c>
      <c r="F53" s="723"/>
      <c r="G53" s="724"/>
      <c r="H53" s="554">
        <v>0</v>
      </c>
      <c r="I53" s="603"/>
      <c r="J53" s="724"/>
      <c r="K53" s="606">
        <v>-10</v>
      </c>
      <c r="L53" s="603"/>
      <c r="M53" s="724"/>
      <c r="N53" s="606">
        <v>-5</v>
      </c>
      <c r="O53" s="603"/>
      <c r="P53" s="604"/>
      <c r="Q53" s="612">
        <v>-10</v>
      </c>
      <c r="R53" s="605"/>
    </row>
    <row r="54" spans="1:18" ht="12" customHeight="1" x14ac:dyDescent="0.2">
      <c r="A54" s="1396" t="s">
        <v>280</v>
      </c>
      <c r="B54" s="1396"/>
      <c r="D54" s="473"/>
      <c r="E54" s="787">
        <v>10</v>
      </c>
      <c r="F54" s="723"/>
      <c r="G54" s="724"/>
      <c r="H54" s="608">
        <v>0</v>
      </c>
      <c r="I54" s="603"/>
      <c r="J54" s="724"/>
      <c r="K54" s="609">
        <v>0</v>
      </c>
      <c r="L54" s="603"/>
      <c r="M54" s="724"/>
      <c r="N54" s="609">
        <v>-10</v>
      </c>
      <c r="O54" s="603"/>
      <c r="P54" s="604"/>
      <c r="Q54" s="609">
        <v>15</v>
      </c>
      <c r="R54" s="605"/>
    </row>
    <row r="55" spans="1:18" ht="12" customHeight="1" thickBot="1" x14ac:dyDescent="0.25">
      <c r="A55" s="1392" t="s">
        <v>282</v>
      </c>
      <c r="B55" s="1392"/>
      <c r="D55" s="473"/>
      <c r="E55" s="492">
        <v>95</v>
      </c>
      <c r="F55" s="723"/>
      <c r="G55" s="724"/>
      <c r="H55" s="614">
        <v>110</v>
      </c>
      <c r="I55" s="603"/>
      <c r="J55" s="724"/>
      <c r="K55" s="614">
        <v>105</v>
      </c>
      <c r="L55" s="603"/>
      <c r="M55" s="724"/>
      <c r="N55" s="614">
        <v>90</v>
      </c>
      <c r="O55" s="603"/>
      <c r="P55" s="604"/>
      <c r="Q55" s="614">
        <v>90</v>
      </c>
      <c r="R55" s="605"/>
    </row>
    <row r="56" spans="1:18" ht="12" customHeight="1" thickTop="1" x14ac:dyDescent="0.2">
      <c r="D56" s="514"/>
      <c r="E56" s="617"/>
      <c r="F56" s="516"/>
      <c r="G56" s="464"/>
      <c r="H56" s="464"/>
      <c r="I56" s="615"/>
      <c r="J56" s="464"/>
      <c r="K56" s="464"/>
      <c r="L56" s="615"/>
      <c r="M56" s="464"/>
      <c r="N56" s="464"/>
      <c r="O56" s="615"/>
      <c r="P56" s="616"/>
      <c r="Q56" s="617"/>
      <c r="R56" s="516"/>
    </row>
    <row r="57" spans="1:18" ht="12" customHeight="1" x14ac:dyDescent="0.2">
      <c r="K57" s="464"/>
      <c r="M57" s="464"/>
      <c r="N57" s="464"/>
      <c r="O57" s="464"/>
    </row>
    <row r="58" spans="1:18" ht="12" customHeight="1" x14ac:dyDescent="0.2">
      <c r="A58" s="788" t="s">
        <v>190</v>
      </c>
      <c r="B58" s="1478" t="s">
        <v>424</v>
      </c>
      <c r="C58" s="1478"/>
      <c r="D58" s="1478"/>
      <c r="E58" s="1478"/>
      <c r="F58" s="1478"/>
      <c r="G58" s="1478"/>
      <c r="H58" s="1478"/>
      <c r="I58" s="1478"/>
      <c r="J58" s="1478"/>
      <c r="K58" s="1478"/>
      <c r="L58" s="1478"/>
      <c r="M58" s="1478"/>
      <c r="N58" s="1478"/>
      <c r="O58" s="1478"/>
      <c r="P58" s="1478"/>
      <c r="Q58" s="1478"/>
      <c r="R58" s="1478"/>
    </row>
    <row r="59" spans="1:18" ht="12" customHeight="1" x14ac:dyDescent="0.2">
      <c r="A59" s="788" t="s">
        <v>188</v>
      </c>
      <c r="B59" s="1478" t="s">
        <v>293</v>
      </c>
      <c r="C59" s="1478"/>
      <c r="D59" s="1478"/>
      <c r="E59" s="1478"/>
      <c r="F59" s="1478"/>
      <c r="G59" s="1478"/>
      <c r="H59" s="1478"/>
      <c r="I59" s="1478"/>
      <c r="J59" s="1478"/>
      <c r="K59" s="1478"/>
      <c r="L59" s="1478"/>
      <c r="M59" s="1478"/>
      <c r="N59" s="1478"/>
      <c r="O59" s="1478"/>
      <c r="P59" s="1478"/>
      <c r="Q59" s="1478"/>
      <c r="R59" s="1478"/>
    </row>
  </sheetData>
  <sheetProtection formatCells="0" formatColumns="0" formatRows="0" insertColumns="0" insertRows="0" insertHyperlinks="0" deleteColumns="0" deleteRows="0" sort="0" autoFilter="0" pivotTables="0"/>
  <mergeCells count="47">
    <mergeCell ref="A53:B53"/>
    <mergeCell ref="A54:B54"/>
    <mergeCell ref="A55:B55"/>
    <mergeCell ref="B58:R58"/>
    <mergeCell ref="B59:R59"/>
    <mergeCell ref="A52:B52"/>
    <mergeCell ref="A39:B39"/>
    <mergeCell ref="A40:B40"/>
    <mergeCell ref="A41:B41"/>
    <mergeCell ref="A42:B42"/>
    <mergeCell ref="A43:B43"/>
    <mergeCell ref="A45:B45"/>
    <mergeCell ref="A46:B46"/>
    <mergeCell ref="A47:B47"/>
    <mergeCell ref="A48:B48"/>
    <mergeCell ref="A50:B50"/>
    <mergeCell ref="A51:B51"/>
    <mergeCell ref="A38:B38"/>
    <mergeCell ref="A25:B25"/>
    <mergeCell ref="A26:B26"/>
    <mergeCell ref="A27:B27"/>
    <mergeCell ref="A29:B29"/>
    <mergeCell ref="A30:B30"/>
    <mergeCell ref="A31:B31"/>
    <mergeCell ref="A32:B32"/>
    <mergeCell ref="A33:B33"/>
    <mergeCell ref="A34:B34"/>
    <mergeCell ref="A35:B35"/>
    <mergeCell ref="A37:B37"/>
    <mergeCell ref="A24:B24"/>
    <mergeCell ref="A11:B11"/>
    <mergeCell ref="A12:B12"/>
    <mergeCell ref="A13:B13"/>
    <mergeCell ref="A14:B14"/>
    <mergeCell ref="A15:B15"/>
    <mergeCell ref="A17:B17"/>
    <mergeCell ref="A18:B18"/>
    <mergeCell ref="A19:B19"/>
    <mergeCell ref="A20:B20"/>
    <mergeCell ref="A22:B22"/>
    <mergeCell ref="A23:B23"/>
    <mergeCell ref="A9:B9"/>
    <mergeCell ref="A1:R1"/>
    <mergeCell ref="A2:R2"/>
    <mergeCell ref="A4:B4"/>
    <mergeCell ref="D4:R4"/>
    <mergeCell ref="A8:B8"/>
  </mergeCells>
  <printOptions horizontalCentered="1"/>
  <pageMargins left="0.25" right="0.25" top="0.5" bottom="0.5" header="0.3" footer="0.3"/>
  <pageSetup scale="74" orientation="landscape" r:id="rId1"/>
  <headerFooter>
    <oddFooter>&amp;L&amp;K0070C0The Allstate Corporation 1Q20 Supplement&amp;R&amp;K000000&amp;A</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18D11E-56AC-47B4-B1D7-70878BF4EFFA}">
  <sheetPr>
    <pageSetUpPr fitToPage="1"/>
  </sheetPr>
  <dimension ref="A1:S50"/>
  <sheetViews>
    <sheetView zoomScaleNormal="100" workbookViewId="0">
      <selection sqref="A1:S1"/>
    </sheetView>
  </sheetViews>
  <sheetFormatPr defaultColWidth="13.7109375" defaultRowHeight="12.75" x14ac:dyDescent="0.2"/>
  <cols>
    <col min="1" max="1" width="3.42578125" style="463" customWidth="1"/>
    <col min="2" max="2" width="42.140625" style="463" customWidth="1"/>
    <col min="3" max="4" width="2.28515625" style="463" customWidth="1"/>
    <col min="5" max="5" width="10.28515625" style="463" customWidth="1"/>
    <col min="6" max="7" width="2.28515625" style="463" customWidth="1"/>
    <col min="8" max="8" width="10.28515625" style="463" customWidth="1"/>
    <col min="9" max="10" width="2.28515625" style="463" customWidth="1"/>
    <col min="11" max="11" width="10.28515625" style="463" customWidth="1"/>
    <col min="12" max="13" width="2.28515625" style="463" customWidth="1"/>
    <col min="14" max="14" width="10.28515625" style="463" customWidth="1"/>
    <col min="15" max="16" width="2.28515625" style="463" customWidth="1"/>
    <col min="17" max="17" width="10.28515625" style="463" customWidth="1"/>
    <col min="18" max="19" width="2.28515625" style="463" customWidth="1"/>
    <col min="20" max="16384" width="13.7109375" style="463"/>
  </cols>
  <sheetData>
    <row r="1" spans="1:19" ht="13.5" customHeight="1" x14ac:dyDescent="0.25">
      <c r="A1" s="1418" t="s">
        <v>0</v>
      </c>
      <c r="B1" s="1418"/>
      <c r="C1" s="1418"/>
      <c r="D1" s="1418"/>
      <c r="E1" s="1418"/>
      <c r="F1" s="1418"/>
      <c r="G1" s="1418"/>
      <c r="H1" s="1418"/>
      <c r="I1" s="1418"/>
      <c r="J1" s="1418"/>
      <c r="K1" s="1418"/>
      <c r="L1" s="1418"/>
      <c r="M1" s="1418"/>
      <c r="N1" s="1418"/>
      <c r="O1" s="1418"/>
      <c r="P1" s="1418"/>
      <c r="Q1" s="1418"/>
      <c r="R1" s="1418"/>
      <c r="S1" s="1418"/>
    </row>
    <row r="2" spans="1:19" ht="18.75" customHeight="1" x14ac:dyDescent="0.25">
      <c r="A2" s="1418" t="s">
        <v>425</v>
      </c>
      <c r="B2" s="1418"/>
      <c r="C2" s="1418"/>
      <c r="D2" s="1418"/>
      <c r="E2" s="1418"/>
      <c r="F2" s="1418"/>
      <c r="G2" s="1418"/>
      <c r="H2" s="1418"/>
      <c r="I2" s="1418"/>
      <c r="J2" s="1418"/>
      <c r="K2" s="1418"/>
      <c r="L2" s="1418"/>
      <c r="M2" s="1418"/>
      <c r="N2" s="1418"/>
      <c r="O2" s="1418"/>
      <c r="P2" s="1418"/>
      <c r="Q2" s="1418"/>
      <c r="R2" s="1418"/>
      <c r="S2" s="1418"/>
    </row>
    <row r="3" spans="1:19" x14ac:dyDescent="0.2">
      <c r="A3" s="459"/>
      <c r="B3" s="459"/>
      <c r="C3" s="459"/>
      <c r="D3" s="459"/>
      <c r="E3" s="459"/>
      <c r="F3" s="459"/>
      <c r="G3" s="459"/>
      <c r="H3" s="459"/>
      <c r="I3" s="459"/>
      <c r="J3" s="459"/>
      <c r="K3" s="459"/>
      <c r="L3" s="459"/>
      <c r="M3" s="459"/>
      <c r="N3" s="459"/>
      <c r="O3" s="459"/>
      <c r="P3" s="459"/>
      <c r="Q3" s="459"/>
      <c r="R3" s="459"/>
      <c r="S3" s="459"/>
    </row>
    <row r="4" spans="1:19" ht="15.75" customHeight="1" x14ac:dyDescent="0.2">
      <c r="A4" s="1419" t="s">
        <v>3</v>
      </c>
      <c r="B4" s="1420"/>
      <c r="C4" s="459"/>
      <c r="D4" s="1421" t="s">
        <v>1</v>
      </c>
      <c r="E4" s="1421"/>
      <c r="F4" s="1421"/>
      <c r="G4" s="1421"/>
      <c r="H4" s="1421"/>
      <c r="I4" s="1421"/>
      <c r="J4" s="1421"/>
      <c r="K4" s="1421"/>
      <c r="L4" s="1421"/>
      <c r="M4" s="1421"/>
      <c r="N4" s="1421"/>
      <c r="O4" s="1421"/>
      <c r="P4" s="1421"/>
      <c r="Q4" s="1421"/>
      <c r="R4" s="1421"/>
      <c r="S4" s="13"/>
    </row>
    <row r="5" spans="1:19" x14ac:dyDescent="0.2">
      <c r="A5" s="459"/>
      <c r="B5" s="459"/>
      <c r="C5" s="459"/>
      <c r="D5" s="459"/>
      <c r="E5" s="459"/>
      <c r="F5" s="459"/>
      <c r="G5" s="459"/>
      <c r="H5" s="459"/>
      <c r="I5" s="459"/>
      <c r="J5" s="459"/>
      <c r="K5" s="459"/>
      <c r="L5" s="459"/>
      <c r="M5" s="13"/>
      <c r="N5" s="13"/>
      <c r="O5" s="13"/>
      <c r="P5" s="13"/>
      <c r="Q5" s="13"/>
      <c r="R5" s="13"/>
      <c r="S5" s="13"/>
    </row>
    <row r="6" spans="1:19" ht="25.9" customHeight="1" x14ac:dyDescent="0.25">
      <c r="A6" s="459"/>
      <c r="B6" s="459"/>
      <c r="C6" s="459"/>
      <c r="D6" s="6"/>
      <c r="E6" s="789" t="s">
        <v>118</v>
      </c>
      <c r="F6" s="7"/>
      <c r="G6" s="13"/>
      <c r="H6" s="786" t="s">
        <v>184</v>
      </c>
      <c r="I6" s="469"/>
      <c r="J6" s="13"/>
      <c r="K6" s="786" t="s">
        <v>183</v>
      </c>
      <c r="L6" s="469"/>
      <c r="M6" s="13"/>
      <c r="N6" s="786" t="s">
        <v>182</v>
      </c>
      <c r="O6" s="469"/>
      <c r="P6" s="6"/>
      <c r="Q6" s="789" t="s">
        <v>181</v>
      </c>
      <c r="R6" s="790"/>
      <c r="S6" s="791"/>
    </row>
    <row r="7" spans="1:19" ht="12" customHeight="1" x14ac:dyDescent="0.2">
      <c r="A7" s="459"/>
      <c r="B7" s="459"/>
      <c r="C7" s="459"/>
      <c r="D7" s="11"/>
      <c r="E7" s="10"/>
      <c r="F7" s="12"/>
      <c r="G7" s="13"/>
      <c r="H7" s="10"/>
      <c r="I7" s="14"/>
      <c r="J7" s="13"/>
      <c r="K7" s="10"/>
      <c r="L7" s="14"/>
      <c r="M7" s="13"/>
      <c r="N7" s="10"/>
      <c r="O7" s="14"/>
      <c r="P7" s="11"/>
      <c r="Q7" s="10"/>
      <c r="R7" s="12"/>
      <c r="S7" s="13"/>
    </row>
    <row r="8" spans="1:19" ht="12" customHeight="1" x14ac:dyDescent="0.2">
      <c r="A8" s="1463" t="s">
        <v>350</v>
      </c>
      <c r="B8" s="1420"/>
      <c r="C8" s="459"/>
      <c r="D8" s="11"/>
      <c r="E8" s="165">
        <v>221</v>
      </c>
      <c r="F8" s="19"/>
      <c r="G8" s="15"/>
      <c r="H8" s="165">
        <v>243</v>
      </c>
      <c r="I8" s="414"/>
      <c r="J8" s="15"/>
      <c r="K8" s="165">
        <v>238</v>
      </c>
      <c r="L8" s="414"/>
      <c r="M8" s="15"/>
      <c r="N8" s="165">
        <v>236</v>
      </c>
      <c r="O8" s="414"/>
      <c r="P8" s="792"/>
      <c r="Q8" s="97">
        <v>185</v>
      </c>
      <c r="R8" s="361"/>
      <c r="S8" s="97"/>
    </row>
    <row r="9" spans="1:19" ht="12" customHeight="1" x14ac:dyDescent="0.2">
      <c r="A9" s="459"/>
      <c r="B9" s="459"/>
      <c r="C9" s="459"/>
      <c r="D9" s="11"/>
      <c r="E9" s="17"/>
      <c r="F9" s="19"/>
      <c r="G9" s="15"/>
      <c r="H9" s="17"/>
      <c r="I9" s="120"/>
      <c r="J9" s="15"/>
      <c r="K9" s="17"/>
      <c r="L9" s="120"/>
      <c r="M9" s="15"/>
      <c r="N9" s="17"/>
      <c r="O9" s="120"/>
      <c r="P9" s="18"/>
      <c r="Q9" s="120"/>
      <c r="R9" s="19"/>
      <c r="S9" s="15"/>
    </row>
    <row r="10" spans="1:19" ht="12" customHeight="1" x14ac:dyDescent="0.2">
      <c r="A10" s="1463" t="s">
        <v>351</v>
      </c>
      <c r="B10" s="1420"/>
      <c r="C10" s="459"/>
      <c r="D10" s="11"/>
      <c r="E10" s="165">
        <v>218</v>
      </c>
      <c r="F10" s="19"/>
      <c r="G10" s="15"/>
      <c r="H10" s="165">
        <v>237</v>
      </c>
      <c r="I10" s="414"/>
      <c r="J10" s="15"/>
      <c r="K10" s="165">
        <v>236</v>
      </c>
      <c r="L10" s="414"/>
      <c r="M10" s="15"/>
      <c r="N10" s="165">
        <v>226</v>
      </c>
      <c r="O10" s="414"/>
      <c r="P10" s="792"/>
      <c r="Q10" s="97">
        <v>183</v>
      </c>
      <c r="R10" s="361"/>
      <c r="S10" s="97"/>
    </row>
    <row r="11" spans="1:19" ht="12" customHeight="1" x14ac:dyDescent="0.2">
      <c r="A11" s="1463" t="s">
        <v>261</v>
      </c>
      <c r="B11" s="1420"/>
      <c r="C11" s="459"/>
      <c r="D11" s="11"/>
      <c r="E11" s="83">
        <v>1</v>
      </c>
      <c r="F11" s="24"/>
      <c r="G11" s="20"/>
      <c r="H11" s="83">
        <v>2</v>
      </c>
      <c r="I11" s="437"/>
      <c r="J11" s="20"/>
      <c r="K11" s="83">
        <v>1</v>
      </c>
      <c r="L11" s="437"/>
      <c r="M11" s="20"/>
      <c r="N11" s="83">
        <v>2</v>
      </c>
      <c r="O11" s="437"/>
      <c r="P11" s="793"/>
      <c r="Q11" s="95">
        <v>1</v>
      </c>
      <c r="R11" s="373"/>
      <c r="S11" s="95"/>
    </row>
    <row r="12" spans="1:19" ht="12" customHeight="1" x14ac:dyDescent="0.2">
      <c r="A12" s="1454" t="s">
        <v>426</v>
      </c>
      <c r="B12" s="1408"/>
      <c r="C12" s="459"/>
      <c r="D12" s="11"/>
      <c r="E12" s="83">
        <v>-171</v>
      </c>
      <c r="F12" s="24"/>
      <c r="G12" s="20"/>
      <c r="H12" s="83">
        <v>-185</v>
      </c>
      <c r="I12" s="437"/>
      <c r="J12" s="20"/>
      <c r="K12" s="83">
        <v>-197</v>
      </c>
      <c r="L12" s="437"/>
      <c r="M12" s="20"/>
      <c r="N12" s="83">
        <v>-196</v>
      </c>
      <c r="O12" s="437"/>
      <c r="P12" s="793"/>
      <c r="Q12" s="95">
        <v>-139</v>
      </c>
      <c r="R12" s="373"/>
      <c r="S12" s="95"/>
    </row>
    <row r="13" spans="1:19" ht="12" customHeight="1" x14ac:dyDescent="0.2">
      <c r="A13" s="1463" t="s">
        <v>354</v>
      </c>
      <c r="B13" s="1420"/>
      <c r="C13" s="459"/>
      <c r="D13" s="11"/>
      <c r="E13" s="84">
        <v>-43</v>
      </c>
      <c r="F13" s="24"/>
      <c r="G13" s="20"/>
      <c r="H13" s="84">
        <v>-41</v>
      </c>
      <c r="I13" s="437"/>
      <c r="J13" s="20"/>
      <c r="K13" s="84">
        <v>-39</v>
      </c>
      <c r="L13" s="437"/>
      <c r="M13" s="20"/>
      <c r="N13" s="84">
        <v>-39</v>
      </c>
      <c r="O13" s="437"/>
      <c r="P13" s="793"/>
      <c r="Q13" s="84">
        <v>-38</v>
      </c>
      <c r="R13" s="373"/>
      <c r="S13" s="95"/>
    </row>
    <row r="14" spans="1:19" ht="12.95" customHeight="1" thickBot="1" x14ac:dyDescent="0.25">
      <c r="A14" s="1463" t="s">
        <v>356</v>
      </c>
      <c r="B14" s="1420"/>
      <c r="C14" s="459"/>
      <c r="D14" s="11"/>
      <c r="E14" s="794">
        <v>5</v>
      </c>
      <c r="F14" s="795"/>
      <c r="G14" s="796"/>
      <c r="H14" s="794">
        <v>13</v>
      </c>
      <c r="I14" s="797"/>
      <c r="J14" s="796"/>
      <c r="K14" s="794">
        <v>1</v>
      </c>
      <c r="L14" s="797"/>
      <c r="M14" s="796"/>
      <c r="N14" s="794">
        <v>-7</v>
      </c>
      <c r="O14" s="797"/>
      <c r="P14" s="798"/>
      <c r="Q14" s="794">
        <v>7</v>
      </c>
      <c r="R14" s="799"/>
      <c r="S14" s="800"/>
    </row>
    <row r="15" spans="1:19" ht="12" customHeight="1" thickTop="1" x14ac:dyDescent="0.2">
      <c r="A15" s="459"/>
      <c r="B15" s="459"/>
      <c r="C15" s="459"/>
      <c r="D15" s="11"/>
      <c r="E15" s="28"/>
      <c r="F15" s="31"/>
      <c r="G15" s="28"/>
      <c r="H15" s="28"/>
      <c r="I15" s="32"/>
      <c r="J15" s="28"/>
      <c r="K15" s="28"/>
      <c r="L15" s="32"/>
      <c r="M15" s="28"/>
      <c r="N15" s="28"/>
      <c r="O15" s="32"/>
      <c r="P15" s="30"/>
      <c r="Q15" s="28"/>
      <c r="R15" s="31"/>
      <c r="S15" s="28"/>
    </row>
    <row r="16" spans="1:19" ht="12" customHeight="1" x14ac:dyDescent="0.2">
      <c r="A16" s="1463" t="s">
        <v>272</v>
      </c>
      <c r="B16" s="1420"/>
      <c r="C16" s="459"/>
      <c r="D16" s="11"/>
      <c r="E16" s="485">
        <v>78.400000000000006</v>
      </c>
      <c r="F16" s="489"/>
      <c r="G16" s="488"/>
      <c r="H16" s="485">
        <v>78.099999999999994</v>
      </c>
      <c r="I16" s="486"/>
      <c r="J16" s="488"/>
      <c r="K16" s="485">
        <v>83.5</v>
      </c>
      <c r="L16" s="486"/>
      <c r="M16" s="488"/>
      <c r="N16" s="485">
        <v>86.7</v>
      </c>
      <c r="O16" s="486"/>
      <c r="P16" s="801"/>
      <c r="Q16" s="488">
        <v>76</v>
      </c>
      <c r="R16" s="489"/>
      <c r="S16" s="488"/>
    </row>
    <row r="17" spans="1:19" ht="12.75" customHeight="1" x14ac:dyDescent="0.2">
      <c r="A17" s="1479" t="s">
        <v>427</v>
      </c>
      <c r="B17" s="1463"/>
      <c r="C17" s="459"/>
      <c r="D17" s="11"/>
      <c r="E17" s="490">
        <v>19.3</v>
      </c>
      <c r="F17" s="489"/>
      <c r="G17" s="488"/>
      <c r="H17" s="490">
        <v>16.399999999999999</v>
      </c>
      <c r="I17" s="486"/>
      <c r="J17" s="488"/>
      <c r="K17" s="490">
        <v>16.100000000000001</v>
      </c>
      <c r="L17" s="486"/>
      <c r="M17" s="488"/>
      <c r="N17" s="490">
        <v>16.399999999999999</v>
      </c>
      <c r="O17" s="486"/>
      <c r="P17" s="801"/>
      <c r="Q17" s="490">
        <v>20.2</v>
      </c>
      <c r="R17" s="489"/>
      <c r="S17" s="488"/>
    </row>
    <row r="18" spans="1:19" ht="12" customHeight="1" x14ac:dyDescent="0.2">
      <c r="A18" s="1427" t="s">
        <v>358</v>
      </c>
      <c r="B18" s="1420"/>
      <c r="C18" s="459"/>
      <c r="D18" s="11"/>
      <c r="E18" s="493">
        <v>97.7</v>
      </c>
      <c r="F18" s="489"/>
      <c r="G18" s="488"/>
      <c r="H18" s="493">
        <v>94.5</v>
      </c>
      <c r="I18" s="486"/>
      <c r="J18" s="488"/>
      <c r="K18" s="493">
        <v>99.6</v>
      </c>
      <c r="L18" s="486"/>
      <c r="M18" s="488"/>
      <c r="N18" s="493">
        <v>103.1</v>
      </c>
      <c r="O18" s="486"/>
      <c r="P18" s="801"/>
      <c r="Q18" s="493">
        <v>96.2</v>
      </c>
      <c r="R18" s="489"/>
      <c r="S18" s="488"/>
    </row>
    <row r="19" spans="1:19" ht="12" customHeight="1" x14ac:dyDescent="0.2">
      <c r="A19" s="459"/>
      <c r="B19" s="459"/>
      <c r="C19" s="459"/>
      <c r="D19" s="11"/>
      <c r="E19" s="494"/>
      <c r="F19" s="489"/>
      <c r="G19" s="488"/>
      <c r="H19" s="494"/>
      <c r="I19" s="486"/>
      <c r="J19" s="488"/>
      <c r="K19" s="494"/>
      <c r="L19" s="486"/>
      <c r="M19" s="488"/>
      <c r="N19" s="494"/>
      <c r="O19" s="486"/>
      <c r="P19" s="801"/>
      <c r="Q19" s="486"/>
      <c r="R19" s="489"/>
      <c r="S19" s="488"/>
    </row>
    <row r="20" spans="1:19" ht="12" customHeight="1" x14ac:dyDescent="0.2">
      <c r="A20" s="1463" t="s">
        <v>278</v>
      </c>
      <c r="B20" s="1420"/>
      <c r="C20" s="459"/>
      <c r="D20" s="11"/>
      <c r="E20" s="494"/>
      <c r="F20" s="489"/>
      <c r="G20" s="488"/>
      <c r="H20" s="494"/>
      <c r="I20" s="486"/>
      <c r="J20" s="488"/>
      <c r="K20" s="494"/>
      <c r="L20" s="486"/>
      <c r="M20" s="488"/>
      <c r="N20" s="494"/>
      <c r="O20" s="486"/>
      <c r="P20" s="801"/>
      <c r="Q20" s="486"/>
      <c r="R20" s="489"/>
      <c r="S20" s="488"/>
    </row>
    <row r="21" spans="1:19" ht="12" customHeight="1" x14ac:dyDescent="0.2">
      <c r="A21" s="1463" t="s">
        <v>274</v>
      </c>
      <c r="B21" s="1420"/>
      <c r="C21" s="459"/>
      <c r="D21" s="11"/>
      <c r="E21" s="485">
        <v>97.7</v>
      </c>
      <c r="F21" s="489"/>
      <c r="G21" s="488"/>
      <c r="H21" s="485">
        <v>94.5</v>
      </c>
      <c r="I21" s="486"/>
      <c r="J21" s="488"/>
      <c r="K21" s="485">
        <v>99.6</v>
      </c>
      <c r="L21" s="486"/>
      <c r="M21" s="488"/>
      <c r="N21" s="485">
        <v>103.1</v>
      </c>
      <c r="O21" s="486"/>
      <c r="P21" s="801"/>
      <c r="Q21" s="488">
        <v>96.2</v>
      </c>
      <c r="R21" s="489"/>
      <c r="S21" s="488"/>
    </row>
    <row r="22" spans="1:19" ht="12" customHeight="1" x14ac:dyDescent="0.2">
      <c r="A22" s="1463" t="s">
        <v>428</v>
      </c>
      <c r="B22" s="1420"/>
      <c r="C22" s="459"/>
      <c r="D22" s="11"/>
      <c r="E22" s="485">
        <v>-0.9</v>
      </c>
      <c r="F22" s="489"/>
      <c r="G22" s="488"/>
      <c r="H22" s="485">
        <v>-2.1</v>
      </c>
      <c r="I22" s="486"/>
      <c r="J22" s="488"/>
      <c r="K22" s="485">
        <v>-0.9</v>
      </c>
      <c r="L22" s="486"/>
      <c r="M22" s="488"/>
      <c r="N22" s="485">
        <v>-1.8</v>
      </c>
      <c r="O22" s="486"/>
      <c r="P22" s="801"/>
      <c r="Q22" s="488">
        <v>-0.5</v>
      </c>
      <c r="R22" s="489"/>
      <c r="S22" s="488"/>
    </row>
    <row r="23" spans="1:19" ht="12" customHeight="1" x14ac:dyDescent="0.2">
      <c r="A23" s="1463" t="s">
        <v>280</v>
      </c>
      <c r="B23" s="1420"/>
      <c r="C23" s="459"/>
      <c r="D23" s="11"/>
      <c r="E23" s="787">
        <v>-2.2999999999999998</v>
      </c>
      <c r="F23" s="489"/>
      <c r="G23" s="488"/>
      <c r="H23" s="25">
        <v>0</v>
      </c>
      <c r="I23" s="486"/>
      <c r="J23" s="488"/>
      <c r="K23" s="490">
        <v>-0.4</v>
      </c>
      <c r="L23" s="486"/>
      <c r="M23" s="488"/>
      <c r="N23" s="490">
        <v>-5.3</v>
      </c>
      <c r="O23" s="486"/>
      <c r="P23" s="801"/>
      <c r="Q23" s="490">
        <v>-2.8</v>
      </c>
      <c r="R23" s="489"/>
      <c r="S23" s="488"/>
    </row>
    <row r="24" spans="1:19" ht="12.95" customHeight="1" thickBot="1" x14ac:dyDescent="0.25">
      <c r="A24" s="1427" t="s">
        <v>282</v>
      </c>
      <c r="B24" s="1420"/>
      <c r="C24" s="459"/>
      <c r="D24" s="11"/>
      <c r="E24" s="492">
        <v>94.5</v>
      </c>
      <c r="F24" s="489"/>
      <c r="G24" s="488"/>
      <c r="H24" s="492">
        <v>92.4</v>
      </c>
      <c r="I24" s="486"/>
      <c r="J24" s="488"/>
      <c r="K24" s="492">
        <v>98.3</v>
      </c>
      <c r="L24" s="486"/>
      <c r="M24" s="488"/>
      <c r="N24" s="492">
        <v>96</v>
      </c>
      <c r="O24" s="486"/>
      <c r="P24" s="801"/>
      <c r="Q24" s="492">
        <v>92.9</v>
      </c>
      <c r="R24" s="489"/>
      <c r="S24" s="488"/>
    </row>
    <row r="25" spans="1:19" ht="12" customHeight="1" thickTop="1" x14ac:dyDescent="0.2">
      <c r="A25" s="459"/>
      <c r="B25" s="459"/>
      <c r="C25" s="459"/>
      <c r="D25" s="11"/>
      <c r="E25" s="488"/>
      <c r="F25" s="489"/>
      <c r="G25" s="488"/>
      <c r="H25" s="488"/>
      <c r="I25" s="486"/>
      <c r="J25" s="488"/>
      <c r="K25" s="488"/>
      <c r="L25" s="486"/>
      <c r="M25" s="488"/>
      <c r="N25" s="488"/>
      <c r="O25" s="486"/>
      <c r="P25" s="801"/>
      <c r="Q25" s="488"/>
      <c r="R25" s="489"/>
      <c r="S25" s="488"/>
    </row>
    <row r="26" spans="1:19" ht="12" customHeight="1" x14ac:dyDescent="0.2">
      <c r="A26" s="1463" t="s">
        <v>360</v>
      </c>
      <c r="B26" s="1420"/>
      <c r="C26" s="459"/>
      <c r="D26" s="11"/>
      <c r="E26" s="670">
        <v>2.8</v>
      </c>
      <c r="F26" s="802"/>
      <c r="G26" s="727"/>
      <c r="H26" s="670">
        <v>0</v>
      </c>
      <c r="I26" s="803"/>
      <c r="J26" s="727"/>
      <c r="K26" s="670">
        <v>0</v>
      </c>
      <c r="L26" s="803"/>
      <c r="M26" s="727"/>
      <c r="N26" s="670">
        <v>5.7</v>
      </c>
      <c r="O26" s="803"/>
      <c r="P26" s="804"/>
      <c r="Q26" s="727">
        <v>2.2000000000000002</v>
      </c>
      <c r="R26" s="802"/>
      <c r="S26" s="727"/>
    </row>
    <row r="27" spans="1:19" ht="12" customHeight="1" x14ac:dyDescent="0.2">
      <c r="A27" s="459"/>
      <c r="B27" s="459"/>
      <c r="C27" s="459"/>
      <c r="D27" s="11"/>
      <c r="E27" s="805"/>
      <c r="F27" s="802"/>
      <c r="G27" s="727"/>
      <c r="H27" s="805"/>
      <c r="I27" s="803"/>
      <c r="J27" s="727"/>
      <c r="K27" s="805"/>
      <c r="L27" s="803"/>
      <c r="M27" s="727"/>
      <c r="N27" s="805"/>
      <c r="O27" s="803"/>
      <c r="P27" s="804"/>
      <c r="Q27" s="803"/>
      <c r="R27" s="802"/>
      <c r="S27" s="727"/>
    </row>
    <row r="28" spans="1:19" ht="24" customHeight="1" x14ac:dyDescent="0.2">
      <c r="A28" s="1463" t="s">
        <v>429</v>
      </c>
      <c r="B28" s="1420"/>
      <c r="C28" s="459"/>
      <c r="D28" s="11"/>
      <c r="E28" s="670">
        <v>0.5</v>
      </c>
      <c r="F28" s="802"/>
      <c r="G28" s="727"/>
      <c r="H28" s="670">
        <v>0</v>
      </c>
      <c r="I28" s="803"/>
      <c r="J28" s="727"/>
      <c r="K28" s="670">
        <v>-0.4</v>
      </c>
      <c r="L28" s="803"/>
      <c r="M28" s="727"/>
      <c r="N28" s="670">
        <v>0.4</v>
      </c>
      <c r="O28" s="803"/>
      <c r="P28" s="804"/>
      <c r="Q28" s="727">
        <v>-0.6</v>
      </c>
      <c r="R28" s="802"/>
      <c r="S28" s="727"/>
    </row>
    <row r="29" spans="1:19" ht="12" customHeight="1" x14ac:dyDescent="0.2">
      <c r="A29" s="459"/>
      <c r="B29" s="459"/>
      <c r="C29" s="459"/>
      <c r="D29" s="176"/>
      <c r="E29" s="265"/>
      <c r="F29" s="177"/>
      <c r="G29" s="13"/>
      <c r="H29" s="14"/>
      <c r="I29" s="14"/>
      <c r="J29" s="13"/>
      <c r="K29" s="14"/>
      <c r="L29" s="14"/>
      <c r="M29" s="13"/>
      <c r="N29" s="14"/>
      <c r="O29" s="14"/>
      <c r="P29" s="176"/>
      <c r="Q29" s="265"/>
      <c r="R29" s="177"/>
      <c r="S29" s="13"/>
    </row>
    <row r="30" spans="1:19" ht="12" customHeight="1" x14ac:dyDescent="0.2">
      <c r="A30" s="459"/>
      <c r="B30" s="459"/>
      <c r="C30" s="459"/>
      <c r="D30" s="459"/>
      <c r="E30" s="459"/>
      <c r="F30" s="459"/>
      <c r="G30" s="459"/>
      <c r="H30" s="459"/>
      <c r="I30" s="459"/>
      <c r="J30" s="459"/>
      <c r="K30" s="459"/>
      <c r="L30" s="459"/>
      <c r="M30" s="13"/>
      <c r="N30" s="13"/>
      <c r="O30" s="13"/>
      <c r="P30" s="459"/>
      <c r="Q30" s="459"/>
      <c r="R30" s="459"/>
      <c r="S30" s="459"/>
    </row>
    <row r="31" spans="1:19" ht="12" customHeight="1" x14ac:dyDescent="0.2">
      <c r="A31" s="719" t="s">
        <v>190</v>
      </c>
      <c r="B31" s="1464" t="s">
        <v>430</v>
      </c>
      <c r="C31" s="1464"/>
      <c r="D31" s="1464"/>
      <c r="E31" s="1464"/>
      <c r="F31" s="1464"/>
      <c r="G31" s="1464"/>
      <c r="H31" s="1464"/>
      <c r="I31" s="1464"/>
      <c r="J31" s="1464"/>
      <c r="K31" s="1464"/>
      <c r="L31" s="1464"/>
      <c r="M31" s="1464"/>
      <c r="N31" s="1464"/>
      <c r="O31" s="1464"/>
      <c r="P31" s="1464"/>
      <c r="Q31" s="1464"/>
      <c r="R31" s="1464"/>
      <c r="S31" s="1464"/>
    </row>
    <row r="32" spans="1:19" ht="12" customHeight="1" x14ac:dyDescent="0.2">
      <c r="A32" s="719" t="s">
        <v>188</v>
      </c>
      <c r="B32" s="1449" t="s">
        <v>431</v>
      </c>
      <c r="C32" s="1449"/>
      <c r="D32" s="1449"/>
      <c r="E32" s="1449"/>
      <c r="F32" s="1449"/>
      <c r="G32" s="1449"/>
      <c r="H32" s="1449"/>
      <c r="I32" s="1449"/>
      <c r="J32" s="1449"/>
      <c r="K32" s="1449"/>
      <c r="L32" s="1449"/>
      <c r="M32" s="1449"/>
      <c r="N32" s="1449"/>
      <c r="O32" s="1449"/>
      <c r="P32" s="1449"/>
      <c r="Q32" s="1449"/>
      <c r="R32" s="1449"/>
      <c r="S32" s="1449"/>
    </row>
    <row r="33" spans="1:19" ht="12" customHeight="1" x14ac:dyDescent="0.2">
      <c r="A33" s="719" t="s">
        <v>214</v>
      </c>
      <c r="B33" s="1464" t="s">
        <v>293</v>
      </c>
      <c r="C33" s="1420"/>
      <c r="D33" s="1420"/>
      <c r="E33" s="1420"/>
      <c r="F33" s="1420"/>
      <c r="G33" s="1420"/>
      <c r="H33" s="1420"/>
      <c r="I33" s="1420"/>
      <c r="J33" s="1420"/>
      <c r="K33" s="1420"/>
      <c r="L33" s="1420"/>
      <c r="M33" s="1420"/>
      <c r="N33" s="1420"/>
      <c r="O33" s="1420"/>
      <c r="P33" s="1420"/>
      <c r="Q33" s="1420"/>
      <c r="R33" s="1420"/>
      <c r="S33" s="1420"/>
    </row>
    <row r="34" spans="1:19" x14ac:dyDescent="0.2">
      <c r="A34" s="459"/>
      <c r="B34" s="459"/>
      <c r="C34" s="459"/>
      <c r="D34" s="459"/>
      <c r="E34" s="459"/>
      <c r="F34" s="459"/>
      <c r="G34" s="459"/>
      <c r="H34" s="459"/>
      <c r="I34" s="459"/>
      <c r="J34" s="459"/>
      <c r="K34" s="459"/>
      <c r="L34" s="459"/>
      <c r="M34" s="459"/>
      <c r="N34" s="459"/>
      <c r="O34" s="459"/>
      <c r="P34" s="459"/>
      <c r="Q34" s="459"/>
      <c r="R34" s="459"/>
      <c r="S34" s="459"/>
    </row>
    <row r="35" spans="1:19" x14ac:dyDescent="0.2">
      <c r="A35" s="459"/>
      <c r="B35" s="459"/>
      <c r="C35" s="459"/>
      <c r="D35" s="459"/>
      <c r="E35" s="459"/>
      <c r="F35" s="459"/>
      <c r="G35" s="459"/>
      <c r="H35" s="459"/>
      <c r="I35" s="459"/>
      <c r="J35" s="459"/>
      <c r="K35" s="459"/>
      <c r="L35" s="459"/>
      <c r="M35" s="459"/>
      <c r="N35" s="459"/>
      <c r="O35" s="459"/>
      <c r="P35" s="459"/>
      <c r="Q35" s="459"/>
      <c r="R35" s="459"/>
      <c r="S35" s="459"/>
    </row>
    <row r="36" spans="1:19" x14ac:dyDescent="0.2">
      <c r="A36" s="459"/>
      <c r="B36" s="459"/>
      <c r="C36" s="459"/>
      <c r="D36" s="459"/>
      <c r="E36" s="459"/>
      <c r="F36" s="459"/>
      <c r="G36" s="459"/>
      <c r="H36" s="459"/>
      <c r="I36" s="459"/>
      <c r="J36" s="459"/>
      <c r="K36" s="459"/>
      <c r="L36" s="459"/>
      <c r="M36" s="459"/>
      <c r="N36" s="459"/>
      <c r="O36" s="459"/>
      <c r="P36" s="459"/>
      <c r="Q36" s="459"/>
      <c r="R36" s="459"/>
      <c r="S36" s="459"/>
    </row>
    <row r="37" spans="1:19" x14ac:dyDescent="0.2">
      <c r="A37" s="459"/>
      <c r="B37" s="459"/>
      <c r="C37" s="459"/>
      <c r="D37" s="459"/>
      <c r="E37" s="459"/>
      <c r="F37" s="459"/>
      <c r="G37" s="459"/>
      <c r="H37" s="459"/>
      <c r="I37" s="459"/>
      <c r="J37" s="459"/>
      <c r="K37" s="459"/>
      <c r="L37" s="459"/>
      <c r="M37" s="459"/>
      <c r="N37" s="459"/>
      <c r="O37" s="459"/>
      <c r="P37" s="459"/>
      <c r="Q37" s="459"/>
      <c r="R37" s="459"/>
      <c r="S37" s="459"/>
    </row>
    <row r="38" spans="1:19" x14ac:dyDescent="0.2">
      <c r="A38" s="459"/>
      <c r="B38" s="459"/>
      <c r="C38" s="459"/>
      <c r="D38" s="459"/>
      <c r="E38" s="459"/>
      <c r="F38" s="459"/>
      <c r="G38" s="459"/>
      <c r="H38" s="459"/>
      <c r="I38" s="459"/>
      <c r="J38" s="459"/>
      <c r="K38" s="459"/>
      <c r="L38" s="459"/>
      <c r="M38" s="459"/>
      <c r="N38" s="459"/>
      <c r="O38" s="459"/>
      <c r="P38" s="459"/>
      <c r="Q38" s="459"/>
      <c r="R38" s="459"/>
      <c r="S38" s="459"/>
    </row>
    <row r="39" spans="1:19" x14ac:dyDescent="0.2">
      <c r="A39" s="459"/>
      <c r="B39" s="459"/>
      <c r="C39" s="459"/>
      <c r="D39" s="459"/>
      <c r="E39" s="459"/>
      <c r="F39" s="459"/>
      <c r="G39" s="459"/>
      <c r="H39" s="459"/>
      <c r="I39" s="459"/>
      <c r="J39" s="459"/>
      <c r="K39" s="459"/>
      <c r="L39" s="459"/>
      <c r="M39" s="459"/>
      <c r="N39" s="459"/>
      <c r="O39" s="459"/>
      <c r="P39" s="459"/>
      <c r="Q39" s="459"/>
      <c r="R39" s="459"/>
      <c r="S39" s="459"/>
    </row>
    <row r="40" spans="1:19" x14ac:dyDescent="0.2">
      <c r="A40" s="459"/>
      <c r="B40" s="459"/>
      <c r="C40" s="459"/>
      <c r="D40" s="459"/>
      <c r="E40" s="459"/>
      <c r="F40" s="459"/>
      <c r="G40" s="459"/>
      <c r="H40" s="459"/>
      <c r="I40" s="459"/>
      <c r="J40" s="459"/>
      <c r="K40" s="459"/>
      <c r="L40" s="459"/>
      <c r="M40" s="459"/>
      <c r="N40" s="459"/>
      <c r="O40" s="459"/>
      <c r="P40" s="459"/>
      <c r="Q40" s="459"/>
      <c r="R40" s="459"/>
      <c r="S40" s="459"/>
    </row>
    <row r="41" spans="1:19" x14ac:dyDescent="0.2">
      <c r="A41" s="459"/>
      <c r="B41" s="459"/>
      <c r="C41" s="459"/>
      <c r="D41" s="459"/>
      <c r="E41" s="459"/>
      <c r="F41" s="459"/>
      <c r="G41" s="459"/>
      <c r="H41" s="459"/>
      <c r="I41" s="459"/>
      <c r="J41" s="459"/>
      <c r="K41" s="459"/>
      <c r="L41" s="459"/>
      <c r="M41" s="459"/>
      <c r="N41" s="459"/>
      <c r="O41" s="459"/>
      <c r="P41" s="459"/>
      <c r="Q41" s="459"/>
      <c r="R41" s="459"/>
      <c r="S41" s="459"/>
    </row>
    <row r="42" spans="1:19" x14ac:dyDescent="0.2">
      <c r="A42" s="459"/>
      <c r="B42" s="459"/>
      <c r="C42" s="459"/>
      <c r="D42" s="459"/>
      <c r="E42" s="459"/>
      <c r="F42" s="459"/>
      <c r="G42" s="459"/>
      <c r="H42" s="459"/>
      <c r="I42" s="459"/>
      <c r="J42" s="459"/>
      <c r="K42" s="459"/>
      <c r="L42" s="459"/>
      <c r="M42" s="459"/>
      <c r="N42" s="459"/>
      <c r="O42" s="459"/>
      <c r="P42" s="459"/>
      <c r="Q42" s="459"/>
      <c r="R42" s="459"/>
      <c r="S42" s="459"/>
    </row>
    <row r="43" spans="1:19" x14ac:dyDescent="0.2">
      <c r="A43" s="459"/>
      <c r="B43" s="459"/>
      <c r="C43" s="459"/>
      <c r="D43" s="459"/>
      <c r="E43" s="459"/>
      <c r="F43" s="459"/>
      <c r="G43" s="459"/>
      <c r="H43" s="459"/>
      <c r="I43" s="459"/>
      <c r="J43" s="459"/>
      <c r="K43" s="459"/>
      <c r="L43" s="459"/>
      <c r="M43" s="459"/>
      <c r="N43" s="459"/>
      <c r="O43" s="459"/>
      <c r="P43" s="459"/>
      <c r="Q43" s="459"/>
      <c r="R43" s="459"/>
      <c r="S43" s="459"/>
    </row>
    <row r="44" spans="1:19" x14ac:dyDescent="0.2">
      <c r="A44" s="459"/>
      <c r="B44" s="459"/>
      <c r="C44" s="459"/>
      <c r="D44" s="459"/>
      <c r="E44" s="459"/>
      <c r="F44" s="459"/>
      <c r="G44" s="459"/>
      <c r="H44" s="459"/>
      <c r="I44" s="459"/>
      <c r="J44" s="459"/>
      <c r="K44" s="459"/>
      <c r="L44" s="459"/>
      <c r="M44" s="459"/>
      <c r="N44" s="459"/>
      <c r="O44" s="459"/>
      <c r="P44" s="459"/>
      <c r="Q44" s="459"/>
      <c r="R44" s="459"/>
      <c r="S44" s="459"/>
    </row>
    <row r="45" spans="1:19" x14ac:dyDescent="0.2">
      <c r="A45" s="459"/>
      <c r="B45" s="459"/>
      <c r="C45" s="459"/>
      <c r="D45" s="459"/>
      <c r="E45" s="459"/>
      <c r="F45" s="459"/>
      <c r="G45" s="459"/>
      <c r="H45" s="459"/>
      <c r="I45" s="459"/>
      <c r="J45" s="459"/>
      <c r="K45" s="459"/>
      <c r="L45" s="459"/>
      <c r="M45" s="459"/>
      <c r="N45" s="459"/>
      <c r="O45" s="459"/>
      <c r="P45" s="459"/>
      <c r="Q45" s="459"/>
      <c r="R45" s="459"/>
      <c r="S45" s="459"/>
    </row>
    <row r="46" spans="1:19" x14ac:dyDescent="0.2">
      <c r="A46" s="459"/>
      <c r="B46" s="459"/>
      <c r="C46" s="459"/>
      <c r="D46" s="459"/>
      <c r="E46" s="459"/>
      <c r="F46" s="459"/>
      <c r="G46" s="459"/>
      <c r="H46" s="459"/>
      <c r="I46" s="459"/>
      <c r="J46" s="459"/>
      <c r="K46" s="459"/>
      <c r="L46" s="459"/>
      <c r="M46" s="459"/>
      <c r="N46" s="459"/>
      <c r="O46" s="459"/>
      <c r="P46" s="459"/>
      <c r="Q46" s="459"/>
      <c r="R46" s="459"/>
      <c r="S46" s="459"/>
    </row>
    <row r="47" spans="1:19" x14ac:dyDescent="0.2">
      <c r="A47" s="459"/>
      <c r="B47" s="459"/>
      <c r="C47" s="459"/>
      <c r="D47" s="459"/>
      <c r="E47" s="459"/>
      <c r="F47" s="459"/>
      <c r="G47" s="459"/>
      <c r="H47" s="459"/>
      <c r="I47" s="459"/>
      <c r="J47" s="459"/>
      <c r="K47" s="459"/>
      <c r="L47" s="459"/>
      <c r="M47" s="459"/>
      <c r="N47" s="459"/>
      <c r="O47" s="459"/>
      <c r="P47" s="459"/>
      <c r="Q47" s="459"/>
      <c r="R47" s="459"/>
      <c r="S47" s="459"/>
    </row>
    <row r="48" spans="1:19" x14ac:dyDescent="0.2">
      <c r="A48" s="459"/>
      <c r="B48" s="459"/>
      <c r="C48" s="459"/>
      <c r="D48" s="459"/>
      <c r="E48" s="459"/>
      <c r="F48" s="459"/>
      <c r="G48" s="459"/>
      <c r="H48" s="459"/>
      <c r="I48" s="459"/>
      <c r="J48" s="459"/>
      <c r="K48" s="459"/>
      <c r="L48" s="459"/>
      <c r="M48" s="459"/>
      <c r="N48" s="459"/>
      <c r="O48" s="459"/>
      <c r="P48" s="459"/>
      <c r="Q48" s="459"/>
      <c r="R48" s="459"/>
      <c r="S48" s="459"/>
    </row>
    <row r="49" spans="1:19" x14ac:dyDescent="0.2">
      <c r="A49" s="459"/>
      <c r="B49" s="459"/>
      <c r="C49" s="459"/>
      <c r="D49" s="459"/>
      <c r="E49" s="459"/>
      <c r="F49" s="459"/>
      <c r="G49" s="459"/>
      <c r="H49" s="459"/>
      <c r="I49" s="459"/>
      <c r="J49" s="459"/>
      <c r="K49" s="459"/>
      <c r="L49" s="459"/>
      <c r="M49" s="459"/>
      <c r="N49" s="459"/>
      <c r="O49" s="459"/>
      <c r="P49" s="459"/>
      <c r="Q49" s="459"/>
      <c r="R49" s="459"/>
      <c r="S49" s="459"/>
    </row>
    <row r="50" spans="1:19" x14ac:dyDescent="0.2">
      <c r="A50" s="459"/>
      <c r="B50" s="459"/>
      <c r="C50" s="459"/>
      <c r="D50" s="459"/>
      <c r="E50" s="459"/>
      <c r="F50" s="459"/>
      <c r="G50" s="459"/>
      <c r="H50" s="459"/>
      <c r="I50" s="459"/>
      <c r="J50" s="459"/>
      <c r="K50" s="459"/>
      <c r="L50" s="459"/>
      <c r="M50" s="459"/>
      <c r="N50" s="459"/>
      <c r="O50" s="459"/>
      <c r="P50" s="459"/>
      <c r="Q50" s="459"/>
      <c r="R50" s="459"/>
      <c r="S50" s="459"/>
    </row>
  </sheetData>
  <sheetProtection formatCells="0" formatColumns="0" formatRows="0" insertColumns="0" insertRows="0" insertHyperlinks="0" deleteColumns="0" deleteRows="0" sort="0" autoFilter="0" pivotTables="0"/>
  <mergeCells count="23">
    <mergeCell ref="A26:B26"/>
    <mergeCell ref="A28:B28"/>
    <mergeCell ref="B31:S31"/>
    <mergeCell ref="B32:S32"/>
    <mergeCell ref="B33:S33"/>
    <mergeCell ref="A24:B24"/>
    <mergeCell ref="A11:B11"/>
    <mergeCell ref="A12:B12"/>
    <mergeCell ref="A13:B13"/>
    <mergeCell ref="A14:B14"/>
    <mergeCell ref="A16:B16"/>
    <mergeCell ref="A17:B17"/>
    <mergeCell ref="A18:B18"/>
    <mergeCell ref="A20:B20"/>
    <mergeCell ref="A21:B21"/>
    <mergeCell ref="A22:B22"/>
    <mergeCell ref="A23:B23"/>
    <mergeCell ref="A10:B10"/>
    <mergeCell ref="A1:S1"/>
    <mergeCell ref="A2:S2"/>
    <mergeCell ref="A4:B4"/>
    <mergeCell ref="D4:R4"/>
    <mergeCell ref="A8:B8"/>
  </mergeCells>
  <printOptions horizontalCentered="1"/>
  <pageMargins left="0.25" right="0.25" top="0.5" bottom="0.5" header="0.3" footer="0.3"/>
  <pageSetup orientation="landscape" r:id="rId1"/>
  <headerFooter>
    <oddFooter>&amp;L&amp;K0070C0The Allstate Corporation 1Q20 Supplement&amp;R&amp;K000000&amp;A</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1E9E99-9B6B-4BA9-90F9-C2AD5D749EDF}">
  <sheetPr>
    <pageSetUpPr fitToPage="1"/>
  </sheetPr>
  <dimension ref="A1:W51"/>
  <sheetViews>
    <sheetView zoomScaleNormal="100" workbookViewId="0">
      <selection sqref="A1:U1"/>
    </sheetView>
  </sheetViews>
  <sheetFormatPr defaultColWidth="13.7109375" defaultRowHeight="12.75" x14ac:dyDescent="0.2"/>
  <cols>
    <col min="1" max="1" width="3" style="806" customWidth="1"/>
    <col min="2" max="2" width="38.85546875" style="806" customWidth="1"/>
    <col min="3" max="4" width="2.28515625" style="806" customWidth="1"/>
    <col min="5" max="5" width="10.28515625" style="806" customWidth="1"/>
    <col min="6" max="7" width="2.28515625" style="806" customWidth="1"/>
    <col min="8" max="8" width="10.28515625" style="806" customWidth="1"/>
    <col min="9" max="10" width="2.28515625" style="806" customWidth="1"/>
    <col min="11" max="11" width="10.28515625" style="806" customWidth="1"/>
    <col min="12" max="13" width="2.28515625" style="806" customWidth="1"/>
    <col min="14" max="14" width="10.28515625" style="806" customWidth="1"/>
    <col min="15" max="16" width="2.28515625" style="806" customWidth="1"/>
    <col min="17" max="17" width="10.28515625" style="806" customWidth="1"/>
    <col min="18" max="19" width="2.28515625" style="806" customWidth="1"/>
    <col min="20" max="20" width="10.28515625" style="806" customWidth="1"/>
    <col min="21" max="22" width="2.28515625" style="806" customWidth="1"/>
    <col min="23" max="23" width="10.28515625" style="806" customWidth="1"/>
    <col min="24" max="24" width="2.28515625" style="806" customWidth="1"/>
    <col min="25" max="16384" width="13.7109375" style="806"/>
  </cols>
  <sheetData>
    <row r="1" spans="1:23" ht="13.5" x14ac:dyDescent="0.25">
      <c r="A1" s="1482" t="s">
        <v>0</v>
      </c>
      <c r="B1" s="1481"/>
      <c r="C1" s="1481"/>
      <c r="D1" s="1481"/>
      <c r="E1" s="1481"/>
      <c r="F1" s="1481"/>
      <c r="G1" s="1481"/>
      <c r="H1" s="1481"/>
      <c r="I1" s="1481"/>
      <c r="J1" s="1481"/>
      <c r="K1" s="1481"/>
      <c r="L1" s="1481"/>
      <c r="M1" s="1481"/>
      <c r="N1" s="1481"/>
      <c r="O1" s="1481"/>
      <c r="P1" s="1481"/>
      <c r="Q1" s="1481"/>
      <c r="R1" s="1481"/>
      <c r="S1" s="1481"/>
      <c r="T1" s="1481"/>
      <c r="U1" s="1481"/>
      <c r="V1" s="453"/>
      <c r="W1" s="453"/>
    </row>
    <row r="2" spans="1:23" ht="13.5" x14ac:dyDescent="0.25">
      <c r="A2" s="1482" t="s">
        <v>432</v>
      </c>
      <c r="B2" s="1481"/>
      <c r="C2" s="1481"/>
      <c r="D2" s="1481"/>
      <c r="E2" s="1481"/>
      <c r="F2" s="1481"/>
      <c r="G2" s="1481"/>
      <c r="H2" s="1481"/>
      <c r="I2" s="1481"/>
      <c r="J2" s="1481"/>
      <c r="K2" s="1481"/>
      <c r="L2" s="1481"/>
      <c r="M2" s="1481"/>
      <c r="N2" s="1481"/>
      <c r="O2" s="1481"/>
      <c r="P2" s="1481"/>
      <c r="Q2" s="1481"/>
      <c r="R2" s="1481"/>
      <c r="S2" s="1481"/>
      <c r="T2" s="1481"/>
      <c r="U2" s="1481"/>
      <c r="V2" s="453"/>
      <c r="W2" s="453"/>
    </row>
    <row r="3" spans="1:23" x14ac:dyDescent="0.2">
      <c r="A3" s="453"/>
      <c r="B3" s="453"/>
      <c r="C3" s="453"/>
      <c r="D3" s="453"/>
      <c r="E3" s="453"/>
      <c r="F3" s="453"/>
      <c r="G3" s="453"/>
      <c r="H3" s="453"/>
      <c r="I3" s="453"/>
      <c r="J3" s="453"/>
      <c r="K3" s="453"/>
      <c r="L3" s="453"/>
      <c r="M3" s="453"/>
      <c r="N3" s="453"/>
      <c r="O3" s="453"/>
      <c r="P3" s="453"/>
      <c r="Q3" s="453"/>
      <c r="R3" s="453"/>
      <c r="S3" s="453"/>
      <c r="T3" s="453"/>
      <c r="U3" s="453"/>
      <c r="V3" s="453"/>
      <c r="W3" s="453"/>
    </row>
    <row r="4" spans="1:23" ht="24.75" customHeight="1" x14ac:dyDescent="0.2">
      <c r="A4" s="1483" t="s">
        <v>3</v>
      </c>
      <c r="B4" s="1481"/>
      <c r="C4" s="453"/>
      <c r="D4" s="1484" t="s">
        <v>1</v>
      </c>
      <c r="E4" s="1484"/>
      <c r="F4" s="1484"/>
      <c r="G4" s="403"/>
      <c r="H4" s="1484" t="s">
        <v>433</v>
      </c>
      <c r="I4" s="1485"/>
      <c r="J4" s="1485"/>
      <c r="K4" s="1485"/>
      <c r="L4" s="1485"/>
      <c r="M4" s="1485"/>
      <c r="N4" s="1485"/>
      <c r="O4" s="1485"/>
      <c r="P4" s="1485"/>
      <c r="Q4" s="1485"/>
      <c r="R4" s="1485"/>
      <c r="S4" s="1485"/>
      <c r="T4" s="1485"/>
      <c r="U4" s="1485"/>
      <c r="V4" s="453"/>
      <c r="W4" s="453"/>
    </row>
    <row r="5" spans="1:23" x14ac:dyDescent="0.2">
      <c r="A5" s="453"/>
      <c r="B5" s="453"/>
      <c r="C5" s="453"/>
      <c r="D5" s="453"/>
      <c r="E5" s="453"/>
      <c r="F5" s="453"/>
      <c r="G5" s="403"/>
      <c r="H5" s="403"/>
      <c r="I5" s="453"/>
      <c r="J5" s="453"/>
      <c r="K5" s="403"/>
      <c r="L5" s="403"/>
      <c r="M5" s="403"/>
      <c r="N5" s="403"/>
      <c r="O5" s="403"/>
      <c r="P5" s="403"/>
      <c r="Q5" s="403"/>
      <c r="R5" s="403"/>
      <c r="S5" s="403"/>
      <c r="T5" s="403"/>
      <c r="U5" s="403"/>
      <c r="V5" s="453"/>
      <c r="W5" s="453"/>
    </row>
    <row r="6" spans="1:23" ht="25.9" customHeight="1" x14ac:dyDescent="0.2">
      <c r="A6" s="1480" t="s">
        <v>434</v>
      </c>
      <c r="B6" s="1481"/>
      <c r="C6" s="453"/>
      <c r="D6" s="453"/>
      <c r="E6" s="807" t="s">
        <v>118</v>
      </c>
      <c r="F6" s="453"/>
      <c r="G6" s="358"/>
      <c r="H6" s="808">
        <v>2019</v>
      </c>
      <c r="I6" s="453"/>
      <c r="J6" s="453"/>
      <c r="K6" s="808">
        <v>2018</v>
      </c>
      <c r="L6" s="358"/>
      <c r="M6" s="403"/>
      <c r="N6" s="808">
        <v>2017</v>
      </c>
      <c r="O6" s="453"/>
      <c r="P6" s="453"/>
      <c r="Q6" s="808">
        <v>2016</v>
      </c>
      <c r="R6" s="453"/>
      <c r="S6" s="453"/>
      <c r="T6" s="808">
        <v>2015</v>
      </c>
      <c r="U6" s="453"/>
      <c r="V6" s="453"/>
      <c r="W6" s="453"/>
    </row>
    <row r="7" spans="1:23" ht="12" customHeight="1" x14ac:dyDescent="0.2">
      <c r="A7" s="453"/>
      <c r="B7" s="453"/>
      <c r="C7" s="453"/>
      <c r="D7" s="453"/>
      <c r="E7" s="453"/>
      <c r="F7" s="453"/>
      <c r="G7" s="453"/>
      <c r="H7" s="398"/>
      <c r="I7" s="453"/>
      <c r="J7" s="453"/>
      <c r="K7" s="398"/>
      <c r="L7" s="453"/>
      <c r="M7" s="354"/>
      <c r="N7" s="398"/>
      <c r="O7" s="453"/>
      <c r="P7" s="453"/>
      <c r="Q7" s="398"/>
      <c r="R7" s="453"/>
      <c r="S7" s="453"/>
      <c r="T7" s="398"/>
      <c r="U7" s="453"/>
      <c r="V7" s="453"/>
      <c r="W7" s="453"/>
    </row>
    <row r="8" spans="1:23" ht="12" customHeight="1" x14ac:dyDescent="0.2">
      <c r="A8" s="1480" t="s">
        <v>435</v>
      </c>
      <c r="B8" s="1481"/>
      <c r="C8" s="453"/>
      <c r="D8" s="453"/>
      <c r="E8" s="453"/>
      <c r="F8" s="453"/>
      <c r="G8" s="453"/>
      <c r="H8" s="453"/>
      <c r="I8" s="453"/>
      <c r="J8" s="453"/>
      <c r="K8" s="453"/>
      <c r="L8" s="453"/>
      <c r="M8" s="354"/>
      <c r="N8" s="453"/>
      <c r="O8" s="453"/>
      <c r="P8" s="453"/>
      <c r="Q8" s="453"/>
      <c r="R8" s="453"/>
      <c r="S8" s="453"/>
      <c r="T8" s="453"/>
      <c r="U8" s="453"/>
      <c r="V8" s="453"/>
      <c r="W8" s="453"/>
    </row>
    <row r="9" spans="1:23" ht="12" customHeight="1" x14ac:dyDescent="0.2">
      <c r="A9" s="1486" t="s">
        <v>436</v>
      </c>
      <c r="B9" s="1486"/>
      <c r="C9" s="453"/>
      <c r="D9" s="453"/>
      <c r="E9" s="165">
        <v>810</v>
      </c>
      <c r="F9" s="453"/>
      <c r="G9" s="184"/>
      <c r="H9" s="165">
        <v>866</v>
      </c>
      <c r="I9" s="184"/>
      <c r="J9" s="184"/>
      <c r="K9" s="165">
        <v>884</v>
      </c>
      <c r="L9" s="184"/>
      <c r="M9" s="97"/>
      <c r="N9" s="165">
        <v>912</v>
      </c>
      <c r="O9" s="184"/>
      <c r="P9" s="184"/>
      <c r="Q9" s="165">
        <v>960</v>
      </c>
      <c r="R9" s="184"/>
      <c r="S9" s="184"/>
      <c r="T9" s="165">
        <v>1014</v>
      </c>
      <c r="U9" s="184"/>
      <c r="V9" s="453"/>
      <c r="W9" s="453"/>
    </row>
    <row r="10" spans="1:23" ht="12" customHeight="1" x14ac:dyDescent="0.2">
      <c r="A10" s="1486" t="s">
        <v>437</v>
      </c>
      <c r="B10" s="1486"/>
      <c r="C10" s="453"/>
      <c r="D10" s="453"/>
      <c r="E10" s="83">
        <v>0</v>
      </c>
      <c r="F10" s="453"/>
      <c r="G10" s="137"/>
      <c r="H10" s="83">
        <v>28</v>
      </c>
      <c r="I10" s="137"/>
      <c r="J10" s="137"/>
      <c r="K10" s="83">
        <v>44</v>
      </c>
      <c r="L10" s="137"/>
      <c r="M10" s="95"/>
      <c r="N10" s="83">
        <v>61</v>
      </c>
      <c r="O10" s="137"/>
      <c r="P10" s="137"/>
      <c r="Q10" s="83">
        <v>67</v>
      </c>
      <c r="R10" s="137"/>
      <c r="S10" s="137"/>
      <c r="T10" s="83">
        <v>39</v>
      </c>
      <c r="U10" s="137"/>
      <c r="V10" s="453"/>
      <c r="W10" s="453"/>
    </row>
    <row r="11" spans="1:23" ht="12" customHeight="1" x14ac:dyDescent="0.2">
      <c r="A11" s="1486" t="s">
        <v>438</v>
      </c>
      <c r="B11" s="1486"/>
      <c r="C11" s="453"/>
      <c r="D11" s="453"/>
      <c r="E11" s="84">
        <v>-20</v>
      </c>
      <c r="F11" s="453"/>
      <c r="G11" s="137"/>
      <c r="H11" s="84">
        <v>-84</v>
      </c>
      <c r="I11" s="137"/>
      <c r="J11" s="137"/>
      <c r="K11" s="84">
        <v>-62</v>
      </c>
      <c r="L11" s="137"/>
      <c r="M11" s="95"/>
      <c r="N11" s="84">
        <v>-89</v>
      </c>
      <c r="O11" s="137"/>
      <c r="P11" s="137"/>
      <c r="Q11" s="84">
        <v>-115</v>
      </c>
      <c r="R11" s="137"/>
      <c r="S11" s="137"/>
      <c r="T11" s="84">
        <v>-93</v>
      </c>
      <c r="U11" s="137"/>
      <c r="V11" s="453"/>
      <c r="W11" s="453"/>
    </row>
    <row r="12" spans="1:23" ht="13.5" customHeight="1" thickBot="1" x14ac:dyDescent="0.25">
      <c r="A12" s="1486" t="s">
        <v>439</v>
      </c>
      <c r="B12" s="1486"/>
      <c r="C12" s="453"/>
      <c r="D12" s="453"/>
      <c r="E12" s="372">
        <v>790</v>
      </c>
      <c r="F12" s="453"/>
      <c r="G12" s="184"/>
      <c r="H12" s="372">
        <v>810</v>
      </c>
      <c r="I12" s="184"/>
      <c r="J12" s="184"/>
      <c r="K12" s="372">
        <v>866</v>
      </c>
      <c r="L12" s="184"/>
      <c r="M12" s="97"/>
      <c r="N12" s="372">
        <v>884</v>
      </c>
      <c r="O12" s="184"/>
      <c r="P12" s="184"/>
      <c r="Q12" s="372">
        <v>912</v>
      </c>
      <c r="R12" s="184"/>
      <c r="S12" s="184"/>
      <c r="T12" s="372">
        <v>960</v>
      </c>
      <c r="U12" s="184"/>
      <c r="V12" s="453"/>
      <c r="W12" s="453"/>
    </row>
    <row r="13" spans="1:23" ht="12" customHeight="1" thickTop="1" x14ac:dyDescent="0.2">
      <c r="A13" s="1486"/>
      <c r="B13" s="1486"/>
      <c r="C13" s="453"/>
      <c r="D13" s="453"/>
      <c r="E13" s="381"/>
      <c r="F13" s="453"/>
      <c r="G13" s="380"/>
      <c r="H13" s="381"/>
      <c r="I13" s="380"/>
      <c r="J13" s="380"/>
      <c r="K13" s="381"/>
      <c r="L13" s="380"/>
      <c r="M13" s="445"/>
      <c r="N13" s="381"/>
      <c r="O13" s="380"/>
      <c r="P13" s="380"/>
      <c r="Q13" s="381"/>
      <c r="R13" s="380"/>
      <c r="S13" s="380"/>
      <c r="T13" s="381"/>
      <c r="U13" s="380"/>
      <c r="V13" s="453"/>
      <c r="W13" s="453"/>
    </row>
    <row r="14" spans="1:23" ht="23.25" customHeight="1" x14ac:dyDescent="0.2">
      <c r="A14" s="1486" t="s">
        <v>440</v>
      </c>
      <c r="B14" s="1486"/>
      <c r="C14" s="453"/>
      <c r="D14" s="453"/>
      <c r="E14" s="444">
        <v>2.5</v>
      </c>
      <c r="F14" s="453" t="s">
        <v>43</v>
      </c>
      <c r="G14" s="809"/>
      <c r="H14" s="444">
        <v>10.4</v>
      </c>
      <c r="I14" s="809" t="s">
        <v>43</v>
      </c>
      <c r="J14" s="809"/>
      <c r="K14" s="444">
        <v>7.2</v>
      </c>
      <c r="L14" s="809" t="s">
        <v>43</v>
      </c>
      <c r="M14" s="445"/>
      <c r="N14" s="444">
        <v>10.1</v>
      </c>
      <c r="O14" s="809" t="s">
        <v>43</v>
      </c>
      <c r="P14" s="380"/>
      <c r="Q14" s="444">
        <v>12.6</v>
      </c>
      <c r="R14" s="809" t="s">
        <v>43</v>
      </c>
      <c r="S14" s="380"/>
      <c r="T14" s="444">
        <v>9.6999999999999993</v>
      </c>
      <c r="U14" s="810" t="s">
        <v>43</v>
      </c>
      <c r="V14" s="453"/>
      <c r="W14" s="453"/>
    </row>
    <row r="15" spans="1:23" ht="12" customHeight="1" x14ac:dyDescent="0.2">
      <c r="A15" s="1487"/>
      <c r="B15" s="1487"/>
      <c r="C15" s="453"/>
      <c r="D15" s="453"/>
      <c r="E15" s="380"/>
      <c r="F15" s="453"/>
      <c r="G15" s="380"/>
      <c r="H15" s="380"/>
      <c r="I15" s="380"/>
      <c r="J15" s="380"/>
      <c r="K15" s="380"/>
      <c r="L15" s="380"/>
      <c r="M15" s="445"/>
      <c r="N15" s="380"/>
      <c r="O15" s="380"/>
      <c r="P15" s="380"/>
      <c r="Q15" s="380"/>
      <c r="R15" s="380"/>
      <c r="S15" s="380"/>
      <c r="T15" s="380"/>
      <c r="U15" s="380"/>
      <c r="V15" s="453"/>
      <c r="W15" s="453"/>
    </row>
    <row r="16" spans="1:23" ht="12" customHeight="1" x14ac:dyDescent="0.2">
      <c r="A16" s="1480" t="s">
        <v>441</v>
      </c>
      <c r="B16" s="1481"/>
      <c r="C16" s="453"/>
      <c r="D16" s="453"/>
      <c r="E16" s="380"/>
      <c r="F16" s="453"/>
      <c r="G16" s="380"/>
      <c r="H16" s="380"/>
      <c r="I16" s="380"/>
      <c r="J16" s="380"/>
      <c r="K16" s="380"/>
      <c r="L16" s="380"/>
      <c r="M16" s="445"/>
      <c r="N16" s="380"/>
      <c r="O16" s="380"/>
      <c r="P16" s="380"/>
      <c r="Q16" s="380"/>
      <c r="R16" s="380"/>
      <c r="S16" s="380"/>
      <c r="T16" s="380"/>
      <c r="U16" s="380"/>
      <c r="V16" s="453"/>
      <c r="W16" s="453"/>
    </row>
    <row r="17" spans="1:23" ht="12" customHeight="1" x14ac:dyDescent="0.2">
      <c r="A17" s="1486" t="s">
        <v>436</v>
      </c>
      <c r="B17" s="1486"/>
      <c r="C17" s="453"/>
      <c r="D17" s="453"/>
      <c r="E17" s="165">
        <v>179</v>
      </c>
      <c r="F17" s="453"/>
      <c r="G17" s="184"/>
      <c r="H17" s="165">
        <v>170</v>
      </c>
      <c r="I17" s="184"/>
      <c r="J17" s="184"/>
      <c r="K17" s="165">
        <v>166</v>
      </c>
      <c r="L17" s="184"/>
      <c r="M17" s="97"/>
      <c r="N17" s="165">
        <v>179</v>
      </c>
      <c r="O17" s="184"/>
      <c r="P17" s="184"/>
      <c r="Q17" s="165">
        <v>179</v>
      </c>
      <c r="R17" s="184"/>
      <c r="S17" s="184"/>
      <c r="T17" s="165">
        <v>203</v>
      </c>
      <c r="U17" s="184"/>
      <c r="V17" s="453"/>
      <c r="W17" s="453"/>
    </row>
    <row r="18" spans="1:23" ht="12" customHeight="1" x14ac:dyDescent="0.2">
      <c r="A18" s="1486" t="s">
        <v>437</v>
      </c>
      <c r="B18" s="1486"/>
      <c r="C18" s="453"/>
      <c r="D18" s="453"/>
      <c r="E18" s="83">
        <v>0</v>
      </c>
      <c r="F18" s="453"/>
      <c r="G18" s="137"/>
      <c r="H18" s="83">
        <v>36</v>
      </c>
      <c r="I18" s="137"/>
      <c r="J18" s="137"/>
      <c r="K18" s="83">
        <v>20</v>
      </c>
      <c r="L18" s="137"/>
      <c r="M18" s="95"/>
      <c r="N18" s="83">
        <v>10</v>
      </c>
      <c r="O18" s="137"/>
      <c r="P18" s="137"/>
      <c r="Q18" s="83">
        <v>23</v>
      </c>
      <c r="R18" s="137"/>
      <c r="S18" s="137"/>
      <c r="T18" s="83">
        <v>1</v>
      </c>
      <c r="U18" s="137"/>
      <c r="V18" s="453"/>
      <c r="W18" s="453"/>
    </row>
    <row r="19" spans="1:23" ht="12" customHeight="1" x14ac:dyDescent="0.2">
      <c r="A19" s="1486" t="s">
        <v>438</v>
      </c>
      <c r="B19" s="1486"/>
      <c r="C19" s="453"/>
      <c r="D19" s="453"/>
      <c r="E19" s="84">
        <v>-4</v>
      </c>
      <c r="F19" s="453"/>
      <c r="G19" s="137"/>
      <c r="H19" s="84">
        <v>-27</v>
      </c>
      <c r="I19" s="137"/>
      <c r="J19" s="137"/>
      <c r="K19" s="84">
        <v>-16</v>
      </c>
      <c r="L19" s="137"/>
      <c r="M19" s="95"/>
      <c r="N19" s="84">
        <v>-23</v>
      </c>
      <c r="O19" s="137"/>
      <c r="P19" s="137"/>
      <c r="Q19" s="84">
        <v>-23</v>
      </c>
      <c r="R19" s="137"/>
      <c r="S19" s="137"/>
      <c r="T19" s="84">
        <v>-25</v>
      </c>
      <c r="U19" s="137"/>
      <c r="V19" s="453"/>
      <c r="W19" s="453"/>
    </row>
    <row r="20" spans="1:23" ht="13.5" customHeight="1" thickBot="1" x14ac:dyDescent="0.25">
      <c r="A20" s="1486" t="s">
        <v>439</v>
      </c>
      <c r="B20" s="1486"/>
      <c r="C20" s="453"/>
      <c r="D20" s="453"/>
      <c r="E20" s="372">
        <v>175</v>
      </c>
      <c r="F20" s="453"/>
      <c r="G20" s="165"/>
      <c r="H20" s="372">
        <v>179</v>
      </c>
      <c r="I20" s="165"/>
      <c r="J20" s="165"/>
      <c r="K20" s="372">
        <v>170</v>
      </c>
      <c r="L20" s="165"/>
      <c r="M20" s="97"/>
      <c r="N20" s="372">
        <v>166</v>
      </c>
      <c r="O20" s="165"/>
      <c r="P20" s="165"/>
      <c r="Q20" s="372">
        <v>179</v>
      </c>
      <c r="R20" s="165"/>
      <c r="S20" s="165"/>
      <c r="T20" s="372">
        <v>179</v>
      </c>
      <c r="U20" s="165"/>
      <c r="V20" s="453"/>
      <c r="W20" s="453"/>
    </row>
    <row r="21" spans="1:23" ht="12" customHeight="1" thickTop="1" x14ac:dyDescent="0.2">
      <c r="A21" s="1481"/>
      <c r="B21" s="1481"/>
      <c r="C21" s="453"/>
      <c r="D21" s="453"/>
      <c r="E21" s="381"/>
      <c r="F21" s="453"/>
      <c r="G21" s="380"/>
      <c r="H21" s="381"/>
      <c r="I21" s="380"/>
      <c r="J21" s="380"/>
      <c r="K21" s="381"/>
      <c r="L21" s="380"/>
      <c r="M21" s="445"/>
      <c r="N21" s="381"/>
      <c r="O21" s="380"/>
      <c r="P21" s="380"/>
      <c r="Q21" s="381"/>
      <c r="R21" s="380"/>
      <c r="S21" s="380"/>
      <c r="T21" s="381"/>
      <c r="U21" s="380"/>
      <c r="V21" s="453"/>
      <c r="W21" s="453"/>
    </row>
    <row r="22" spans="1:23" ht="21.75" customHeight="1" x14ac:dyDescent="0.2">
      <c r="A22" s="1486" t="s">
        <v>440</v>
      </c>
      <c r="B22" s="1486"/>
      <c r="C22" s="453"/>
      <c r="D22" s="453"/>
      <c r="E22" s="444">
        <v>2.2999999999999998</v>
      </c>
      <c r="F22" s="453" t="s">
        <v>43</v>
      </c>
      <c r="G22" s="809"/>
      <c r="H22" s="444">
        <v>15.1</v>
      </c>
      <c r="I22" s="809" t="s">
        <v>43</v>
      </c>
      <c r="J22" s="809"/>
      <c r="K22" s="444">
        <v>9.4</v>
      </c>
      <c r="L22" s="809" t="s">
        <v>43</v>
      </c>
      <c r="M22" s="445"/>
      <c r="N22" s="444">
        <v>13.9</v>
      </c>
      <c r="O22" s="809" t="s">
        <v>43</v>
      </c>
      <c r="P22" s="809"/>
      <c r="Q22" s="444">
        <v>12.8</v>
      </c>
      <c r="R22" s="809" t="s">
        <v>43</v>
      </c>
      <c r="S22" s="809"/>
      <c r="T22" s="444">
        <v>14</v>
      </c>
      <c r="U22" s="809" t="s">
        <v>43</v>
      </c>
      <c r="V22" s="453"/>
      <c r="W22" s="453"/>
    </row>
    <row r="23" spans="1:23" ht="12" customHeight="1" x14ac:dyDescent="0.2">
      <c r="A23" s="1487"/>
      <c r="B23" s="1487"/>
      <c r="C23" s="453"/>
      <c r="D23" s="453"/>
      <c r="E23" s="380"/>
      <c r="F23" s="453"/>
      <c r="G23" s="380"/>
      <c r="H23" s="380"/>
      <c r="I23" s="380"/>
      <c r="J23" s="380"/>
      <c r="K23" s="380"/>
      <c r="L23" s="380"/>
      <c r="M23" s="445"/>
      <c r="N23" s="380"/>
      <c r="O23" s="380"/>
      <c r="P23" s="380"/>
      <c r="Q23" s="380"/>
      <c r="R23" s="380"/>
      <c r="S23" s="380"/>
      <c r="T23" s="380"/>
      <c r="U23" s="380"/>
      <c r="V23" s="453"/>
      <c r="W23" s="453"/>
    </row>
    <row r="24" spans="1:23" ht="14.45" customHeight="1" x14ac:dyDescent="0.2">
      <c r="A24" s="1488" t="s">
        <v>442</v>
      </c>
      <c r="B24" s="1480"/>
      <c r="C24" s="453"/>
      <c r="D24" s="453"/>
      <c r="E24" s="380"/>
      <c r="F24" s="453"/>
      <c r="G24" s="380"/>
      <c r="H24" s="380"/>
      <c r="I24" s="380"/>
      <c r="J24" s="380"/>
      <c r="K24" s="380"/>
      <c r="L24" s="380"/>
      <c r="M24" s="445"/>
      <c r="N24" s="380"/>
      <c r="O24" s="380"/>
      <c r="P24" s="380"/>
      <c r="Q24" s="380"/>
      <c r="R24" s="380"/>
      <c r="S24" s="380"/>
      <c r="T24" s="380"/>
      <c r="U24" s="380"/>
      <c r="V24" s="453"/>
      <c r="W24" s="453"/>
    </row>
    <row r="25" spans="1:23" ht="12" customHeight="1" x14ac:dyDescent="0.2">
      <c r="A25" s="1486" t="s">
        <v>436</v>
      </c>
      <c r="B25" s="1486"/>
      <c r="C25" s="453"/>
      <c r="D25" s="453"/>
      <c r="E25" s="165">
        <v>376</v>
      </c>
      <c r="F25" s="453"/>
      <c r="G25" s="184"/>
      <c r="H25" s="165">
        <v>355</v>
      </c>
      <c r="I25" s="184"/>
      <c r="J25" s="184"/>
      <c r="K25" s="165">
        <v>357</v>
      </c>
      <c r="L25" s="184"/>
      <c r="M25" s="97"/>
      <c r="N25" s="165">
        <v>354</v>
      </c>
      <c r="O25" s="184"/>
      <c r="P25" s="184"/>
      <c r="Q25" s="165">
        <v>377</v>
      </c>
      <c r="R25" s="184"/>
      <c r="S25" s="184"/>
      <c r="T25" s="165">
        <v>395</v>
      </c>
      <c r="U25" s="184"/>
      <c r="V25" s="453"/>
      <c r="W25" s="453"/>
    </row>
    <row r="26" spans="1:23" ht="12" customHeight="1" x14ac:dyDescent="0.2">
      <c r="A26" s="1486" t="s">
        <v>437</v>
      </c>
      <c r="B26" s="1486"/>
      <c r="C26" s="453"/>
      <c r="D26" s="453"/>
      <c r="E26" s="83">
        <v>2</v>
      </c>
      <c r="F26" s="453"/>
      <c r="G26" s="137"/>
      <c r="H26" s="83">
        <v>41</v>
      </c>
      <c r="I26" s="137"/>
      <c r="J26" s="137"/>
      <c r="K26" s="83">
        <v>23</v>
      </c>
      <c r="L26" s="137"/>
      <c r="M26" s="95"/>
      <c r="N26" s="83">
        <v>25</v>
      </c>
      <c r="O26" s="137"/>
      <c r="P26" s="137"/>
      <c r="Q26" s="83">
        <v>15</v>
      </c>
      <c r="R26" s="137"/>
      <c r="S26" s="137"/>
      <c r="T26" s="83">
        <v>13</v>
      </c>
      <c r="U26" s="137"/>
      <c r="V26" s="453"/>
      <c r="W26" s="453"/>
    </row>
    <row r="27" spans="1:23" ht="12" customHeight="1" x14ac:dyDescent="0.2">
      <c r="A27" s="1486" t="s">
        <v>438</v>
      </c>
      <c r="B27" s="1486"/>
      <c r="C27" s="453"/>
      <c r="D27" s="453"/>
      <c r="E27" s="84">
        <v>-8</v>
      </c>
      <c r="F27" s="453"/>
      <c r="G27" s="137"/>
      <c r="H27" s="84">
        <v>-20</v>
      </c>
      <c r="I27" s="137"/>
      <c r="J27" s="137"/>
      <c r="K27" s="84">
        <v>-25</v>
      </c>
      <c r="L27" s="137"/>
      <c r="M27" s="95"/>
      <c r="N27" s="84">
        <v>-22</v>
      </c>
      <c r="O27" s="137"/>
      <c r="P27" s="137"/>
      <c r="Q27" s="84">
        <v>-38</v>
      </c>
      <c r="R27" s="137"/>
      <c r="S27" s="137"/>
      <c r="T27" s="84">
        <v>-31</v>
      </c>
      <c r="U27" s="137"/>
      <c r="V27" s="453"/>
      <c r="W27" s="453"/>
    </row>
    <row r="28" spans="1:23" ht="13.5" customHeight="1" thickBot="1" x14ac:dyDescent="0.25">
      <c r="A28" s="1486" t="s">
        <v>439</v>
      </c>
      <c r="B28" s="1486"/>
      <c r="C28" s="453"/>
      <c r="D28" s="453"/>
      <c r="E28" s="372">
        <v>370</v>
      </c>
      <c r="F28" s="453"/>
      <c r="G28" s="165"/>
      <c r="H28" s="372">
        <v>376</v>
      </c>
      <c r="I28" s="165"/>
      <c r="J28" s="165"/>
      <c r="K28" s="372">
        <v>355</v>
      </c>
      <c r="L28" s="165"/>
      <c r="M28" s="97"/>
      <c r="N28" s="372">
        <v>357</v>
      </c>
      <c r="O28" s="165"/>
      <c r="P28" s="165"/>
      <c r="Q28" s="372">
        <v>354</v>
      </c>
      <c r="R28" s="165"/>
      <c r="S28" s="165"/>
      <c r="T28" s="372">
        <v>377</v>
      </c>
      <c r="U28" s="165"/>
      <c r="V28" s="453"/>
      <c r="W28" s="453"/>
    </row>
    <row r="29" spans="1:23" ht="12" customHeight="1" thickTop="1" x14ac:dyDescent="0.2">
      <c r="A29" s="1481"/>
      <c r="B29" s="1481"/>
      <c r="C29" s="453"/>
      <c r="D29" s="453"/>
      <c r="E29" s="381"/>
      <c r="F29" s="453"/>
      <c r="G29" s="380"/>
      <c r="H29" s="381"/>
      <c r="I29" s="380"/>
      <c r="J29" s="380"/>
      <c r="K29" s="381"/>
      <c r="L29" s="380"/>
      <c r="M29" s="445"/>
      <c r="N29" s="381"/>
      <c r="O29" s="380"/>
      <c r="P29" s="380"/>
      <c r="Q29" s="381"/>
      <c r="R29" s="380"/>
      <c r="S29" s="380"/>
      <c r="T29" s="381"/>
      <c r="U29" s="380"/>
      <c r="V29" s="453"/>
      <c r="W29" s="453"/>
    </row>
    <row r="30" spans="1:23" ht="24" customHeight="1" x14ac:dyDescent="0.2">
      <c r="A30" s="1486" t="s">
        <v>440</v>
      </c>
      <c r="B30" s="1486"/>
      <c r="C30" s="453"/>
      <c r="D30" s="453"/>
      <c r="E30" s="444">
        <v>2.2000000000000002</v>
      </c>
      <c r="F30" s="453" t="s">
        <v>43</v>
      </c>
      <c r="G30" s="809"/>
      <c r="H30" s="444">
        <v>5.3</v>
      </c>
      <c r="I30" s="809" t="s">
        <v>43</v>
      </c>
      <c r="J30" s="809"/>
      <c r="K30" s="444">
        <v>7</v>
      </c>
      <c r="L30" s="809" t="s">
        <v>43</v>
      </c>
      <c r="M30" s="453"/>
      <c r="N30" s="123">
        <v>6.2</v>
      </c>
      <c r="O30" s="809" t="s">
        <v>43</v>
      </c>
      <c r="P30" s="809"/>
      <c r="Q30" s="444">
        <v>10.7</v>
      </c>
      <c r="R30" s="809" t="s">
        <v>43</v>
      </c>
      <c r="S30" s="809"/>
      <c r="T30" s="444">
        <v>8.1999999999999993</v>
      </c>
      <c r="U30" s="809" t="s">
        <v>43</v>
      </c>
      <c r="V30" s="453"/>
      <c r="W30" s="453"/>
    </row>
    <row r="31" spans="1:23" ht="12" customHeight="1" x14ac:dyDescent="0.2">
      <c r="A31" s="1487"/>
      <c r="B31" s="1487"/>
      <c r="C31" s="453"/>
      <c r="D31" s="453"/>
      <c r="E31" s="380"/>
      <c r="F31" s="453"/>
      <c r="G31" s="380"/>
      <c r="H31" s="380"/>
      <c r="I31" s="380"/>
      <c r="J31" s="380"/>
      <c r="K31" s="380"/>
      <c r="L31" s="380"/>
      <c r="M31" s="445"/>
      <c r="N31" s="380"/>
      <c r="O31" s="380"/>
      <c r="P31" s="380"/>
      <c r="Q31" s="380"/>
      <c r="R31" s="380"/>
      <c r="S31" s="380"/>
      <c r="T31" s="380"/>
      <c r="U31" s="380"/>
      <c r="V31" s="453"/>
      <c r="W31" s="453"/>
    </row>
    <row r="32" spans="1:23" ht="14.45" customHeight="1" x14ac:dyDescent="0.2">
      <c r="A32" s="1490" t="s">
        <v>443</v>
      </c>
      <c r="B32" s="1491"/>
      <c r="C32" s="453"/>
      <c r="D32" s="453"/>
      <c r="E32" s="380"/>
      <c r="F32" s="453"/>
      <c r="G32" s="380"/>
      <c r="H32" s="380"/>
      <c r="I32" s="380"/>
      <c r="J32" s="380"/>
      <c r="K32" s="380"/>
      <c r="L32" s="380"/>
      <c r="M32" s="445"/>
      <c r="N32" s="380"/>
      <c r="O32" s="380"/>
      <c r="P32" s="380"/>
      <c r="Q32" s="380"/>
      <c r="R32" s="380"/>
      <c r="S32" s="380"/>
      <c r="T32" s="380"/>
      <c r="U32" s="380"/>
      <c r="V32" s="453"/>
      <c r="W32" s="453"/>
    </row>
    <row r="33" spans="1:23" ht="12" customHeight="1" x14ac:dyDescent="0.2">
      <c r="A33" s="1486" t="s">
        <v>436</v>
      </c>
      <c r="B33" s="1486"/>
      <c r="C33" s="453"/>
      <c r="D33" s="453"/>
      <c r="E33" s="165">
        <v>1365</v>
      </c>
      <c r="F33" s="453"/>
      <c r="G33" s="184"/>
      <c r="H33" s="165">
        <v>1391</v>
      </c>
      <c r="I33" s="184"/>
      <c r="J33" s="184"/>
      <c r="K33" s="165">
        <v>1407</v>
      </c>
      <c r="L33" s="184"/>
      <c r="M33" s="97"/>
      <c r="N33" s="165">
        <v>1445</v>
      </c>
      <c r="O33" s="184"/>
      <c r="P33" s="184"/>
      <c r="Q33" s="165">
        <v>1516</v>
      </c>
      <c r="R33" s="184"/>
      <c r="S33" s="184"/>
      <c r="T33" s="165">
        <v>1612</v>
      </c>
      <c r="U33" s="184"/>
      <c r="V33" s="453"/>
      <c r="W33" s="453"/>
    </row>
    <row r="34" spans="1:23" ht="12" customHeight="1" x14ac:dyDescent="0.2">
      <c r="A34" s="1486" t="s">
        <v>437</v>
      </c>
      <c r="B34" s="1486"/>
      <c r="C34" s="453"/>
      <c r="D34" s="453"/>
      <c r="E34" s="83">
        <v>2</v>
      </c>
      <c r="F34" s="453"/>
      <c r="G34" s="137"/>
      <c r="H34" s="83">
        <v>105</v>
      </c>
      <c r="I34" s="137"/>
      <c r="J34" s="137"/>
      <c r="K34" s="83">
        <v>87</v>
      </c>
      <c r="L34" s="137"/>
      <c r="M34" s="95"/>
      <c r="N34" s="83">
        <v>96</v>
      </c>
      <c r="O34" s="137"/>
      <c r="P34" s="137"/>
      <c r="Q34" s="83">
        <v>105</v>
      </c>
      <c r="R34" s="137"/>
      <c r="S34" s="137"/>
      <c r="T34" s="83">
        <v>53</v>
      </c>
      <c r="U34" s="137"/>
      <c r="V34" s="453"/>
      <c r="W34" s="453"/>
    </row>
    <row r="35" spans="1:23" ht="12" customHeight="1" x14ac:dyDescent="0.2">
      <c r="A35" s="1486" t="s">
        <v>438</v>
      </c>
      <c r="B35" s="1486"/>
      <c r="C35" s="453"/>
      <c r="D35" s="453"/>
      <c r="E35" s="84">
        <v>-32</v>
      </c>
      <c r="F35" s="453"/>
      <c r="G35" s="137"/>
      <c r="H35" s="84">
        <v>-131</v>
      </c>
      <c r="I35" s="137"/>
      <c r="J35" s="137"/>
      <c r="K35" s="84">
        <v>-103</v>
      </c>
      <c r="L35" s="137"/>
      <c r="M35" s="95"/>
      <c r="N35" s="84">
        <v>-134</v>
      </c>
      <c r="O35" s="137"/>
      <c r="P35" s="137"/>
      <c r="Q35" s="84">
        <v>-176</v>
      </c>
      <c r="R35" s="137"/>
      <c r="S35" s="137"/>
      <c r="T35" s="84">
        <v>-149</v>
      </c>
      <c r="U35" s="137"/>
      <c r="V35" s="453"/>
      <c r="W35" s="453"/>
    </row>
    <row r="36" spans="1:23" ht="13.5" customHeight="1" thickBot="1" x14ac:dyDescent="0.25">
      <c r="A36" s="1486" t="s">
        <v>439</v>
      </c>
      <c r="B36" s="1486"/>
      <c r="C36" s="453"/>
      <c r="D36" s="453"/>
      <c r="E36" s="372">
        <v>1335</v>
      </c>
      <c r="F36" s="453"/>
      <c r="G36" s="165"/>
      <c r="H36" s="372">
        <v>1365</v>
      </c>
      <c r="I36" s="165"/>
      <c r="J36" s="165"/>
      <c r="K36" s="372">
        <v>1391</v>
      </c>
      <c r="L36" s="165"/>
      <c r="M36" s="97"/>
      <c r="N36" s="372">
        <v>1407</v>
      </c>
      <c r="O36" s="165"/>
      <c r="P36" s="165"/>
      <c r="Q36" s="372">
        <v>1445</v>
      </c>
      <c r="R36" s="165"/>
      <c r="S36" s="165"/>
      <c r="T36" s="372">
        <v>1516</v>
      </c>
      <c r="U36" s="165"/>
      <c r="V36" s="453"/>
      <c r="W36" s="453"/>
    </row>
    <row r="37" spans="1:23" ht="12" customHeight="1" thickTop="1" x14ac:dyDescent="0.2">
      <c r="A37" s="1481"/>
      <c r="B37" s="1481"/>
      <c r="C37" s="453"/>
      <c r="D37" s="453"/>
      <c r="E37" s="381"/>
      <c r="F37" s="453"/>
      <c r="G37" s="380"/>
      <c r="H37" s="381"/>
      <c r="I37" s="380"/>
      <c r="J37" s="380"/>
      <c r="K37" s="381"/>
      <c r="L37" s="380"/>
      <c r="M37" s="445"/>
      <c r="N37" s="381"/>
      <c r="O37" s="380"/>
      <c r="P37" s="380"/>
      <c r="Q37" s="381"/>
      <c r="R37" s="380"/>
      <c r="S37" s="380"/>
      <c r="T37" s="381"/>
      <c r="U37" s="380"/>
      <c r="V37" s="453"/>
      <c r="W37" s="453"/>
    </row>
    <row r="38" spans="1:23" ht="22.5" customHeight="1" x14ac:dyDescent="0.2">
      <c r="A38" s="1486" t="s">
        <v>440</v>
      </c>
      <c r="B38" s="1486"/>
      <c r="C38" s="454"/>
      <c r="D38" s="454"/>
      <c r="E38" s="444">
        <v>2.4</v>
      </c>
      <c r="F38" s="809" t="s">
        <v>43</v>
      </c>
      <c r="G38" s="809"/>
      <c r="H38" s="444">
        <v>9.6</v>
      </c>
      <c r="I38" s="809" t="s">
        <v>43</v>
      </c>
      <c r="J38" s="809"/>
      <c r="K38" s="444">
        <v>7.4</v>
      </c>
      <c r="L38" s="809" t="s">
        <v>43</v>
      </c>
      <c r="M38" s="445"/>
      <c r="N38" s="444">
        <v>9.5</v>
      </c>
      <c r="O38" s="809" t="s">
        <v>43</v>
      </c>
      <c r="P38" s="809"/>
      <c r="Q38" s="444">
        <v>12.2</v>
      </c>
      <c r="R38" s="809" t="s">
        <v>43</v>
      </c>
      <c r="S38" s="809"/>
      <c r="T38" s="444">
        <v>9.8000000000000007</v>
      </c>
      <c r="U38" s="809" t="s">
        <v>43</v>
      </c>
      <c r="V38" s="453"/>
      <c r="W38" s="453"/>
    </row>
    <row r="39" spans="1:23" ht="12" customHeight="1" x14ac:dyDescent="0.2">
      <c r="A39" s="1487"/>
      <c r="B39" s="1487" t="s">
        <v>444</v>
      </c>
      <c r="C39" s="455"/>
      <c r="D39" s="455"/>
      <c r="E39" s="455"/>
      <c r="F39" s="455"/>
      <c r="G39" s="354"/>
      <c r="H39" s="354"/>
      <c r="I39" s="354"/>
      <c r="J39" s="354"/>
      <c r="K39" s="354"/>
      <c r="L39" s="354"/>
      <c r="M39" s="453"/>
      <c r="N39" s="453"/>
      <c r="O39" s="453"/>
      <c r="P39" s="453"/>
      <c r="Q39" s="453"/>
      <c r="R39" s="453"/>
      <c r="S39" s="453"/>
      <c r="T39" s="453"/>
      <c r="U39" s="453"/>
      <c r="V39" s="453"/>
      <c r="W39" s="453"/>
    </row>
    <row r="40" spans="1:23" ht="12" customHeight="1" x14ac:dyDescent="0.2">
      <c r="A40" s="353" t="s">
        <v>190</v>
      </c>
      <c r="B40" s="1489" t="s">
        <v>445</v>
      </c>
      <c r="C40" s="1489"/>
      <c r="D40" s="1489"/>
      <c r="E40" s="1489"/>
      <c r="F40" s="1489"/>
      <c r="G40" s="1489"/>
      <c r="H40" s="1489"/>
      <c r="I40" s="1489"/>
      <c r="J40" s="1489"/>
      <c r="K40" s="1489"/>
      <c r="L40" s="1489"/>
      <c r="M40" s="1489"/>
      <c r="N40" s="1489"/>
      <c r="O40" s="1489"/>
      <c r="P40" s="1489"/>
      <c r="Q40" s="1489"/>
      <c r="R40" s="1489"/>
      <c r="S40" s="1489"/>
      <c r="T40" s="1489"/>
      <c r="U40" s="1489"/>
      <c r="V40" s="453"/>
      <c r="W40" s="453"/>
    </row>
    <row r="41" spans="1:23" ht="39" customHeight="1" x14ac:dyDescent="0.2">
      <c r="A41" s="353" t="s">
        <v>188</v>
      </c>
      <c r="B41" s="1413" t="s">
        <v>695</v>
      </c>
      <c r="C41" s="1413"/>
      <c r="D41" s="1413"/>
      <c r="E41" s="1413"/>
      <c r="F41" s="1413"/>
      <c r="G41" s="1413"/>
      <c r="H41" s="1413"/>
      <c r="I41" s="1413"/>
      <c r="J41" s="1413"/>
      <c r="K41" s="1413"/>
      <c r="L41" s="1413"/>
      <c r="M41" s="1413"/>
      <c r="N41" s="1413"/>
      <c r="O41" s="1413"/>
      <c r="P41" s="1413"/>
      <c r="Q41" s="1413"/>
      <c r="R41" s="1413"/>
      <c r="S41" s="1413"/>
      <c r="T41" s="1413"/>
      <c r="U41" s="1413"/>
      <c r="V41" s="453"/>
      <c r="W41" s="453"/>
    </row>
    <row r="42" spans="1:23" x14ac:dyDescent="0.2">
      <c r="A42" s="453"/>
      <c r="B42" s="453"/>
      <c r="C42" s="453"/>
      <c r="D42" s="453"/>
      <c r="E42" s="453"/>
      <c r="F42" s="453"/>
      <c r="G42" s="453"/>
      <c r="H42" s="453"/>
      <c r="I42" s="453"/>
      <c r="J42" s="453"/>
      <c r="K42" s="453"/>
      <c r="L42" s="453"/>
      <c r="M42" s="453"/>
      <c r="N42" s="453"/>
      <c r="O42" s="453"/>
      <c r="P42" s="453"/>
      <c r="Q42" s="453"/>
      <c r="R42" s="453"/>
      <c r="S42" s="453"/>
      <c r="T42" s="453"/>
      <c r="U42" s="453"/>
      <c r="V42" s="453"/>
      <c r="W42" s="453"/>
    </row>
    <row r="43" spans="1:23" x14ac:dyDescent="0.2">
      <c r="A43" s="453"/>
      <c r="B43" s="453"/>
      <c r="C43" s="453"/>
      <c r="D43" s="453"/>
      <c r="E43" s="453"/>
      <c r="F43" s="453"/>
      <c r="G43" s="453"/>
      <c r="H43" s="453"/>
      <c r="I43" s="453"/>
      <c r="J43" s="453"/>
      <c r="K43" s="453"/>
      <c r="L43" s="453"/>
      <c r="M43" s="453"/>
      <c r="N43" s="453"/>
      <c r="O43" s="453"/>
      <c r="P43" s="453"/>
      <c r="Q43" s="453"/>
      <c r="R43" s="453"/>
      <c r="S43" s="453"/>
      <c r="T43" s="453"/>
      <c r="U43" s="453"/>
      <c r="V43" s="453"/>
      <c r="W43" s="453"/>
    </row>
    <row r="44" spans="1:23" x14ac:dyDescent="0.2">
      <c r="A44" s="453"/>
      <c r="B44" s="453"/>
      <c r="C44" s="453"/>
      <c r="D44" s="453"/>
      <c r="E44" s="453"/>
      <c r="F44" s="453"/>
      <c r="G44" s="453"/>
      <c r="H44" s="453"/>
      <c r="I44" s="453"/>
      <c r="J44" s="453"/>
      <c r="K44" s="453"/>
      <c r="L44" s="453"/>
      <c r="M44" s="453"/>
      <c r="N44" s="453"/>
      <c r="O44" s="453"/>
      <c r="P44" s="453"/>
      <c r="Q44" s="453"/>
      <c r="R44" s="453"/>
      <c r="S44" s="453"/>
      <c r="T44" s="453"/>
      <c r="U44" s="453"/>
      <c r="V44" s="453"/>
      <c r="W44" s="453"/>
    </row>
    <row r="45" spans="1:23" x14ac:dyDescent="0.2">
      <c r="A45" s="453"/>
      <c r="B45" s="453"/>
      <c r="C45" s="453"/>
      <c r="D45" s="453"/>
      <c r="E45" s="453"/>
      <c r="F45" s="453"/>
      <c r="G45" s="453"/>
      <c r="H45" s="453"/>
      <c r="I45" s="453"/>
      <c r="J45" s="453"/>
      <c r="K45" s="453"/>
      <c r="L45" s="453"/>
      <c r="M45" s="453"/>
      <c r="N45" s="453"/>
      <c r="O45" s="453"/>
      <c r="P45" s="453"/>
      <c r="Q45" s="453"/>
      <c r="R45" s="453"/>
      <c r="S45" s="453"/>
      <c r="T45" s="453"/>
      <c r="U45" s="453"/>
      <c r="V45" s="453"/>
      <c r="W45" s="453"/>
    </row>
    <row r="46" spans="1:23" x14ac:dyDescent="0.2">
      <c r="A46" s="453"/>
      <c r="B46" s="453"/>
      <c r="C46" s="453"/>
      <c r="D46" s="453"/>
      <c r="E46" s="453"/>
      <c r="F46" s="453"/>
      <c r="G46" s="453"/>
      <c r="H46" s="453"/>
      <c r="I46" s="453"/>
      <c r="J46" s="453"/>
      <c r="K46" s="453"/>
      <c r="L46" s="453"/>
      <c r="M46" s="453"/>
      <c r="N46" s="453"/>
      <c r="O46" s="453"/>
      <c r="P46" s="453"/>
      <c r="Q46" s="453"/>
      <c r="R46" s="453"/>
      <c r="S46" s="453"/>
      <c r="T46" s="453"/>
      <c r="U46" s="453"/>
      <c r="V46" s="453"/>
      <c r="W46" s="453"/>
    </row>
    <row r="47" spans="1:23" x14ac:dyDescent="0.2">
      <c r="A47" s="453"/>
      <c r="B47" s="453"/>
      <c r="C47" s="453"/>
      <c r="D47" s="453"/>
      <c r="E47" s="453"/>
      <c r="F47" s="453"/>
      <c r="G47" s="453"/>
      <c r="H47" s="453"/>
      <c r="I47" s="453"/>
      <c r="J47" s="453"/>
      <c r="K47" s="453"/>
      <c r="L47" s="453"/>
      <c r="M47" s="453"/>
      <c r="N47" s="453"/>
      <c r="O47" s="453"/>
      <c r="P47" s="453"/>
      <c r="Q47" s="453"/>
      <c r="R47" s="453"/>
      <c r="S47" s="453"/>
      <c r="T47" s="453"/>
      <c r="U47" s="453"/>
      <c r="V47" s="453"/>
      <c r="W47" s="453"/>
    </row>
    <row r="48" spans="1:23" x14ac:dyDescent="0.2">
      <c r="A48" s="453"/>
      <c r="B48" s="453"/>
      <c r="C48" s="453"/>
      <c r="D48" s="453"/>
      <c r="E48" s="453"/>
      <c r="F48" s="453"/>
      <c r="G48" s="453"/>
      <c r="H48" s="453"/>
      <c r="I48" s="453"/>
      <c r="J48" s="453"/>
      <c r="K48" s="453"/>
      <c r="L48" s="453"/>
      <c r="M48" s="453"/>
      <c r="N48" s="453"/>
      <c r="O48" s="453"/>
      <c r="P48" s="453"/>
      <c r="Q48" s="453"/>
      <c r="R48" s="453"/>
      <c r="S48" s="453"/>
      <c r="T48" s="453"/>
      <c r="U48" s="453"/>
      <c r="V48" s="453"/>
      <c r="W48" s="453"/>
    </row>
    <row r="49" spans="1:23" x14ac:dyDescent="0.2">
      <c r="A49" s="453"/>
      <c r="B49" s="453"/>
      <c r="C49" s="453"/>
      <c r="D49" s="453"/>
      <c r="E49" s="453"/>
      <c r="F49" s="453"/>
      <c r="G49" s="453"/>
      <c r="H49" s="453"/>
      <c r="I49" s="453"/>
      <c r="J49" s="453"/>
      <c r="K49" s="453"/>
      <c r="L49" s="453"/>
      <c r="M49" s="453"/>
      <c r="N49" s="453"/>
      <c r="O49" s="453"/>
      <c r="P49" s="453"/>
      <c r="Q49" s="453"/>
      <c r="R49" s="453"/>
      <c r="S49" s="453"/>
      <c r="T49" s="453"/>
      <c r="U49" s="453"/>
      <c r="V49" s="453"/>
      <c r="W49" s="453"/>
    </row>
    <row r="50" spans="1:23" x14ac:dyDescent="0.2">
      <c r="A50" s="453"/>
      <c r="B50" s="453"/>
      <c r="C50" s="453"/>
      <c r="D50" s="453"/>
      <c r="E50" s="453"/>
      <c r="F50" s="453"/>
      <c r="G50" s="453"/>
      <c r="H50" s="453"/>
      <c r="I50" s="453"/>
      <c r="J50" s="453"/>
      <c r="K50" s="453"/>
      <c r="L50" s="453"/>
      <c r="M50" s="453"/>
      <c r="N50" s="453"/>
      <c r="O50" s="453"/>
      <c r="P50" s="453"/>
      <c r="Q50" s="453"/>
      <c r="R50" s="453"/>
      <c r="S50" s="453"/>
      <c r="T50" s="453"/>
      <c r="U50" s="453"/>
      <c r="V50" s="453"/>
      <c r="W50" s="453"/>
    </row>
    <row r="51" spans="1:23" x14ac:dyDescent="0.2">
      <c r="A51" s="453"/>
      <c r="B51" s="453"/>
      <c r="C51" s="453"/>
      <c r="D51" s="453"/>
      <c r="E51" s="453"/>
      <c r="F51" s="453"/>
      <c r="G51" s="453"/>
      <c r="H51" s="453"/>
      <c r="I51" s="453"/>
      <c r="J51" s="453"/>
      <c r="K51" s="453"/>
      <c r="L51" s="453"/>
      <c r="M51" s="453"/>
      <c r="N51" s="453"/>
      <c r="O51" s="453"/>
      <c r="P51" s="453"/>
      <c r="Q51" s="453"/>
      <c r="R51" s="453"/>
      <c r="S51" s="453"/>
      <c r="T51" s="453"/>
      <c r="U51" s="453"/>
      <c r="V51" s="453"/>
      <c r="W51" s="453"/>
    </row>
  </sheetData>
  <sheetProtection formatCells="0" formatColumns="0" formatRows="0" insertColumns="0" insertRows="0" insertHyperlinks="0" deleteColumns="0" deleteRows="0" sort="0" autoFilter="0" pivotTables="0"/>
  <mergeCells count="40">
    <mergeCell ref="A38:B38"/>
    <mergeCell ref="A39:B39"/>
    <mergeCell ref="B40:U40"/>
    <mergeCell ref="B41:U41"/>
    <mergeCell ref="A32:B32"/>
    <mergeCell ref="A33:B33"/>
    <mergeCell ref="A34:B34"/>
    <mergeCell ref="A35:B35"/>
    <mergeCell ref="A36:B36"/>
    <mergeCell ref="A37:B37"/>
    <mergeCell ref="A31:B31"/>
    <mergeCell ref="A20:B20"/>
    <mergeCell ref="A21:B21"/>
    <mergeCell ref="A22:B22"/>
    <mergeCell ref="A23:B23"/>
    <mergeCell ref="A24:B24"/>
    <mergeCell ref="A25:B25"/>
    <mergeCell ref="A26:B26"/>
    <mergeCell ref="A27:B27"/>
    <mergeCell ref="A28:B28"/>
    <mergeCell ref="A29:B29"/>
    <mergeCell ref="A30:B30"/>
    <mergeCell ref="A19:B19"/>
    <mergeCell ref="A8:B8"/>
    <mergeCell ref="A9:B9"/>
    <mergeCell ref="A10:B10"/>
    <mergeCell ref="A11:B11"/>
    <mergeCell ref="A12:B12"/>
    <mergeCell ref="A13:B13"/>
    <mergeCell ref="A14:B14"/>
    <mergeCell ref="A15:B15"/>
    <mergeCell ref="A16:B16"/>
    <mergeCell ref="A17:B17"/>
    <mergeCell ref="A18:B18"/>
    <mergeCell ref="A6:B6"/>
    <mergeCell ref="A1:U1"/>
    <mergeCell ref="A2:U2"/>
    <mergeCell ref="A4:B4"/>
    <mergeCell ref="D4:F4"/>
    <mergeCell ref="H4:U4"/>
  </mergeCells>
  <printOptions horizontalCentered="1"/>
  <pageMargins left="0.25" right="0.25" top="0.5" bottom="0.5" header="0.3" footer="0.3"/>
  <pageSetup scale="90" orientation="landscape" r:id="rId1"/>
  <headerFooter>
    <oddFooter>&amp;L&amp;K0070C0The Allstate Corporation 1Q20 Supplement&amp;R&amp;K000000&amp;A</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D87671-4976-4D12-A9A8-959BD0E53128}">
  <sheetPr>
    <pageSetUpPr fitToPage="1"/>
  </sheetPr>
  <dimension ref="A1:T70"/>
  <sheetViews>
    <sheetView topLeftCell="A46" zoomScaleNormal="100" workbookViewId="0"/>
  </sheetViews>
  <sheetFormatPr defaultColWidth="13.7109375" defaultRowHeight="12.75" x14ac:dyDescent="0.2"/>
  <cols>
    <col min="1" max="1" width="3" style="806" customWidth="1"/>
    <col min="2" max="2" width="44.28515625" style="806" customWidth="1"/>
    <col min="3" max="4" width="2.28515625" style="806" customWidth="1"/>
    <col min="5" max="5" width="11.28515625" style="806" customWidth="1"/>
    <col min="6" max="7" width="2.28515625" style="806" customWidth="1"/>
    <col min="8" max="8" width="11.28515625" style="806" customWidth="1"/>
    <col min="9" max="10" width="2.28515625" style="806" customWidth="1"/>
    <col min="11" max="11" width="11.28515625" style="806" customWidth="1"/>
    <col min="12" max="13" width="2.28515625" style="806" customWidth="1"/>
    <col min="14" max="14" width="11.28515625" style="806" customWidth="1"/>
    <col min="15" max="16" width="2.28515625" style="806" customWidth="1"/>
    <col min="17" max="17" width="11.28515625" style="806" customWidth="1"/>
    <col min="18" max="19" width="2.28515625" style="806" customWidth="1"/>
    <col min="20" max="16384" width="13.7109375" style="806"/>
  </cols>
  <sheetData>
    <row r="1" spans="1:20" ht="13.5" customHeight="1" x14ac:dyDescent="0.25">
      <c r="A1" s="1482" t="s">
        <v>0</v>
      </c>
      <c r="B1" s="1482"/>
      <c r="C1" s="1482"/>
      <c r="D1" s="1482"/>
      <c r="E1" s="1482"/>
      <c r="F1" s="1482"/>
      <c r="G1" s="1482"/>
      <c r="H1" s="1482"/>
      <c r="I1" s="1482"/>
      <c r="J1" s="1482"/>
      <c r="K1" s="1482"/>
      <c r="L1" s="1482"/>
      <c r="M1" s="1482"/>
      <c r="N1" s="1482"/>
      <c r="O1" s="1482"/>
      <c r="P1" s="1482"/>
      <c r="Q1" s="1482"/>
      <c r="R1" s="1482"/>
    </row>
    <row r="2" spans="1:20" ht="18.75" customHeight="1" x14ac:dyDescent="0.25">
      <c r="A2" s="1482" t="s">
        <v>446</v>
      </c>
      <c r="B2" s="1482"/>
      <c r="C2" s="1482"/>
      <c r="D2" s="1482"/>
      <c r="E2" s="1482"/>
      <c r="F2" s="1482"/>
      <c r="G2" s="1482"/>
      <c r="H2" s="1482"/>
      <c r="I2" s="1482"/>
      <c r="J2" s="1482"/>
      <c r="K2" s="1482"/>
      <c r="L2" s="1482"/>
      <c r="M2" s="1482"/>
      <c r="N2" s="1482"/>
      <c r="O2" s="1482"/>
      <c r="P2" s="1482"/>
      <c r="Q2" s="1482"/>
      <c r="R2" s="1482"/>
    </row>
    <row r="3" spans="1:20" ht="16.7" customHeight="1" x14ac:dyDescent="0.2">
      <c r="A3" s="453" t="s">
        <v>16</v>
      </c>
      <c r="B3" s="453"/>
      <c r="C3" s="453"/>
      <c r="D3" s="453"/>
      <c r="E3" s="453"/>
      <c r="F3" s="453"/>
      <c r="G3" s="453"/>
      <c r="H3" s="453"/>
      <c r="I3" s="453"/>
      <c r="J3" s="453"/>
      <c r="K3" s="453"/>
      <c r="L3" s="453"/>
      <c r="M3" s="453"/>
      <c r="N3" s="453"/>
      <c r="O3" s="453"/>
      <c r="P3" s="453"/>
      <c r="Q3" s="453"/>
      <c r="R3" s="453"/>
    </row>
    <row r="4" spans="1:20" ht="15.75" customHeight="1" x14ac:dyDescent="0.2">
      <c r="A4" s="1483" t="s">
        <v>3</v>
      </c>
      <c r="B4" s="1481"/>
      <c r="C4" s="453"/>
      <c r="D4" s="1484" t="s">
        <v>1</v>
      </c>
      <c r="E4" s="1484"/>
      <c r="F4" s="1484"/>
      <c r="G4" s="1484"/>
      <c r="H4" s="1484"/>
      <c r="I4" s="1484"/>
      <c r="J4" s="1484"/>
      <c r="K4" s="1484"/>
      <c r="L4" s="1484"/>
      <c r="M4" s="1484"/>
      <c r="N4" s="1484"/>
      <c r="O4" s="1484"/>
      <c r="P4" s="1484"/>
      <c r="Q4" s="1484"/>
      <c r="R4" s="1484"/>
    </row>
    <row r="5" spans="1:20" ht="15.75" customHeight="1" x14ac:dyDescent="0.2">
      <c r="A5" s="453"/>
      <c r="B5" s="453"/>
      <c r="C5" s="453"/>
      <c r="D5" s="453"/>
      <c r="E5" s="453"/>
      <c r="F5" s="453"/>
      <c r="G5" s="453"/>
      <c r="H5" s="453"/>
      <c r="I5" s="453"/>
      <c r="J5" s="453"/>
      <c r="K5" s="453"/>
      <c r="L5" s="453"/>
      <c r="M5" s="453"/>
      <c r="N5" s="453"/>
      <c r="O5" s="453"/>
      <c r="P5" s="354"/>
      <c r="Q5" s="354"/>
      <c r="R5" s="354"/>
    </row>
    <row r="6" spans="1:20" ht="25.9" customHeight="1" x14ac:dyDescent="0.2">
      <c r="A6" s="453"/>
      <c r="B6" s="453"/>
      <c r="C6" s="453"/>
      <c r="D6" s="405"/>
      <c r="E6" s="337" t="s">
        <v>118</v>
      </c>
      <c r="F6" s="404"/>
      <c r="G6" s="403"/>
      <c r="H6" s="402" t="s">
        <v>101</v>
      </c>
      <c r="I6" s="418"/>
      <c r="J6" s="403"/>
      <c r="K6" s="402" t="s">
        <v>100</v>
      </c>
      <c r="L6" s="418"/>
      <c r="M6" s="403"/>
      <c r="N6" s="402" t="s">
        <v>63</v>
      </c>
      <c r="O6" s="418"/>
      <c r="P6" s="401"/>
      <c r="Q6" s="400" t="s">
        <v>64</v>
      </c>
      <c r="R6" s="399"/>
    </row>
    <row r="7" spans="1:20" ht="12" customHeight="1" x14ac:dyDescent="0.2">
      <c r="A7" s="1480" t="s">
        <v>8</v>
      </c>
      <c r="B7" s="1481"/>
      <c r="C7" s="453"/>
      <c r="D7" s="366"/>
      <c r="E7" s="398"/>
      <c r="F7" s="369"/>
      <c r="G7" s="354"/>
      <c r="H7" s="398"/>
      <c r="I7" s="358"/>
      <c r="J7" s="354"/>
      <c r="K7" s="398"/>
      <c r="L7" s="358"/>
      <c r="M7" s="354"/>
      <c r="N7" s="398"/>
      <c r="O7" s="358"/>
      <c r="P7" s="368"/>
      <c r="Q7" s="398"/>
      <c r="R7" s="369"/>
    </row>
    <row r="8" spans="1:20" ht="12" customHeight="1" x14ac:dyDescent="0.2">
      <c r="A8" s="1414" t="s">
        <v>350</v>
      </c>
      <c r="B8" s="1400"/>
      <c r="C8" s="453"/>
      <c r="D8" s="366"/>
      <c r="E8" s="811">
        <v>379</v>
      </c>
      <c r="F8" s="365"/>
      <c r="G8" s="364"/>
      <c r="H8" s="165">
        <v>453</v>
      </c>
      <c r="I8" s="414"/>
      <c r="J8" s="364"/>
      <c r="K8" s="165">
        <v>364</v>
      </c>
      <c r="L8" s="414"/>
      <c r="M8" s="364"/>
      <c r="N8" s="165">
        <v>350</v>
      </c>
      <c r="O8" s="414"/>
      <c r="P8" s="362"/>
      <c r="Q8" s="97">
        <v>368</v>
      </c>
      <c r="R8" s="361"/>
      <c r="T8" s="812"/>
    </row>
    <row r="9" spans="1:20" ht="12" customHeight="1" x14ac:dyDescent="0.2">
      <c r="A9" s="1414" t="s">
        <v>351</v>
      </c>
      <c r="B9" s="1400"/>
      <c r="C9" s="453"/>
      <c r="D9" s="366"/>
      <c r="E9" s="811">
        <v>354</v>
      </c>
      <c r="F9" s="365"/>
      <c r="G9" s="364"/>
      <c r="H9" s="165">
        <v>321</v>
      </c>
      <c r="I9" s="414"/>
      <c r="J9" s="364"/>
      <c r="K9" s="165">
        <v>312</v>
      </c>
      <c r="L9" s="414"/>
      <c r="M9" s="364"/>
      <c r="N9" s="165">
        <v>305</v>
      </c>
      <c r="O9" s="414"/>
      <c r="P9" s="362"/>
      <c r="Q9" s="97">
        <v>295</v>
      </c>
      <c r="R9" s="361"/>
      <c r="T9" s="812"/>
    </row>
    <row r="10" spans="1:20" ht="12" customHeight="1" x14ac:dyDescent="0.2">
      <c r="A10" s="1414" t="s">
        <v>261</v>
      </c>
      <c r="B10" s="1400"/>
      <c r="C10" s="453"/>
      <c r="D10" s="366"/>
      <c r="E10" s="813">
        <v>52</v>
      </c>
      <c r="F10" s="377"/>
      <c r="G10" s="376"/>
      <c r="H10" s="83">
        <v>46</v>
      </c>
      <c r="I10" s="437"/>
      <c r="J10" s="376"/>
      <c r="K10" s="83">
        <v>47</v>
      </c>
      <c r="L10" s="437"/>
      <c r="M10" s="376"/>
      <c r="N10" s="83">
        <v>48</v>
      </c>
      <c r="O10" s="437"/>
      <c r="P10" s="374"/>
      <c r="Q10" s="95">
        <v>47</v>
      </c>
      <c r="R10" s="373"/>
      <c r="T10" s="812"/>
    </row>
    <row r="11" spans="1:20" ht="12" customHeight="1" x14ac:dyDescent="0.2">
      <c r="A11" s="1414" t="s">
        <v>447</v>
      </c>
      <c r="B11" s="1400"/>
      <c r="C11" s="453"/>
      <c r="D11" s="366"/>
      <c r="E11" s="813">
        <v>38</v>
      </c>
      <c r="F11" s="377"/>
      <c r="G11" s="376"/>
      <c r="H11" s="83">
        <v>44</v>
      </c>
      <c r="I11" s="437"/>
      <c r="J11" s="376"/>
      <c r="K11" s="83">
        <v>44</v>
      </c>
      <c r="L11" s="437"/>
      <c r="M11" s="376"/>
      <c r="N11" s="83">
        <v>33</v>
      </c>
      <c r="O11" s="437"/>
      <c r="P11" s="374"/>
      <c r="Q11" s="95">
        <v>33</v>
      </c>
      <c r="R11" s="373"/>
      <c r="T11" s="812"/>
    </row>
    <row r="12" spans="1:20" ht="12" customHeight="1" x14ac:dyDescent="0.2">
      <c r="A12" s="1414" t="s">
        <v>4</v>
      </c>
      <c r="B12" s="1400"/>
      <c r="C12" s="453"/>
      <c r="D12" s="366"/>
      <c r="E12" s="813">
        <v>10</v>
      </c>
      <c r="F12" s="377"/>
      <c r="G12" s="376"/>
      <c r="H12" s="83">
        <v>12</v>
      </c>
      <c r="I12" s="437"/>
      <c r="J12" s="376"/>
      <c r="K12" s="83">
        <v>11</v>
      </c>
      <c r="L12" s="437"/>
      <c r="M12" s="376"/>
      <c r="N12" s="83">
        <v>10</v>
      </c>
      <c r="O12" s="437"/>
      <c r="P12" s="374"/>
      <c r="Q12" s="95">
        <v>9</v>
      </c>
      <c r="R12" s="373"/>
      <c r="T12" s="812"/>
    </row>
    <row r="13" spans="1:20" ht="12" customHeight="1" x14ac:dyDescent="0.2">
      <c r="A13" s="1414" t="s">
        <v>678</v>
      </c>
      <c r="B13" s="1400"/>
      <c r="C13" s="453"/>
      <c r="D13" s="366"/>
      <c r="E13" s="813">
        <v>-24</v>
      </c>
      <c r="F13" s="377"/>
      <c r="G13" s="376"/>
      <c r="H13" s="83">
        <v>11</v>
      </c>
      <c r="I13" s="437"/>
      <c r="J13" s="376"/>
      <c r="K13" s="83">
        <v>4</v>
      </c>
      <c r="L13" s="437"/>
      <c r="M13" s="376"/>
      <c r="N13" s="83">
        <v>9</v>
      </c>
      <c r="O13" s="437"/>
      <c r="P13" s="374"/>
      <c r="Q13" s="95">
        <v>8</v>
      </c>
      <c r="R13" s="373"/>
      <c r="T13" s="812"/>
    </row>
    <row r="14" spans="1:20" ht="12" customHeight="1" x14ac:dyDescent="0.2">
      <c r="A14" s="1414" t="s">
        <v>448</v>
      </c>
      <c r="B14" s="1400"/>
      <c r="C14" s="453"/>
      <c r="D14" s="366"/>
      <c r="E14" s="813">
        <v>-92</v>
      </c>
      <c r="F14" s="377"/>
      <c r="G14" s="376"/>
      <c r="H14" s="83">
        <v>-92</v>
      </c>
      <c r="I14" s="437"/>
      <c r="J14" s="376"/>
      <c r="K14" s="83">
        <v>-93</v>
      </c>
      <c r="L14" s="437"/>
      <c r="M14" s="376"/>
      <c r="N14" s="83">
        <v>-86</v>
      </c>
      <c r="O14" s="437"/>
      <c r="P14" s="374"/>
      <c r="Q14" s="95">
        <v>-92</v>
      </c>
      <c r="R14" s="373"/>
      <c r="T14" s="812"/>
    </row>
    <row r="15" spans="1:20" ht="12" customHeight="1" x14ac:dyDescent="0.2">
      <c r="A15" s="1414" t="s">
        <v>177</v>
      </c>
      <c r="B15" s="1400"/>
      <c r="C15" s="453"/>
      <c r="D15" s="366"/>
      <c r="E15" s="813">
        <v>-153</v>
      </c>
      <c r="F15" s="377"/>
      <c r="G15" s="376"/>
      <c r="H15" s="83">
        <v>-143</v>
      </c>
      <c r="I15" s="437"/>
      <c r="J15" s="376"/>
      <c r="K15" s="83">
        <v>-139</v>
      </c>
      <c r="L15" s="437"/>
      <c r="M15" s="376"/>
      <c r="N15" s="83">
        <v>-134</v>
      </c>
      <c r="O15" s="437"/>
      <c r="P15" s="374"/>
      <c r="Q15" s="95">
        <v>-127</v>
      </c>
      <c r="R15" s="373"/>
      <c r="T15" s="812"/>
    </row>
    <row r="16" spans="1:20" ht="12" customHeight="1" x14ac:dyDescent="0.2">
      <c r="A16" s="1414" t="s">
        <v>449</v>
      </c>
      <c r="B16" s="1400"/>
      <c r="C16" s="453"/>
      <c r="D16" s="366"/>
      <c r="E16" s="813">
        <v>-161</v>
      </c>
      <c r="F16" s="377"/>
      <c r="G16" s="376"/>
      <c r="H16" s="83">
        <v>-181</v>
      </c>
      <c r="I16" s="437"/>
      <c r="J16" s="376"/>
      <c r="K16" s="83">
        <v>-171</v>
      </c>
      <c r="L16" s="437"/>
      <c r="M16" s="376"/>
      <c r="N16" s="83">
        <v>-158</v>
      </c>
      <c r="O16" s="437"/>
      <c r="P16" s="374"/>
      <c r="Q16" s="95">
        <v>-151</v>
      </c>
      <c r="R16" s="373"/>
      <c r="T16" s="812"/>
    </row>
    <row r="17" spans="1:20" ht="12" customHeight="1" x14ac:dyDescent="0.2">
      <c r="A17" s="1414" t="s">
        <v>175</v>
      </c>
      <c r="B17" s="1400"/>
      <c r="C17" s="453"/>
      <c r="D17" s="366"/>
      <c r="E17" s="813">
        <v>0</v>
      </c>
      <c r="F17" s="377"/>
      <c r="G17" s="376"/>
      <c r="H17" s="83">
        <v>0</v>
      </c>
      <c r="I17" s="437"/>
      <c r="J17" s="376"/>
      <c r="K17" s="83">
        <v>-1</v>
      </c>
      <c r="L17" s="437"/>
      <c r="M17" s="376"/>
      <c r="N17" s="83">
        <v>1</v>
      </c>
      <c r="O17" s="437"/>
      <c r="P17" s="374"/>
      <c r="Q17" s="95">
        <v>0</v>
      </c>
      <c r="R17" s="373"/>
      <c r="T17" s="812"/>
    </row>
    <row r="18" spans="1:20" ht="12" customHeight="1" x14ac:dyDescent="0.2">
      <c r="A18" s="1414" t="s">
        <v>270</v>
      </c>
      <c r="B18" s="1414"/>
      <c r="C18" s="453"/>
      <c r="D18" s="366"/>
      <c r="E18" s="813">
        <v>-27</v>
      </c>
      <c r="F18" s="377"/>
      <c r="G18" s="376"/>
      <c r="H18" s="83">
        <v>-29</v>
      </c>
      <c r="I18" s="437"/>
      <c r="J18" s="376"/>
      <c r="K18" s="83">
        <v>-31</v>
      </c>
      <c r="L18" s="437"/>
      <c r="M18" s="376"/>
      <c r="N18" s="83">
        <v>-31</v>
      </c>
      <c r="O18" s="437"/>
      <c r="P18" s="374"/>
      <c r="Q18" s="95">
        <v>-31</v>
      </c>
      <c r="R18" s="373"/>
      <c r="T18" s="812"/>
    </row>
    <row r="19" spans="1:20" x14ac:dyDescent="0.2">
      <c r="A19" s="1414" t="s">
        <v>265</v>
      </c>
      <c r="B19" s="1414"/>
      <c r="C19" s="453"/>
      <c r="D19" s="366"/>
      <c r="E19" s="813">
        <v>0</v>
      </c>
      <c r="F19" s="377"/>
      <c r="G19" s="814"/>
      <c r="H19" s="83">
        <v>0</v>
      </c>
      <c r="I19" s="814"/>
      <c r="J19" s="814"/>
      <c r="K19" s="83">
        <v>0</v>
      </c>
      <c r="L19" s="814"/>
      <c r="M19" s="814"/>
      <c r="N19" s="83">
        <v>-55</v>
      </c>
      <c r="O19" s="814"/>
      <c r="P19" s="815"/>
      <c r="Q19" s="95">
        <v>0</v>
      </c>
      <c r="R19" s="377"/>
      <c r="T19" s="812"/>
    </row>
    <row r="20" spans="1:20" ht="12" customHeight="1" x14ac:dyDescent="0.2">
      <c r="A20" s="1492" t="s">
        <v>668</v>
      </c>
      <c r="B20" s="1492"/>
      <c r="C20" s="453"/>
      <c r="D20" s="366"/>
      <c r="E20" s="816">
        <v>0</v>
      </c>
      <c r="F20" s="377"/>
      <c r="G20" s="376"/>
      <c r="H20" s="84">
        <v>-1</v>
      </c>
      <c r="I20" s="437"/>
      <c r="J20" s="376"/>
      <c r="K20" s="84">
        <v>4</v>
      </c>
      <c r="L20" s="437"/>
      <c r="M20" s="376"/>
      <c r="N20" s="84">
        <v>12</v>
      </c>
      <c r="O20" s="437"/>
      <c r="P20" s="374"/>
      <c r="Q20" s="84">
        <v>3</v>
      </c>
      <c r="R20" s="373"/>
      <c r="T20" s="812"/>
    </row>
    <row r="21" spans="1:20" ht="12.95" customHeight="1" x14ac:dyDescent="0.2">
      <c r="A21" s="1493" t="s">
        <v>667</v>
      </c>
      <c r="B21" s="1494"/>
      <c r="C21" s="453"/>
      <c r="D21" s="366"/>
      <c r="E21" s="817">
        <v>-3</v>
      </c>
      <c r="F21" s="365"/>
      <c r="G21" s="364"/>
      <c r="H21" s="447">
        <v>-12</v>
      </c>
      <c r="I21" s="414"/>
      <c r="J21" s="364"/>
      <c r="K21" s="447">
        <v>-13</v>
      </c>
      <c r="L21" s="414"/>
      <c r="M21" s="364"/>
      <c r="N21" s="447">
        <v>-46</v>
      </c>
      <c r="O21" s="414"/>
      <c r="P21" s="362"/>
      <c r="Q21" s="447">
        <v>-6</v>
      </c>
      <c r="R21" s="361"/>
      <c r="T21" s="812"/>
    </row>
    <row r="22" spans="1:20" ht="12" customHeight="1" x14ac:dyDescent="0.2">
      <c r="A22" s="1414" t="s">
        <v>696</v>
      </c>
      <c r="B22" s="1400"/>
      <c r="C22" s="453"/>
      <c r="D22" s="366"/>
      <c r="E22" s="813">
        <v>19</v>
      </c>
      <c r="F22" s="377"/>
      <c r="G22" s="376"/>
      <c r="H22" s="83">
        <v>-8</v>
      </c>
      <c r="I22" s="437"/>
      <c r="J22" s="376"/>
      <c r="K22" s="83">
        <v>-4</v>
      </c>
      <c r="L22" s="437"/>
      <c r="M22" s="376"/>
      <c r="N22" s="83">
        <v>-6</v>
      </c>
      <c r="O22" s="437"/>
      <c r="P22" s="374"/>
      <c r="Q22" s="95">
        <v>-7</v>
      </c>
      <c r="R22" s="373"/>
      <c r="T22" s="812"/>
    </row>
    <row r="23" spans="1:20" ht="12" customHeight="1" x14ac:dyDescent="0.2">
      <c r="A23" s="1414" t="s">
        <v>450</v>
      </c>
      <c r="B23" s="1400"/>
      <c r="C23" s="453"/>
      <c r="D23" s="366"/>
      <c r="E23" s="813">
        <v>21</v>
      </c>
      <c r="F23" s="377"/>
      <c r="G23" s="376"/>
      <c r="H23" s="83">
        <v>23</v>
      </c>
      <c r="I23" s="437"/>
      <c r="J23" s="376"/>
      <c r="K23" s="83">
        <v>25</v>
      </c>
      <c r="L23" s="437"/>
      <c r="M23" s="376"/>
      <c r="N23" s="83">
        <v>25</v>
      </c>
      <c r="O23" s="437"/>
      <c r="P23" s="374"/>
      <c r="Q23" s="95">
        <v>24</v>
      </c>
      <c r="R23" s="373"/>
      <c r="T23" s="812"/>
    </row>
    <row r="24" spans="1:20" ht="12" customHeight="1" x14ac:dyDescent="0.2">
      <c r="A24" s="1495" t="s">
        <v>451</v>
      </c>
      <c r="B24" s="1495"/>
      <c r="C24" s="453"/>
      <c r="D24" s="366"/>
      <c r="E24" s="813">
        <v>0</v>
      </c>
      <c r="F24" s="377"/>
      <c r="G24" s="376"/>
      <c r="H24" s="83">
        <v>0</v>
      </c>
      <c r="I24" s="437"/>
      <c r="J24" s="376"/>
      <c r="K24" s="83">
        <v>0</v>
      </c>
      <c r="L24" s="437"/>
      <c r="M24" s="376"/>
      <c r="N24" s="83">
        <v>43</v>
      </c>
      <c r="O24" s="437"/>
      <c r="P24" s="374"/>
      <c r="Q24" s="95">
        <v>0</v>
      </c>
      <c r="R24" s="373"/>
      <c r="T24" s="812"/>
    </row>
    <row r="25" spans="1:20" ht="12" hidden="1" customHeight="1" x14ac:dyDescent="0.2">
      <c r="A25" s="1414" t="s">
        <v>452</v>
      </c>
      <c r="B25" s="1400"/>
      <c r="C25" s="453"/>
      <c r="D25" s="366"/>
      <c r="E25" s="816">
        <v>0</v>
      </c>
      <c r="F25" s="377"/>
      <c r="G25" s="376"/>
      <c r="H25" s="84">
        <v>0</v>
      </c>
      <c r="I25" s="437"/>
      <c r="J25" s="376"/>
      <c r="K25" s="84">
        <v>0</v>
      </c>
      <c r="L25" s="437"/>
      <c r="M25" s="376"/>
      <c r="N25" s="84">
        <v>0</v>
      </c>
      <c r="O25" s="437"/>
      <c r="P25" s="374"/>
      <c r="Q25" s="84">
        <v>0</v>
      </c>
      <c r="R25" s="373"/>
      <c r="T25" s="812"/>
    </row>
    <row r="26" spans="1:20" ht="12.95" customHeight="1" thickBot="1" x14ac:dyDescent="0.25">
      <c r="A26" s="1493" t="s">
        <v>670</v>
      </c>
      <c r="B26" s="1493"/>
      <c r="C26" s="453"/>
      <c r="D26" s="366"/>
      <c r="E26" s="818">
        <v>37</v>
      </c>
      <c r="F26" s="365"/>
      <c r="G26" s="184"/>
      <c r="H26" s="372">
        <v>3</v>
      </c>
      <c r="I26" s="184"/>
      <c r="J26" s="184"/>
      <c r="K26" s="372">
        <v>8</v>
      </c>
      <c r="L26" s="184"/>
      <c r="M26" s="184"/>
      <c r="N26" s="372">
        <v>16</v>
      </c>
      <c r="O26" s="184"/>
      <c r="P26" s="792"/>
      <c r="Q26" s="372">
        <v>11</v>
      </c>
      <c r="R26" s="361"/>
      <c r="T26" s="812"/>
    </row>
    <row r="27" spans="1:20" ht="12.95" customHeight="1" thickTop="1" x14ac:dyDescent="0.2">
      <c r="A27" s="819"/>
      <c r="B27" s="819"/>
      <c r="C27" s="453"/>
      <c r="D27" s="366"/>
      <c r="E27" s="97"/>
      <c r="F27" s="369"/>
      <c r="G27" s="184"/>
      <c r="H27" s="97"/>
      <c r="I27" s="184"/>
      <c r="J27" s="184"/>
      <c r="K27" s="97"/>
      <c r="L27" s="184"/>
      <c r="M27" s="184"/>
      <c r="N27" s="97"/>
      <c r="O27" s="184"/>
      <c r="P27" s="792"/>
      <c r="Q27" s="97"/>
      <c r="R27" s="361"/>
      <c r="T27" s="812"/>
    </row>
    <row r="28" spans="1:20" s="519" customFormat="1" ht="12" customHeight="1" x14ac:dyDescent="0.2">
      <c r="A28" s="1404" t="s">
        <v>453</v>
      </c>
      <c r="B28" s="1400"/>
      <c r="C28" s="452"/>
      <c r="D28" s="302"/>
      <c r="E28" s="326"/>
      <c r="F28" s="307"/>
      <c r="G28" s="288"/>
      <c r="H28" s="327"/>
      <c r="I28" s="326"/>
      <c r="J28" s="288"/>
      <c r="K28" s="327"/>
      <c r="L28" s="326"/>
      <c r="M28" s="288"/>
      <c r="N28" s="327"/>
      <c r="O28" s="326"/>
      <c r="P28" s="305"/>
      <c r="Q28" s="326"/>
      <c r="R28" s="325"/>
      <c r="T28" s="812"/>
    </row>
    <row r="29" spans="1:20" s="519" customFormat="1" ht="12" customHeight="1" x14ac:dyDescent="0.2">
      <c r="A29" s="1414" t="s">
        <v>350</v>
      </c>
      <c r="B29" s="1414"/>
      <c r="C29" s="452"/>
      <c r="D29" s="302"/>
      <c r="E29" s="811">
        <v>107</v>
      </c>
      <c r="F29" s="318"/>
      <c r="G29" s="317"/>
      <c r="H29" s="349">
        <v>123</v>
      </c>
      <c r="I29" s="347"/>
      <c r="J29" s="317"/>
      <c r="K29" s="349">
        <v>126</v>
      </c>
      <c r="L29" s="347"/>
      <c r="M29" s="317"/>
      <c r="N29" s="349">
        <v>120</v>
      </c>
      <c r="O29" s="347"/>
      <c r="P29" s="315"/>
      <c r="Q29" s="348">
        <v>99</v>
      </c>
      <c r="R29" s="345"/>
      <c r="T29" s="812"/>
    </row>
    <row r="30" spans="1:20" s="519" customFormat="1" ht="12.95" customHeight="1" x14ac:dyDescent="0.2">
      <c r="A30" s="1414" t="s">
        <v>454</v>
      </c>
      <c r="B30" s="1414"/>
      <c r="C30" s="452"/>
      <c r="D30" s="302"/>
      <c r="E30" s="811">
        <v>112</v>
      </c>
      <c r="F30" s="318"/>
      <c r="G30" s="317"/>
      <c r="H30" s="349">
        <v>121</v>
      </c>
      <c r="I30" s="347"/>
      <c r="J30" s="317"/>
      <c r="K30" s="349">
        <v>115</v>
      </c>
      <c r="L30" s="347"/>
      <c r="M30" s="317"/>
      <c r="N30" s="349">
        <v>114</v>
      </c>
      <c r="O30" s="347"/>
      <c r="P30" s="315"/>
      <c r="Q30" s="348">
        <v>107</v>
      </c>
      <c r="R30" s="345"/>
      <c r="T30" s="812"/>
    </row>
    <row r="31" spans="1:20" s="519" customFormat="1" ht="12" customHeight="1" x14ac:dyDescent="0.2">
      <c r="A31" s="1414" t="s">
        <v>448</v>
      </c>
      <c r="B31" s="1414"/>
      <c r="C31" s="1311"/>
      <c r="D31" s="302"/>
      <c r="E31" s="304">
        <v>-11</v>
      </c>
      <c r="F31" s="301"/>
      <c r="G31" s="300"/>
      <c r="H31" s="88">
        <v>-12</v>
      </c>
      <c r="I31" s="311"/>
      <c r="J31" s="300"/>
      <c r="K31" s="88">
        <v>-12</v>
      </c>
      <c r="L31" s="311"/>
      <c r="M31" s="300"/>
      <c r="N31" s="88">
        <v>-12</v>
      </c>
      <c r="O31" s="311"/>
      <c r="P31" s="298"/>
      <c r="Q31" s="114">
        <v>-11</v>
      </c>
      <c r="R31" s="309"/>
      <c r="T31" s="812"/>
    </row>
    <row r="32" spans="1:20" s="519" customFormat="1" ht="12.75" customHeight="1" x14ac:dyDescent="0.2">
      <c r="A32" s="1414" t="s">
        <v>455</v>
      </c>
      <c r="B32" s="1414"/>
      <c r="C32" s="1311"/>
      <c r="D32" s="302"/>
      <c r="E32" s="304">
        <v>-97</v>
      </c>
      <c r="F32" s="301"/>
      <c r="G32" s="300"/>
      <c r="H32" s="88">
        <v>-95</v>
      </c>
      <c r="I32" s="311"/>
      <c r="J32" s="300"/>
      <c r="K32" s="88">
        <v>-93</v>
      </c>
      <c r="L32" s="311"/>
      <c r="M32" s="300"/>
      <c r="N32" s="88">
        <v>-90</v>
      </c>
      <c r="O32" s="311"/>
      <c r="P32" s="298"/>
      <c r="Q32" s="114">
        <v>-88</v>
      </c>
      <c r="R32" s="309"/>
      <c r="T32" s="812"/>
    </row>
    <row r="33" spans="1:20" ht="12" customHeight="1" x14ac:dyDescent="0.2">
      <c r="A33" s="1492" t="s">
        <v>669</v>
      </c>
      <c r="B33" s="1492"/>
      <c r="C33" s="1311"/>
      <c r="D33" s="302"/>
      <c r="E33" s="534">
        <v>-1</v>
      </c>
      <c r="F33" s="377"/>
      <c r="G33" s="376"/>
      <c r="H33" s="84">
        <v>-3</v>
      </c>
      <c r="I33" s="437"/>
      <c r="J33" s="376"/>
      <c r="K33" s="84">
        <v>-2</v>
      </c>
      <c r="L33" s="437"/>
      <c r="M33" s="376"/>
      <c r="N33" s="84">
        <v>-3</v>
      </c>
      <c r="O33" s="437"/>
      <c r="P33" s="374"/>
      <c r="Q33" s="84">
        <v>-1</v>
      </c>
      <c r="R33" s="373"/>
      <c r="T33" s="812"/>
    </row>
    <row r="34" spans="1:20" ht="12" customHeight="1" x14ac:dyDescent="0.2">
      <c r="A34" s="1493" t="s">
        <v>268</v>
      </c>
      <c r="B34" s="1494"/>
      <c r="C34" s="1311"/>
      <c r="D34" s="302"/>
      <c r="E34" s="1312">
        <v>3</v>
      </c>
      <c r="F34" s="365"/>
      <c r="G34" s="364"/>
      <c r="H34" s="447">
        <v>11</v>
      </c>
      <c r="I34" s="414"/>
      <c r="J34" s="364"/>
      <c r="K34" s="447">
        <v>8</v>
      </c>
      <c r="L34" s="414"/>
      <c r="M34" s="364"/>
      <c r="N34" s="447">
        <v>9</v>
      </c>
      <c r="O34" s="414"/>
      <c r="P34" s="362"/>
      <c r="Q34" s="447">
        <v>7</v>
      </c>
      <c r="R34" s="361"/>
      <c r="T34" s="812"/>
    </row>
    <row r="35" spans="1:20" ht="12" customHeight="1" x14ac:dyDescent="0.2">
      <c r="A35" s="1414" t="s">
        <v>696</v>
      </c>
      <c r="B35" s="1414"/>
      <c r="C35" s="1311"/>
      <c r="D35" s="302"/>
      <c r="E35" s="304">
        <v>4</v>
      </c>
      <c r="F35" s="377"/>
      <c r="G35" s="376"/>
      <c r="H35" s="83">
        <v>-4</v>
      </c>
      <c r="I35" s="437"/>
      <c r="J35" s="376"/>
      <c r="K35" s="83">
        <v>-2</v>
      </c>
      <c r="L35" s="437"/>
      <c r="M35" s="376"/>
      <c r="N35" s="83">
        <v>-2</v>
      </c>
      <c r="O35" s="437"/>
      <c r="P35" s="374"/>
      <c r="Q35" s="95">
        <v>-1</v>
      </c>
      <c r="R35" s="373"/>
      <c r="T35" s="812"/>
    </row>
    <row r="36" spans="1:20" ht="12.95" customHeight="1" thickBot="1" x14ac:dyDescent="0.25">
      <c r="A36" s="1493" t="s">
        <v>670</v>
      </c>
      <c r="B36" s="1493"/>
      <c r="C36" s="1311"/>
      <c r="D36" s="302"/>
      <c r="E36" s="382">
        <v>7</v>
      </c>
      <c r="F36" s="365"/>
      <c r="G36" s="364"/>
      <c r="H36" s="372">
        <v>7</v>
      </c>
      <c r="I36" s="97"/>
      <c r="J36" s="364"/>
      <c r="K36" s="372">
        <v>6</v>
      </c>
      <c r="L36" s="97"/>
      <c r="M36" s="364"/>
      <c r="N36" s="372">
        <v>7</v>
      </c>
      <c r="O36" s="97"/>
      <c r="P36" s="362"/>
      <c r="Q36" s="372">
        <v>6</v>
      </c>
      <c r="R36" s="820"/>
      <c r="T36" s="812"/>
    </row>
    <row r="37" spans="1:20" ht="12.95" customHeight="1" thickTop="1" x14ac:dyDescent="0.2">
      <c r="A37" s="819"/>
      <c r="B37" s="819"/>
      <c r="C37" s="1311"/>
      <c r="D37" s="302"/>
      <c r="E37" s="348"/>
      <c r="F37" s="369"/>
      <c r="G37" s="184"/>
      <c r="H37" s="97"/>
      <c r="I37" s="184"/>
      <c r="J37" s="184"/>
      <c r="K37" s="97"/>
      <c r="L37" s="184"/>
      <c r="M37" s="184"/>
      <c r="N37" s="97"/>
      <c r="O37" s="184"/>
      <c r="P37" s="792"/>
      <c r="Q37" s="97"/>
      <c r="R37" s="361"/>
      <c r="T37" s="812"/>
    </row>
    <row r="38" spans="1:20" ht="12.95" customHeight="1" x14ac:dyDescent="0.2">
      <c r="A38" s="1497" t="s">
        <v>457</v>
      </c>
      <c r="B38" s="1404"/>
      <c r="C38" s="288"/>
      <c r="D38" s="305"/>
      <c r="E38" s="288"/>
      <c r="F38" s="821"/>
      <c r="G38" s="354"/>
      <c r="H38" s="354"/>
      <c r="I38" s="354"/>
      <c r="J38" s="354"/>
      <c r="K38" s="354"/>
      <c r="L38" s="354"/>
      <c r="M38" s="354"/>
      <c r="N38" s="354"/>
      <c r="O38" s="354"/>
      <c r="P38" s="368"/>
      <c r="Q38" s="354"/>
      <c r="R38" s="821"/>
      <c r="T38" s="812"/>
    </row>
    <row r="39" spans="1:20" ht="12.95" customHeight="1" x14ac:dyDescent="0.2">
      <c r="A39" s="1495" t="s">
        <v>261</v>
      </c>
      <c r="B39" s="1495"/>
      <c r="C39" s="354"/>
      <c r="D39" s="368"/>
      <c r="E39" s="97">
        <v>0</v>
      </c>
      <c r="F39" s="822"/>
      <c r="G39" s="364"/>
      <c r="H39" s="165">
        <v>0</v>
      </c>
      <c r="I39" s="97"/>
      <c r="J39" s="364"/>
      <c r="K39" s="165">
        <v>1</v>
      </c>
      <c r="L39" s="97"/>
      <c r="M39" s="364"/>
      <c r="N39" s="165">
        <v>1</v>
      </c>
      <c r="O39" s="97"/>
      <c r="P39" s="362"/>
      <c r="Q39" s="97">
        <v>0</v>
      </c>
      <c r="R39" s="820"/>
      <c r="T39" s="812"/>
    </row>
    <row r="40" spans="1:20" ht="12.95" customHeight="1" x14ac:dyDescent="0.2">
      <c r="A40" s="1414" t="s">
        <v>458</v>
      </c>
      <c r="B40" s="1414"/>
      <c r="C40" s="354"/>
      <c r="D40" s="368"/>
      <c r="E40" s="813">
        <v>30</v>
      </c>
      <c r="F40" s="823"/>
      <c r="G40" s="376"/>
      <c r="H40" s="83">
        <v>35</v>
      </c>
      <c r="I40" s="95"/>
      <c r="J40" s="376"/>
      <c r="K40" s="83">
        <v>34</v>
      </c>
      <c r="L40" s="95"/>
      <c r="M40" s="376"/>
      <c r="N40" s="83">
        <v>24</v>
      </c>
      <c r="O40" s="95"/>
      <c r="P40" s="374"/>
      <c r="Q40" s="95">
        <v>24</v>
      </c>
      <c r="R40" s="824"/>
      <c r="T40" s="812"/>
    </row>
    <row r="41" spans="1:20" ht="12.95" customHeight="1" x14ac:dyDescent="0.2">
      <c r="A41" s="1414" t="s">
        <v>455</v>
      </c>
      <c r="B41" s="1414"/>
      <c r="C41" s="354"/>
      <c r="D41" s="368"/>
      <c r="E41" s="813">
        <v>-34</v>
      </c>
      <c r="F41" s="823"/>
      <c r="G41" s="376"/>
      <c r="H41" s="83">
        <v>-39</v>
      </c>
      <c r="I41" s="95"/>
      <c r="J41" s="376"/>
      <c r="K41" s="83">
        <v>-36</v>
      </c>
      <c r="L41" s="95"/>
      <c r="M41" s="376"/>
      <c r="N41" s="83">
        <v>-26</v>
      </c>
      <c r="O41" s="95"/>
      <c r="P41" s="374"/>
      <c r="Q41" s="95">
        <v>-27</v>
      </c>
      <c r="R41" s="824"/>
      <c r="T41" s="812"/>
    </row>
    <row r="42" spans="1:20" ht="12.95" customHeight="1" x14ac:dyDescent="0.2">
      <c r="A42" s="1492" t="s">
        <v>459</v>
      </c>
      <c r="B42" s="1492"/>
      <c r="C42" s="354"/>
      <c r="D42" s="368"/>
      <c r="E42" s="816">
        <v>1</v>
      </c>
      <c r="F42" s="823"/>
      <c r="G42" s="376"/>
      <c r="H42" s="84">
        <v>1</v>
      </c>
      <c r="I42" s="95"/>
      <c r="J42" s="376"/>
      <c r="K42" s="84">
        <v>0</v>
      </c>
      <c r="L42" s="95"/>
      <c r="M42" s="376"/>
      <c r="N42" s="84">
        <v>0</v>
      </c>
      <c r="O42" s="95"/>
      <c r="P42" s="374"/>
      <c r="Q42" s="84">
        <v>1</v>
      </c>
      <c r="R42" s="824"/>
      <c r="T42" s="812"/>
    </row>
    <row r="43" spans="1:20" ht="12.95" customHeight="1" x14ac:dyDescent="0.2">
      <c r="A43" s="1493" t="s">
        <v>667</v>
      </c>
      <c r="B43" s="1494"/>
      <c r="C43" s="354"/>
      <c r="D43" s="368"/>
      <c r="E43" s="817">
        <v>-3</v>
      </c>
      <c r="F43" s="822"/>
      <c r="G43" s="364"/>
      <c r="H43" s="447">
        <v>-3</v>
      </c>
      <c r="I43" s="97"/>
      <c r="J43" s="364"/>
      <c r="K43" s="447">
        <v>-1</v>
      </c>
      <c r="L43" s="97"/>
      <c r="M43" s="364"/>
      <c r="N43" s="447">
        <v>-1</v>
      </c>
      <c r="O43" s="97"/>
      <c r="P43" s="362"/>
      <c r="Q43" s="447">
        <v>-2</v>
      </c>
      <c r="R43" s="820"/>
      <c r="T43" s="812"/>
    </row>
    <row r="44" spans="1:20" ht="12.95" customHeight="1" thickBot="1" x14ac:dyDescent="0.25">
      <c r="A44" s="1493" t="s">
        <v>671</v>
      </c>
      <c r="B44" s="1493"/>
      <c r="C44" s="354"/>
      <c r="D44" s="368"/>
      <c r="E44" s="382">
        <v>-3</v>
      </c>
      <c r="F44" s="822"/>
      <c r="G44" s="364"/>
      <c r="H44" s="372">
        <v>-3</v>
      </c>
      <c r="I44" s="97"/>
      <c r="J44" s="364"/>
      <c r="K44" s="372">
        <v>-1</v>
      </c>
      <c r="L44" s="97"/>
      <c r="M44" s="364"/>
      <c r="N44" s="372">
        <v>-1</v>
      </c>
      <c r="O44" s="97"/>
      <c r="P44" s="362"/>
      <c r="Q44" s="372">
        <v>-2</v>
      </c>
      <c r="R44" s="820"/>
      <c r="T44" s="812"/>
    </row>
    <row r="45" spans="1:20" ht="12.95" customHeight="1" thickTop="1" x14ac:dyDescent="0.2">
      <c r="A45" s="453"/>
      <c r="B45" s="453"/>
      <c r="C45" s="453"/>
      <c r="D45" s="366"/>
      <c r="E45" s="381"/>
      <c r="F45" s="369"/>
      <c r="G45" s="354"/>
      <c r="H45" s="381"/>
      <c r="I45" s="379"/>
      <c r="J45" s="354"/>
      <c r="K45" s="381"/>
      <c r="L45" s="379"/>
      <c r="M45" s="354"/>
      <c r="N45" s="381"/>
      <c r="O45" s="379"/>
      <c r="P45" s="368"/>
      <c r="Q45" s="381"/>
      <c r="R45" s="378"/>
      <c r="T45" s="812"/>
    </row>
    <row r="46" spans="1:20" ht="12.95" customHeight="1" x14ac:dyDescent="0.2">
      <c r="A46" s="1488" t="s">
        <v>460</v>
      </c>
      <c r="B46" s="1480"/>
      <c r="C46" s="453"/>
      <c r="D46" s="366"/>
      <c r="E46" s="379"/>
      <c r="F46" s="369"/>
      <c r="G46" s="354"/>
      <c r="H46" s="380"/>
      <c r="I46" s="379"/>
      <c r="J46" s="354"/>
      <c r="K46" s="380"/>
      <c r="L46" s="379"/>
      <c r="M46" s="354"/>
      <c r="N46" s="380"/>
      <c r="O46" s="379"/>
      <c r="P46" s="368"/>
      <c r="Q46" s="379"/>
      <c r="R46" s="378"/>
      <c r="T46" s="812"/>
    </row>
    <row r="47" spans="1:20" ht="12.95" customHeight="1" x14ac:dyDescent="0.2">
      <c r="A47" s="1496" t="s">
        <v>261</v>
      </c>
      <c r="B47" s="1496"/>
      <c r="C47" s="453"/>
      <c r="D47" s="366"/>
      <c r="E47" s="811">
        <v>28</v>
      </c>
      <c r="F47" s="365"/>
      <c r="G47" s="364"/>
      <c r="H47" s="165">
        <v>24</v>
      </c>
      <c r="I47" s="414"/>
      <c r="J47" s="364"/>
      <c r="K47" s="165">
        <v>22</v>
      </c>
      <c r="L47" s="414"/>
      <c r="M47" s="364"/>
      <c r="N47" s="165">
        <v>23</v>
      </c>
      <c r="O47" s="414"/>
      <c r="P47" s="362"/>
      <c r="Q47" s="97">
        <v>24</v>
      </c>
      <c r="R47" s="361"/>
      <c r="T47" s="812"/>
    </row>
    <row r="48" spans="1:20" ht="12.95" customHeight="1" x14ac:dyDescent="0.2">
      <c r="A48" s="1414" t="s">
        <v>458</v>
      </c>
      <c r="B48" s="1414"/>
      <c r="C48" s="453"/>
      <c r="D48" s="366"/>
      <c r="E48" s="813">
        <v>0</v>
      </c>
      <c r="F48" s="365"/>
      <c r="G48" s="364"/>
      <c r="H48" s="95">
        <v>0</v>
      </c>
      <c r="I48" s="414"/>
      <c r="J48" s="364"/>
      <c r="K48" s="95">
        <v>1</v>
      </c>
      <c r="L48" s="414"/>
      <c r="M48" s="364"/>
      <c r="N48" s="95">
        <v>0</v>
      </c>
      <c r="O48" s="414"/>
      <c r="P48" s="362"/>
      <c r="Q48" s="95">
        <v>0</v>
      </c>
      <c r="R48" s="361"/>
      <c r="T48" s="812"/>
    </row>
    <row r="49" spans="1:20" ht="12.95" customHeight="1" x14ac:dyDescent="0.2">
      <c r="A49" s="1414" t="s">
        <v>461</v>
      </c>
      <c r="B49" s="1414"/>
      <c r="C49" s="452"/>
      <c r="D49" s="302"/>
      <c r="E49" s="813">
        <v>-43</v>
      </c>
      <c r="F49" s="301"/>
      <c r="G49" s="300"/>
      <c r="H49" s="88">
        <v>-48</v>
      </c>
      <c r="I49" s="311"/>
      <c r="J49" s="300"/>
      <c r="K49" s="88">
        <v>-47</v>
      </c>
      <c r="L49" s="311"/>
      <c r="M49" s="300"/>
      <c r="N49" s="88">
        <v>-44</v>
      </c>
      <c r="O49" s="311"/>
      <c r="P49" s="298"/>
      <c r="Q49" s="114">
        <v>-38</v>
      </c>
      <c r="R49" s="309"/>
      <c r="T49" s="812"/>
    </row>
    <row r="50" spans="1:20" ht="12.95" customHeight="1" x14ac:dyDescent="0.2">
      <c r="A50" s="1414" t="s">
        <v>459</v>
      </c>
      <c r="B50" s="1414"/>
      <c r="C50" s="452"/>
      <c r="D50" s="302"/>
      <c r="E50" s="816">
        <v>3</v>
      </c>
      <c r="F50" s="301"/>
      <c r="G50" s="300"/>
      <c r="H50" s="115">
        <v>3</v>
      </c>
      <c r="I50" s="311"/>
      <c r="J50" s="300"/>
      <c r="K50" s="115">
        <v>6</v>
      </c>
      <c r="L50" s="311"/>
      <c r="M50" s="300"/>
      <c r="N50" s="115">
        <v>5</v>
      </c>
      <c r="O50" s="311"/>
      <c r="P50" s="298"/>
      <c r="Q50" s="115">
        <v>3</v>
      </c>
      <c r="R50" s="309"/>
      <c r="T50" s="812"/>
    </row>
    <row r="51" spans="1:20" ht="12.95" customHeight="1" x14ac:dyDescent="0.2">
      <c r="A51" s="1493" t="s">
        <v>667</v>
      </c>
      <c r="B51" s="1494"/>
      <c r="C51" s="452"/>
      <c r="D51" s="302"/>
      <c r="E51" s="817">
        <v>-12</v>
      </c>
      <c r="F51" s="318"/>
      <c r="G51" s="317"/>
      <c r="H51" s="346">
        <v>-21</v>
      </c>
      <c r="I51" s="347"/>
      <c r="J51" s="317"/>
      <c r="K51" s="346">
        <v>-18</v>
      </c>
      <c r="L51" s="347"/>
      <c r="M51" s="317"/>
      <c r="N51" s="346">
        <v>-16</v>
      </c>
      <c r="O51" s="347"/>
      <c r="P51" s="315"/>
      <c r="Q51" s="346">
        <v>-11</v>
      </c>
      <c r="R51" s="345"/>
      <c r="T51" s="812"/>
    </row>
    <row r="52" spans="1:20" ht="12.95" customHeight="1" x14ac:dyDescent="0.2">
      <c r="A52" s="1498" t="s">
        <v>450</v>
      </c>
      <c r="B52" s="1498"/>
      <c r="C52" s="519"/>
      <c r="D52" s="825"/>
      <c r="E52" s="826">
        <v>9</v>
      </c>
      <c r="F52" s="827"/>
      <c r="G52" s="828"/>
      <c r="H52" s="829">
        <v>9</v>
      </c>
      <c r="I52" s="830"/>
      <c r="J52" s="828"/>
      <c r="K52" s="829">
        <v>11</v>
      </c>
      <c r="L52" s="830"/>
      <c r="M52" s="828"/>
      <c r="N52" s="829">
        <v>10</v>
      </c>
      <c r="O52" s="830"/>
      <c r="P52" s="831"/>
      <c r="Q52" s="829">
        <v>10</v>
      </c>
      <c r="R52" s="832"/>
      <c r="T52" s="812"/>
    </row>
    <row r="53" spans="1:20" ht="12.95" customHeight="1" thickBot="1" x14ac:dyDescent="0.25">
      <c r="A53" s="1493" t="s">
        <v>671</v>
      </c>
      <c r="B53" s="1493"/>
      <c r="C53" s="519"/>
      <c r="D53" s="825"/>
      <c r="E53" s="833">
        <v>-3</v>
      </c>
      <c r="F53" s="834"/>
      <c r="G53" s="835"/>
      <c r="H53" s="836">
        <v>-12</v>
      </c>
      <c r="I53" s="837"/>
      <c r="J53" s="835"/>
      <c r="K53" s="836">
        <v>-7</v>
      </c>
      <c r="L53" s="837"/>
      <c r="M53" s="835"/>
      <c r="N53" s="836">
        <v>-6</v>
      </c>
      <c r="O53" s="837"/>
      <c r="P53" s="838"/>
      <c r="Q53" s="836">
        <v>-1</v>
      </c>
      <c r="R53" s="839"/>
      <c r="T53" s="812"/>
    </row>
    <row r="54" spans="1:20" ht="12.95" customHeight="1" thickTop="1" x14ac:dyDescent="0.2">
      <c r="A54" s="840"/>
      <c r="B54" s="840"/>
      <c r="D54" s="841"/>
      <c r="E54" s="97"/>
      <c r="F54" s="842"/>
      <c r="G54" s="843"/>
      <c r="H54" s="844"/>
      <c r="I54" s="843"/>
      <c r="J54" s="843"/>
      <c r="K54" s="844"/>
      <c r="L54" s="843"/>
      <c r="M54" s="843"/>
      <c r="N54" s="844"/>
      <c r="O54" s="843"/>
      <c r="P54" s="845"/>
      <c r="Q54" s="844"/>
      <c r="R54" s="846"/>
      <c r="T54" s="812"/>
    </row>
    <row r="55" spans="1:20" s="519" customFormat="1" ht="12" customHeight="1" x14ac:dyDescent="0.2">
      <c r="A55" s="1499" t="s">
        <v>462</v>
      </c>
      <c r="B55" s="1500"/>
      <c r="D55" s="825"/>
      <c r="E55" s="543"/>
      <c r="F55" s="847"/>
      <c r="G55" s="848"/>
      <c r="H55" s="849"/>
      <c r="I55" s="850"/>
      <c r="J55" s="848"/>
      <c r="K55" s="849"/>
      <c r="L55" s="850"/>
      <c r="M55" s="848"/>
      <c r="N55" s="849"/>
      <c r="O55" s="850"/>
      <c r="P55" s="851"/>
      <c r="Q55" s="852"/>
      <c r="R55" s="853"/>
      <c r="T55" s="812"/>
    </row>
    <row r="56" spans="1:20" s="519" customFormat="1" ht="12" customHeight="1" x14ac:dyDescent="0.2">
      <c r="A56" s="1498" t="s">
        <v>350</v>
      </c>
      <c r="B56" s="1498"/>
      <c r="D56" s="825"/>
      <c r="E56" s="854">
        <v>51</v>
      </c>
      <c r="F56" s="834"/>
      <c r="G56" s="835"/>
      <c r="H56" s="855">
        <v>52</v>
      </c>
      <c r="I56" s="856"/>
      <c r="J56" s="835"/>
      <c r="K56" s="855">
        <v>57</v>
      </c>
      <c r="L56" s="856"/>
      <c r="M56" s="835"/>
      <c r="N56" s="855">
        <v>63</v>
      </c>
      <c r="O56" s="856"/>
      <c r="P56" s="838"/>
      <c r="Q56" s="837">
        <v>63</v>
      </c>
      <c r="R56" s="857"/>
      <c r="T56" s="812"/>
    </row>
    <row r="57" spans="1:20" s="519" customFormat="1" ht="12.95" customHeight="1" x14ac:dyDescent="0.2">
      <c r="A57" s="1498" t="s">
        <v>454</v>
      </c>
      <c r="B57" s="1498"/>
      <c r="D57" s="825"/>
      <c r="E57" s="854">
        <v>60</v>
      </c>
      <c r="F57" s="834"/>
      <c r="G57" s="835"/>
      <c r="H57" s="855">
        <v>65</v>
      </c>
      <c r="I57" s="856"/>
      <c r="J57" s="835"/>
      <c r="K57" s="855">
        <v>68</v>
      </c>
      <c r="L57" s="856"/>
      <c r="M57" s="835"/>
      <c r="N57" s="855">
        <v>73</v>
      </c>
      <c r="O57" s="856"/>
      <c r="P57" s="838"/>
      <c r="Q57" s="837">
        <v>73</v>
      </c>
      <c r="R57" s="857"/>
      <c r="T57" s="812"/>
    </row>
    <row r="58" spans="1:20" s="519" customFormat="1" ht="12" customHeight="1" x14ac:dyDescent="0.2">
      <c r="A58" s="1498" t="s">
        <v>448</v>
      </c>
      <c r="B58" s="1498"/>
      <c r="D58" s="825"/>
      <c r="E58" s="858">
        <v>-26</v>
      </c>
      <c r="F58" s="827"/>
      <c r="G58" s="828"/>
      <c r="H58" s="859">
        <v>-31</v>
      </c>
      <c r="I58" s="830"/>
      <c r="J58" s="828"/>
      <c r="K58" s="859">
        <v>-35</v>
      </c>
      <c r="L58" s="830"/>
      <c r="M58" s="828"/>
      <c r="N58" s="859">
        <v>-37</v>
      </c>
      <c r="O58" s="830"/>
      <c r="P58" s="831"/>
      <c r="Q58" s="860">
        <v>-38</v>
      </c>
      <c r="R58" s="832"/>
      <c r="T58" s="812"/>
    </row>
    <row r="59" spans="1:20" s="519" customFormat="1" ht="12.75" customHeight="1" x14ac:dyDescent="0.2">
      <c r="A59" s="1498" t="s">
        <v>455</v>
      </c>
      <c r="B59" s="1498"/>
      <c r="D59" s="825"/>
      <c r="E59" s="858">
        <v>-31</v>
      </c>
      <c r="F59" s="827"/>
      <c r="G59" s="828"/>
      <c r="H59" s="859">
        <v>-35</v>
      </c>
      <c r="I59" s="830"/>
      <c r="J59" s="828"/>
      <c r="K59" s="859">
        <v>-39</v>
      </c>
      <c r="L59" s="830"/>
      <c r="M59" s="828"/>
      <c r="N59" s="859">
        <v>-40</v>
      </c>
      <c r="O59" s="830"/>
      <c r="P59" s="831"/>
      <c r="Q59" s="860">
        <v>-43</v>
      </c>
      <c r="R59" s="832"/>
      <c r="T59" s="812"/>
    </row>
    <row r="60" spans="1:20" s="519" customFormat="1" ht="12" customHeight="1" x14ac:dyDescent="0.2">
      <c r="A60" s="1498" t="s">
        <v>456</v>
      </c>
      <c r="B60" s="1498"/>
      <c r="D60" s="825"/>
      <c r="E60" s="858">
        <v>-1</v>
      </c>
      <c r="F60" s="827"/>
      <c r="G60" s="828"/>
      <c r="H60" s="859">
        <v>0</v>
      </c>
      <c r="I60" s="830"/>
      <c r="J60" s="828"/>
      <c r="K60" s="859">
        <v>1</v>
      </c>
      <c r="L60" s="830"/>
      <c r="M60" s="828"/>
      <c r="N60" s="859">
        <v>1</v>
      </c>
      <c r="O60" s="830"/>
      <c r="P60" s="831"/>
      <c r="Q60" s="860">
        <v>2</v>
      </c>
      <c r="R60" s="832"/>
      <c r="T60" s="812"/>
    </row>
    <row r="61" spans="1:20" s="519" customFormat="1" ht="12" customHeight="1" x14ac:dyDescent="0.2">
      <c r="A61" s="1493" t="s">
        <v>544</v>
      </c>
      <c r="B61" s="1494"/>
      <c r="D61" s="825"/>
      <c r="E61" s="861">
        <v>2</v>
      </c>
      <c r="F61" s="834"/>
      <c r="G61" s="835"/>
      <c r="H61" s="862">
        <v>-1</v>
      </c>
      <c r="I61" s="856"/>
      <c r="J61" s="835"/>
      <c r="K61" s="862">
        <v>-5</v>
      </c>
      <c r="L61" s="856"/>
      <c r="M61" s="835"/>
      <c r="N61" s="862">
        <v>-3</v>
      </c>
      <c r="O61" s="856"/>
      <c r="P61" s="838"/>
      <c r="Q61" s="862">
        <v>-6</v>
      </c>
      <c r="R61" s="857"/>
      <c r="T61" s="812"/>
    </row>
    <row r="62" spans="1:20" s="519" customFormat="1" hidden="1" x14ac:dyDescent="0.2">
      <c r="A62" s="1498" t="s">
        <v>679</v>
      </c>
      <c r="B62" s="1498"/>
      <c r="D62" s="825"/>
      <c r="E62" s="858">
        <v>0</v>
      </c>
      <c r="F62" s="827"/>
      <c r="G62" s="828"/>
      <c r="H62" s="859">
        <v>0</v>
      </c>
      <c r="I62" s="830"/>
      <c r="J62" s="828"/>
      <c r="K62" s="859">
        <v>0</v>
      </c>
      <c r="L62" s="830"/>
      <c r="M62" s="828"/>
      <c r="N62" s="859">
        <v>0</v>
      </c>
      <c r="O62" s="830"/>
      <c r="P62" s="831"/>
      <c r="Q62" s="860">
        <v>0</v>
      </c>
      <c r="R62" s="832"/>
      <c r="T62" s="812"/>
    </row>
    <row r="63" spans="1:20" s="519" customFormat="1" ht="12.95" customHeight="1" thickBot="1" x14ac:dyDescent="0.25">
      <c r="A63" s="1493" t="s">
        <v>672</v>
      </c>
      <c r="B63" s="1493"/>
      <c r="D63" s="825"/>
      <c r="E63" s="382">
        <v>2</v>
      </c>
      <c r="F63" s="834"/>
      <c r="G63" s="835"/>
      <c r="H63" s="836">
        <v>-1</v>
      </c>
      <c r="I63" s="856"/>
      <c r="J63" s="835"/>
      <c r="K63" s="836">
        <v>-5</v>
      </c>
      <c r="L63" s="856"/>
      <c r="M63" s="835"/>
      <c r="N63" s="836">
        <v>-3</v>
      </c>
      <c r="O63" s="856"/>
      <c r="P63" s="838"/>
      <c r="Q63" s="836">
        <v>-6</v>
      </c>
      <c r="R63" s="857"/>
      <c r="T63" s="812"/>
    </row>
    <row r="64" spans="1:20" ht="12" customHeight="1" thickTop="1" x14ac:dyDescent="0.2">
      <c r="A64" s="1504"/>
      <c r="B64" s="1504"/>
      <c r="D64" s="863"/>
      <c r="E64" s="864"/>
      <c r="F64" s="865"/>
      <c r="H64" s="866"/>
      <c r="K64" s="866"/>
      <c r="N64" s="866"/>
      <c r="P64" s="863"/>
      <c r="Q64" s="867"/>
      <c r="R64" s="865"/>
    </row>
    <row r="65" spans="1:18" ht="12" customHeight="1" x14ac:dyDescent="0.2">
      <c r="A65" s="1504"/>
      <c r="B65" s="1504"/>
    </row>
    <row r="66" spans="1:18" ht="13.5" customHeight="1" x14ac:dyDescent="0.2">
      <c r="A66" s="868" t="s">
        <v>44</v>
      </c>
      <c r="B66" s="1505" t="s">
        <v>463</v>
      </c>
      <c r="C66" s="1505"/>
      <c r="D66" s="1505"/>
      <c r="E66" s="1505"/>
      <c r="F66" s="1505"/>
      <c r="G66" s="1505"/>
      <c r="H66" s="1505"/>
      <c r="I66" s="1505"/>
      <c r="J66" s="1505"/>
      <c r="K66" s="1505"/>
      <c r="L66" s="1505"/>
      <c r="M66" s="1505"/>
      <c r="N66" s="1505"/>
      <c r="O66" s="1505"/>
      <c r="P66" s="1505"/>
      <c r="Q66" s="1505"/>
      <c r="R66" s="1505"/>
    </row>
    <row r="67" spans="1:18" ht="24.75" customHeight="1" x14ac:dyDescent="0.2">
      <c r="A67" s="868" t="s">
        <v>55</v>
      </c>
      <c r="B67" s="1501" t="s">
        <v>464</v>
      </c>
      <c r="C67" s="1501"/>
      <c r="D67" s="1501"/>
      <c r="E67" s="1501"/>
      <c r="F67" s="1501"/>
      <c r="G67" s="1501"/>
      <c r="H67" s="1501"/>
      <c r="I67" s="1501"/>
      <c r="J67" s="1501"/>
      <c r="K67" s="1501"/>
      <c r="L67" s="1501"/>
      <c r="M67" s="1501"/>
      <c r="N67" s="1501"/>
      <c r="O67" s="1501"/>
      <c r="P67" s="1501"/>
      <c r="Q67" s="1501"/>
      <c r="R67" s="1501"/>
    </row>
    <row r="68" spans="1:18" ht="13.5" customHeight="1" x14ac:dyDescent="0.2">
      <c r="A68" s="868" t="s">
        <v>56</v>
      </c>
      <c r="B68" s="1501" t="s">
        <v>465</v>
      </c>
      <c r="C68" s="1501"/>
      <c r="D68" s="1501"/>
      <c r="E68" s="1501"/>
      <c r="F68" s="1501"/>
      <c r="G68" s="1501"/>
      <c r="H68" s="1501"/>
      <c r="I68" s="1501"/>
      <c r="J68" s="1501"/>
      <c r="K68" s="1501"/>
      <c r="L68" s="1501"/>
      <c r="M68" s="1501"/>
      <c r="N68" s="1501"/>
      <c r="O68" s="1501"/>
      <c r="P68" s="1501"/>
      <c r="Q68" s="1501"/>
      <c r="R68" s="1501"/>
    </row>
    <row r="69" spans="1:18" ht="13.5" x14ac:dyDescent="0.2">
      <c r="A69" s="868" t="s">
        <v>58</v>
      </c>
      <c r="B69" s="1502" t="s">
        <v>466</v>
      </c>
      <c r="C69" s="1503"/>
      <c r="D69" s="1503"/>
      <c r="E69" s="1503"/>
      <c r="F69" s="1503"/>
      <c r="G69" s="1503"/>
      <c r="H69" s="1503"/>
      <c r="I69" s="1503"/>
      <c r="J69" s="1503"/>
      <c r="K69" s="1503"/>
      <c r="L69" s="1503"/>
      <c r="M69" s="1503"/>
      <c r="N69" s="1503"/>
      <c r="O69" s="1503"/>
      <c r="P69" s="1503"/>
      <c r="Q69" s="1503"/>
      <c r="R69" s="1503"/>
    </row>
    <row r="70" spans="1:18" ht="13.5" customHeight="1" x14ac:dyDescent="0.2">
      <c r="A70" s="868"/>
    </row>
  </sheetData>
  <sheetProtection formatCells="0" formatColumns="0" formatRows="0" insertColumns="0" insertRows="0" insertHyperlinks="0" deleteColumns="0" deleteRows="0" sort="0" autoFilter="0" pivotTables="0"/>
  <mergeCells count="63">
    <mergeCell ref="B67:R67"/>
    <mergeCell ref="B68:R68"/>
    <mergeCell ref="B69:R69"/>
    <mergeCell ref="A61:B61"/>
    <mergeCell ref="A62:B62"/>
    <mergeCell ref="A63:B63"/>
    <mergeCell ref="A64:B64"/>
    <mergeCell ref="A65:B65"/>
    <mergeCell ref="B66:R66"/>
    <mergeCell ref="A60:B60"/>
    <mergeCell ref="A48:B48"/>
    <mergeCell ref="A49:B49"/>
    <mergeCell ref="A50:B50"/>
    <mergeCell ref="A51:B51"/>
    <mergeCell ref="A52:B52"/>
    <mergeCell ref="A53:B53"/>
    <mergeCell ref="A55:B55"/>
    <mergeCell ref="A56:B56"/>
    <mergeCell ref="A57:B57"/>
    <mergeCell ref="A58:B58"/>
    <mergeCell ref="A59:B59"/>
    <mergeCell ref="A47:B47"/>
    <mergeCell ref="A34:B34"/>
    <mergeCell ref="A35:B35"/>
    <mergeCell ref="A36:B36"/>
    <mergeCell ref="A38:B38"/>
    <mergeCell ref="A39:B39"/>
    <mergeCell ref="A40:B40"/>
    <mergeCell ref="A41:B41"/>
    <mergeCell ref="A42:B42"/>
    <mergeCell ref="A43:B43"/>
    <mergeCell ref="A44:B44"/>
    <mergeCell ref="A46:B46"/>
    <mergeCell ref="A33:B33"/>
    <mergeCell ref="A21:B21"/>
    <mergeCell ref="A22:B22"/>
    <mergeCell ref="A23:B23"/>
    <mergeCell ref="A24:B24"/>
    <mergeCell ref="A25:B25"/>
    <mergeCell ref="A26:B26"/>
    <mergeCell ref="A28:B28"/>
    <mergeCell ref="A29:B29"/>
    <mergeCell ref="A30:B30"/>
    <mergeCell ref="A31:B31"/>
    <mergeCell ref="A32:B32"/>
    <mergeCell ref="A20:B20"/>
    <mergeCell ref="A9:B9"/>
    <mergeCell ref="A10:B10"/>
    <mergeCell ref="A11:B11"/>
    <mergeCell ref="A12:B12"/>
    <mergeCell ref="A13:B13"/>
    <mergeCell ref="A14:B14"/>
    <mergeCell ref="A15:B15"/>
    <mergeCell ref="A16:B16"/>
    <mergeCell ref="A17:B17"/>
    <mergeCell ref="A18:B18"/>
    <mergeCell ref="A19:B19"/>
    <mergeCell ref="A8:B8"/>
    <mergeCell ref="A1:R1"/>
    <mergeCell ref="A2:R2"/>
    <mergeCell ref="A4:B4"/>
    <mergeCell ref="D4:R4"/>
    <mergeCell ref="A7:B7"/>
  </mergeCells>
  <printOptions horizontalCentered="1"/>
  <pageMargins left="0.25" right="0.25" top="0.5" bottom="0.5" header="0.3" footer="0.3"/>
  <pageSetup scale="61" orientation="landscape" r:id="rId1"/>
  <headerFooter>
    <oddFooter>&amp;L&amp;K0070C0The Allstate Corporation 1Q20 Supplement&amp;R&amp;K000000&amp;A</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3573F2-5F07-4A87-AF07-534B4F0EEA36}">
  <sheetPr>
    <pageSetUpPr fitToPage="1"/>
  </sheetPr>
  <dimension ref="A1:R37"/>
  <sheetViews>
    <sheetView topLeftCell="A12" zoomScaleNormal="100" workbookViewId="0"/>
  </sheetViews>
  <sheetFormatPr defaultColWidth="13.7109375" defaultRowHeight="12.75" x14ac:dyDescent="0.2"/>
  <cols>
    <col min="1" max="1" width="2.5703125" style="806" customWidth="1"/>
    <col min="2" max="2" width="54.7109375" style="806" customWidth="1"/>
    <col min="3" max="4" width="2.28515625" style="806" customWidth="1"/>
    <col min="5" max="5" width="10.28515625" style="806" customWidth="1"/>
    <col min="6" max="7" width="2.28515625" style="806" customWidth="1"/>
    <col min="8" max="8" width="10.28515625" style="806" customWidth="1"/>
    <col min="9" max="10" width="2.28515625" style="806" customWidth="1"/>
    <col min="11" max="11" width="10.28515625" style="806" customWidth="1"/>
    <col min="12" max="13" width="2.28515625" style="806" customWidth="1"/>
    <col min="14" max="14" width="10.28515625" style="806" customWidth="1"/>
    <col min="15" max="16" width="2.28515625" style="806" customWidth="1"/>
    <col min="17" max="17" width="10.28515625" style="806" customWidth="1"/>
    <col min="18" max="19" width="2.28515625" style="806" customWidth="1"/>
    <col min="20" max="16384" width="13.7109375" style="806"/>
  </cols>
  <sheetData>
    <row r="1" spans="1:18" ht="13.5" customHeight="1" x14ac:dyDescent="0.25">
      <c r="A1" s="1507" t="s">
        <v>0</v>
      </c>
      <c r="B1" s="1507"/>
      <c r="C1" s="1507"/>
      <c r="D1" s="1507"/>
      <c r="E1" s="1507"/>
      <c r="F1" s="1507"/>
      <c r="G1" s="1507"/>
      <c r="H1" s="1507"/>
      <c r="I1" s="1507"/>
      <c r="J1" s="1507"/>
      <c r="K1" s="1507"/>
      <c r="L1" s="1507"/>
      <c r="M1" s="1507"/>
      <c r="N1" s="1507"/>
      <c r="O1" s="1507"/>
      <c r="P1" s="1507"/>
      <c r="Q1" s="1507"/>
      <c r="R1" s="1507"/>
    </row>
    <row r="2" spans="1:18" ht="13.5" customHeight="1" x14ac:dyDescent="0.25">
      <c r="A2" s="1507" t="s">
        <v>467</v>
      </c>
      <c r="B2" s="1507"/>
      <c r="C2" s="1507"/>
      <c r="D2" s="1507"/>
      <c r="E2" s="1507"/>
      <c r="F2" s="1507"/>
      <c r="G2" s="1507"/>
      <c r="H2" s="1507"/>
      <c r="I2" s="1507"/>
      <c r="J2" s="1507"/>
      <c r="K2" s="1507"/>
      <c r="L2" s="1507"/>
      <c r="M2" s="1507"/>
      <c r="N2" s="1507"/>
      <c r="O2" s="1507"/>
      <c r="P2" s="1507"/>
      <c r="Q2" s="1507"/>
      <c r="R2" s="1507"/>
    </row>
    <row r="4" spans="1:18" x14ac:dyDescent="0.2">
      <c r="A4" s="1508" t="s">
        <v>3</v>
      </c>
      <c r="B4" s="1504"/>
      <c r="D4" s="1509" t="s">
        <v>49</v>
      </c>
      <c r="E4" s="1509"/>
      <c r="F4" s="1509"/>
      <c r="G4" s="1509"/>
      <c r="H4" s="1509"/>
      <c r="I4" s="1509"/>
      <c r="J4" s="1509"/>
      <c r="K4" s="1509"/>
      <c r="L4" s="1509"/>
      <c r="M4" s="1509"/>
      <c r="N4" s="1509"/>
      <c r="O4" s="1509"/>
      <c r="P4" s="1509"/>
      <c r="Q4" s="1509"/>
      <c r="R4" s="1509"/>
    </row>
    <row r="5" spans="1:18" x14ac:dyDescent="0.2">
      <c r="P5" s="869"/>
      <c r="Q5" s="869"/>
      <c r="R5" s="869"/>
    </row>
    <row r="6" spans="1:18" ht="25.9" customHeight="1" x14ac:dyDescent="0.2">
      <c r="D6" s="870"/>
      <c r="E6" s="337" t="s">
        <v>118</v>
      </c>
      <c r="F6" s="871"/>
      <c r="G6" s="869"/>
      <c r="H6" s="872" t="s">
        <v>184</v>
      </c>
      <c r="I6" s="873"/>
      <c r="J6" s="869"/>
      <c r="K6" s="872" t="s">
        <v>183</v>
      </c>
      <c r="L6" s="873"/>
      <c r="M6" s="869"/>
      <c r="N6" s="872" t="s">
        <v>182</v>
      </c>
      <c r="O6" s="873"/>
      <c r="P6" s="874"/>
      <c r="Q6" s="875" t="s">
        <v>181</v>
      </c>
      <c r="R6" s="876"/>
    </row>
    <row r="7" spans="1:18" ht="12" customHeight="1" x14ac:dyDescent="0.2">
      <c r="D7" s="841"/>
      <c r="E7" s="474"/>
      <c r="F7" s="842"/>
      <c r="G7" s="869"/>
      <c r="H7" s="474"/>
      <c r="I7" s="877"/>
      <c r="J7" s="869"/>
      <c r="K7" s="474"/>
      <c r="L7" s="877"/>
      <c r="M7" s="869"/>
      <c r="N7" s="474"/>
      <c r="O7" s="877"/>
      <c r="P7" s="878"/>
      <c r="Q7" s="474"/>
      <c r="R7" s="842"/>
    </row>
    <row r="8" spans="1:18" ht="12" customHeight="1" x14ac:dyDescent="0.2">
      <c r="A8" s="1506" t="s">
        <v>350</v>
      </c>
      <c r="B8" s="1504"/>
      <c r="D8" s="841"/>
      <c r="E8" s="879">
        <v>221</v>
      </c>
      <c r="F8" s="842"/>
      <c r="G8" s="869"/>
      <c r="H8" s="879">
        <v>278</v>
      </c>
      <c r="I8" s="880"/>
      <c r="J8" s="869"/>
      <c r="K8" s="879">
        <v>181</v>
      </c>
      <c r="L8" s="880"/>
      <c r="M8" s="869"/>
      <c r="N8" s="879">
        <v>167</v>
      </c>
      <c r="O8" s="880"/>
      <c r="P8" s="878"/>
      <c r="Q8" s="844">
        <v>206</v>
      </c>
      <c r="R8" s="846"/>
    </row>
    <row r="9" spans="1:18" ht="12" customHeight="1" x14ac:dyDescent="0.2">
      <c r="D9" s="841"/>
      <c r="E9" s="881"/>
      <c r="F9" s="842"/>
      <c r="G9" s="869"/>
      <c r="H9" s="881"/>
      <c r="I9" s="882"/>
      <c r="J9" s="869"/>
      <c r="K9" s="881"/>
      <c r="L9" s="882"/>
      <c r="M9" s="869"/>
      <c r="N9" s="881"/>
      <c r="O9" s="882"/>
      <c r="P9" s="878"/>
      <c r="Q9" s="882"/>
      <c r="R9" s="883"/>
    </row>
    <row r="10" spans="1:18" ht="13.5" x14ac:dyDescent="0.2">
      <c r="A10" s="1506" t="s">
        <v>351</v>
      </c>
      <c r="B10" s="1504"/>
      <c r="D10" s="841"/>
      <c r="E10" s="879">
        <v>206</v>
      </c>
      <c r="F10" s="842"/>
      <c r="G10" s="869"/>
      <c r="H10" s="879">
        <v>172</v>
      </c>
      <c r="I10" s="884"/>
      <c r="J10" s="869"/>
      <c r="K10" s="879">
        <v>163</v>
      </c>
      <c r="L10" s="884"/>
      <c r="M10" s="869"/>
      <c r="N10" s="879">
        <v>153</v>
      </c>
      <c r="O10" s="884"/>
      <c r="P10" s="878"/>
      <c r="Q10" s="844">
        <v>145</v>
      </c>
      <c r="R10" s="885"/>
    </row>
    <row r="11" spans="1:18" ht="13.5" x14ac:dyDescent="0.2">
      <c r="A11" s="1506" t="s">
        <v>468</v>
      </c>
      <c r="B11" s="1504"/>
      <c r="D11" s="841"/>
      <c r="E11" s="886">
        <v>8</v>
      </c>
      <c r="F11" s="842"/>
      <c r="G11" s="869"/>
      <c r="H11" s="886">
        <v>6</v>
      </c>
      <c r="I11" s="884"/>
      <c r="J11" s="869"/>
      <c r="K11" s="886">
        <v>7</v>
      </c>
      <c r="L11" s="884"/>
      <c r="M11" s="869"/>
      <c r="N11" s="886">
        <v>7</v>
      </c>
      <c r="O11" s="884"/>
      <c r="P11" s="878"/>
      <c r="Q11" s="887">
        <v>8</v>
      </c>
      <c r="R11" s="885"/>
    </row>
    <row r="12" spans="1:18" ht="12" customHeight="1" x14ac:dyDescent="0.2">
      <c r="A12" s="1506" t="s">
        <v>2</v>
      </c>
      <c r="B12" s="1504"/>
      <c r="D12" s="841"/>
      <c r="E12" s="886">
        <v>5</v>
      </c>
      <c r="F12" s="842"/>
      <c r="G12" s="869"/>
      <c r="H12" s="886">
        <v>6</v>
      </c>
      <c r="I12" s="888"/>
      <c r="J12" s="869"/>
      <c r="K12" s="886">
        <v>5</v>
      </c>
      <c r="L12" s="888"/>
      <c r="M12" s="869"/>
      <c r="N12" s="886">
        <v>4</v>
      </c>
      <c r="O12" s="888"/>
      <c r="P12" s="878"/>
      <c r="Q12" s="887">
        <v>4</v>
      </c>
      <c r="R12" s="889"/>
    </row>
    <row r="13" spans="1:18" ht="12" customHeight="1" x14ac:dyDescent="0.2">
      <c r="A13" s="1506" t="s">
        <v>678</v>
      </c>
      <c r="B13" s="1504"/>
      <c r="D13" s="841"/>
      <c r="E13" s="886">
        <v>-19</v>
      </c>
      <c r="F13" s="842"/>
      <c r="G13" s="869"/>
      <c r="H13" s="886">
        <v>5</v>
      </c>
      <c r="I13" s="888"/>
      <c r="J13" s="869"/>
      <c r="K13" s="886">
        <v>2</v>
      </c>
      <c r="L13" s="888"/>
      <c r="M13" s="869"/>
      <c r="N13" s="886">
        <v>6</v>
      </c>
      <c r="O13" s="888"/>
      <c r="P13" s="878"/>
      <c r="Q13" s="887">
        <v>7</v>
      </c>
      <c r="R13" s="889"/>
    </row>
    <row r="14" spans="1:18" ht="12" customHeight="1" x14ac:dyDescent="0.2">
      <c r="A14" s="1506" t="s">
        <v>448</v>
      </c>
      <c r="B14" s="1504"/>
      <c r="D14" s="841"/>
      <c r="E14" s="886">
        <v>-55</v>
      </c>
      <c r="F14" s="842"/>
      <c r="G14" s="869"/>
      <c r="H14" s="886">
        <v>-49</v>
      </c>
      <c r="I14" s="888"/>
      <c r="J14" s="869"/>
      <c r="K14" s="886">
        <v>-46</v>
      </c>
      <c r="L14" s="888"/>
      <c r="M14" s="869"/>
      <c r="N14" s="886">
        <v>-37</v>
      </c>
      <c r="O14" s="888"/>
      <c r="P14" s="878"/>
      <c r="Q14" s="887">
        <v>-43</v>
      </c>
      <c r="R14" s="889"/>
    </row>
    <row r="15" spans="1:18" ht="12" customHeight="1" x14ac:dyDescent="0.2">
      <c r="A15" s="1506" t="s">
        <v>177</v>
      </c>
      <c r="B15" s="1504"/>
      <c r="D15" s="841"/>
      <c r="E15" s="886">
        <v>-70</v>
      </c>
      <c r="F15" s="842"/>
      <c r="G15" s="869"/>
      <c r="H15" s="886">
        <v>-62</v>
      </c>
      <c r="I15" s="884"/>
      <c r="J15" s="869"/>
      <c r="K15" s="886">
        <v>-60</v>
      </c>
      <c r="L15" s="884"/>
      <c r="M15" s="869"/>
      <c r="N15" s="886">
        <v>-56</v>
      </c>
      <c r="O15" s="884"/>
      <c r="P15" s="878"/>
      <c r="Q15" s="887">
        <v>-53</v>
      </c>
      <c r="R15" s="885"/>
    </row>
    <row r="16" spans="1:18" ht="12" customHeight="1" x14ac:dyDescent="0.2">
      <c r="A16" s="1506" t="s">
        <v>469</v>
      </c>
      <c r="B16" s="1504"/>
      <c r="D16" s="841"/>
      <c r="E16" s="886">
        <v>-50</v>
      </c>
      <c r="F16" s="842"/>
      <c r="G16" s="869"/>
      <c r="H16" s="886">
        <v>-56</v>
      </c>
      <c r="I16" s="888"/>
      <c r="J16" s="869"/>
      <c r="K16" s="886">
        <v>-49</v>
      </c>
      <c r="L16" s="888"/>
      <c r="M16" s="869"/>
      <c r="N16" s="886">
        <v>-48</v>
      </c>
      <c r="O16" s="888"/>
      <c r="P16" s="878"/>
      <c r="Q16" s="887">
        <v>-42</v>
      </c>
      <c r="R16" s="889"/>
    </row>
    <row r="17" spans="1:18" ht="12" customHeight="1" x14ac:dyDescent="0.2">
      <c r="A17" s="1506" t="s">
        <v>270</v>
      </c>
      <c r="B17" s="1510"/>
      <c r="D17" s="841"/>
      <c r="E17" s="886">
        <v>-16</v>
      </c>
      <c r="F17" s="842"/>
      <c r="G17" s="869"/>
      <c r="H17" s="886">
        <v>-18</v>
      </c>
      <c r="I17" s="888"/>
      <c r="J17" s="869"/>
      <c r="K17" s="886">
        <v>-18</v>
      </c>
      <c r="L17" s="888"/>
      <c r="M17" s="869"/>
      <c r="N17" s="886">
        <v>-18</v>
      </c>
      <c r="O17" s="888"/>
      <c r="P17" s="878"/>
      <c r="Q17" s="887">
        <v>-18</v>
      </c>
      <c r="R17" s="889"/>
    </row>
    <row r="18" spans="1:18" ht="12" customHeight="1" x14ac:dyDescent="0.2">
      <c r="A18" s="1506" t="s">
        <v>265</v>
      </c>
      <c r="B18" s="1504"/>
      <c r="D18" s="841"/>
      <c r="E18" s="886">
        <v>0</v>
      </c>
      <c r="F18" s="842"/>
      <c r="G18" s="869"/>
      <c r="H18" s="886">
        <v>0</v>
      </c>
      <c r="I18" s="888"/>
      <c r="J18" s="869"/>
      <c r="K18" s="886">
        <v>0</v>
      </c>
      <c r="L18" s="888"/>
      <c r="M18" s="869"/>
      <c r="N18" s="886">
        <v>-55</v>
      </c>
      <c r="O18" s="888"/>
      <c r="P18" s="878"/>
      <c r="Q18" s="887">
        <v>0</v>
      </c>
      <c r="R18" s="889"/>
    </row>
    <row r="19" spans="1:18" ht="12" customHeight="1" x14ac:dyDescent="0.2">
      <c r="A19" s="1492" t="str">
        <f>IF((AND(E19&gt;=0,H19&gt;=0,K19&gt;=0,N19&gt;=0,Q19&gt;=0,T19&gt;=0,W19&gt;=0,Z19&gt;=0)),"Income tax expense",IF(AND(E19&lt;0,H19&lt;0,K19&lt;0,N19&lt;0,Q19&lt;0,T19&lt;0,W19&lt;0,Z19&lt;0),"Income tax benefit",IF(AND(E19&lt;0,OR(H19&gt;=0,K19&gt;=0,N19&gt;=0,Q19&gt;=0,T19&gt;=0,W19&gt;=0,Z19&gt;=0)),"Income tax (benefit) expense","Income tax expense (benefit)")))</f>
        <v>Income tax (benefit) expense</v>
      </c>
      <c r="B19" s="1492"/>
      <c r="D19" s="841"/>
      <c r="E19" s="890">
        <v>-2</v>
      </c>
      <c r="F19" s="842"/>
      <c r="G19" s="869"/>
      <c r="H19" s="890">
        <v>-2</v>
      </c>
      <c r="I19" s="888"/>
      <c r="J19" s="869"/>
      <c r="K19" s="890">
        <v>-1</v>
      </c>
      <c r="L19" s="888"/>
      <c r="M19" s="869"/>
      <c r="N19" s="890">
        <v>9</v>
      </c>
      <c r="O19" s="888"/>
      <c r="P19" s="878"/>
      <c r="Q19" s="890">
        <v>-2</v>
      </c>
      <c r="R19" s="889"/>
    </row>
    <row r="20" spans="1:18" ht="12" customHeight="1" x14ac:dyDescent="0.2">
      <c r="A20" s="1493" t="str">
        <f>IF((AND(E20&gt;=0,H20&gt;=0,K20&gt;=0,N20&gt;=0,Q20&gt;=0,T20&gt;=0,W20&gt;=0,Z20&gt;=0)),"Net income applicable to common shareholders",IF(AND(E20&lt;0,H20&lt;0,K20&lt;0,N20&lt;0,Q20&lt;0,T20&lt;0,W20&lt;0,Z20&lt;0),"Net loss applicable to common shareholders",IF(AND(E20&lt;0,OR(H20&gt;=0,K20&gt;=0,N20&gt;=0,Q20&gt;=0,T20&gt;=0,W20&gt;=0,Z20&gt;=0)),"Net (loss) income applicable to common shareholders","Net income (loss) applicable to common shareholders")))</f>
        <v>Net income (loss) applicable to common shareholders</v>
      </c>
      <c r="B20" s="1494"/>
      <c r="D20" s="841"/>
      <c r="E20" s="891">
        <v>7</v>
      </c>
      <c r="F20" s="842"/>
      <c r="G20" s="869"/>
      <c r="H20" s="891">
        <v>2</v>
      </c>
      <c r="I20" s="892"/>
      <c r="J20" s="869"/>
      <c r="K20" s="891">
        <v>3</v>
      </c>
      <c r="L20" s="892"/>
      <c r="M20" s="869"/>
      <c r="N20" s="891">
        <v>-35</v>
      </c>
      <c r="O20" s="892"/>
      <c r="P20" s="878"/>
      <c r="Q20" s="891">
        <v>6</v>
      </c>
      <c r="R20" s="893"/>
    </row>
    <row r="21" spans="1:18" ht="12" customHeight="1" x14ac:dyDescent="0.2">
      <c r="D21" s="841"/>
      <c r="E21" s="894"/>
      <c r="F21" s="842"/>
      <c r="G21" s="869"/>
      <c r="H21" s="895"/>
      <c r="I21" s="892"/>
      <c r="J21" s="869"/>
      <c r="K21" s="895"/>
      <c r="L21" s="892"/>
      <c r="M21" s="869"/>
      <c r="N21" s="895"/>
      <c r="O21" s="892"/>
      <c r="P21" s="878"/>
      <c r="Q21" s="892"/>
      <c r="R21" s="893"/>
    </row>
    <row r="22" spans="1:18" ht="12" customHeight="1" x14ac:dyDescent="0.2">
      <c r="A22" s="1511" t="s">
        <v>696</v>
      </c>
      <c r="B22" s="1500"/>
      <c r="D22" s="841"/>
      <c r="E22" s="896">
        <v>15</v>
      </c>
      <c r="F22" s="842"/>
      <c r="G22" s="869"/>
      <c r="H22" s="886">
        <v>-4</v>
      </c>
      <c r="I22" s="888"/>
      <c r="J22" s="869"/>
      <c r="K22" s="886">
        <v>-2</v>
      </c>
      <c r="L22" s="888"/>
      <c r="M22" s="869"/>
      <c r="N22" s="886">
        <v>-4</v>
      </c>
      <c r="O22" s="888"/>
      <c r="P22" s="878"/>
      <c r="Q22" s="887">
        <v>-6</v>
      </c>
      <c r="R22" s="889"/>
    </row>
    <row r="23" spans="1:18" ht="12" customHeight="1" x14ac:dyDescent="0.2">
      <c r="A23" s="1506" t="s">
        <v>450</v>
      </c>
      <c r="B23" s="1504"/>
      <c r="D23" s="841"/>
      <c r="E23" s="896">
        <v>12</v>
      </c>
      <c r="F23" s="842"/>
      <c r="G23" s="869"/>
      <c r="H23" s="886">
        <v>14</v>
      </c>
      <c r="I23" s="888"/>
      <c r="J23" s="869"/>
      <c r="K23" s="886">
        <v>14</v>
      </c>
      <c r="L23" s="888"/>
      <c r="M23" s="869"/>
      <c r="N23" s="886">
        <v>15</v>
      </c>
      <c r="O23" s="888"/>
      <c r="P23" s="878"/>
      <c r="Q23" s="887">
        <v>14</v>
      </c>
      <c r="R23" s="889"/>
    </row>
    <row r="24" spans="1:18" ht="12" customHeight="1" x14ac:dyDescent="0.2">
      <c r="A24" s="1506" t="s">
        <v>451</v>
      </c>
      <c r="B24" s="1504"/>
      <c r="D24" s="841"/>
      <c r="E24" s="896">
        <v>0</v>
      </c>
      <c r="F24" s="842"/>
      <c r="G24" s="869"/>
      <c r="H24" s="886">
        <v>0</v>
      </c>
      <c r="I24" s="888"/>
      <c r="J24" s="869"/>
      <c r="K24" s="886">
        <v>0</v>
      </c>
      <c r="L24" s="888"/>
      <c r="M24" s="869"/>
      <c r="N24" s="886">
        <v>43</v>
      </c>
      <c r="O24" s="888"/>
      <c r="P24" s="878"/>
      <c r="Q24" s="887">
        <v>0</v>
      </c>
      <c r="R24" s="889"/>
    </row>
    <row r="25" spans="1:18" ht="12" hidden="1" customHeight="1" x14ac:dyDescent="0.2">
      <c r="A25" s="1506" t="s">
        <v>452</v>
      </c>
      <c r="B25" s="1504"/>
      <c r="D25" s="841"/>
      <c r="E25" s="896">
        <v>0</v>
      </c>
      <c r="F25" s="842"/>
      <c r="G25" s="869"/>
      <c r="H25" s="887">
        <v>0</v>
      </c>
      <c r="I25" s="888"/>
      <c r="J25" s="869"/>
      <c r="K25" s="887">
        <v>0</v>
      </c>
      <c r="L25" s="888"/>
      <c r="M25" s="869"/>
      <c r="N25" s="887">
        <v>0</v>
      </c>
      <c r="O25" s="888"/>
      <c r="P25" s="878"/>
      <c r="Q25" s="887">
        <v>0</v>
      </c>
      <c r="R25" s="889"/>
    </row>
    <row r="26" spans="1:18" ht="12" customHeight="1" thickBot="1" x14ac:dyDescent="0.25">
      <c r="A26" s="1493" t="str">
        <f>IF((AND(E26&gt;=0,H26&gt;=0,K26&gt;=0,N26&gt;=0,Q26&gt;=0,T26&gt;=0,W26&gt;=0,Z26&gt;=0)),"Adjusted net income",IF(AND(E26&lt;0,H26&lt;0,K26&lt;0,N26&lt;0,Q26&lt;0,T26&lt;0,W26&lt;0,Z26&lt;0),"Adjusted net loss",IF(AND(E26&lt;0,OR(H26&gt;=0,K26&gt;=0,N26&gt;=0,Q26&gt;=0,T26&gt;=0,W26&gt;=0,Z26&gt;=0)),"Adjusted net (loss) income","Adjusted net income (loss)")))</f>
        <v>Adjusted net income</v>
      </c>
      <c r="B26" s="1493"/>
      <c r="D26" s="841"/>
      <c r="E26" s="818">
        <v>34</v>
      </c>
      <c r="F26" s="842"/>
      <c r="G26" s="869"/>
      <c r="H26" s="818">
        <v>12</v>
      </c>
      <c r="I26" s="880"/>
      <c r="J26" s="869"/>
      <c r="K26" s="818">
        <v>15</v>
      </c>
      <c r="L26" s="880"/>
      <c r="M26" s="869"/>
      <c r="N26" s="818">
        <v>19</v>
      </c>
      <c r="O26" s="880"/>
      <c r="P26" s="878"/>
      <c r="Q26" s="818">
        <v>14</v>
      </c>
      <c r="R26" s="846"/>
    </row>
    <row r="27" spans="1:18" ht="12" customHeight="1" thickTop="1" x14ac:dyDescent="0.2">
      <c r="A27" s="1512"/>
      <c r="B27" s="1504"/>
      <c r="D27" s="841"/>
      <c r="E27" s="897"/>
      <c r="F27" s="842"/>
      <c r="G27" s="869"/>
      <c r="H27" s="881"/>
      <c r="I27" s="882"/>
      <c r="J27" s="869"/>
      <c r="K27" s="881"/>
      <c r="L27" s="882"/>
      <c r="M27" s="869"/>
      <c r="N27" s="881"/>
      <c r="O27" s="882"/>
      <c r="P27" s="878"/>
      <c r="Q27" s="882"/>
      <c r="R27" s="883"/>
    </row>
    <row r="28" spans="1:18" ht="14.25" customHeight="1" x14ac:dyDescent="0.2">
      <c r="A28" s="1513" t="s">
        <v>470</v>
      </c>
      <c r="B28" s="1514"/>
      <c r="D28" s="841"/>
      <c r="E28" s="898">
        <v>107124</v>
      </c>
      <c r="F28" s="842"/>
      <c r="G28" s="869"/>
      <c r="H28" s="899">
        <v>99632</v>
      </c>
      <c r="I28" s="900"/>
      <c r="J28" s="869"/>
      <c r="K28" s="899">
        <v>89783</v>
      </c>
      <c r="L28" s="900"/>
      <c r="M28" s="869"/>
      <c r="N28" s="899">
        <v>83968</v>
      </c>
      <c r="O28" s="900"/>
      <c r="P28" s="878"/>
      <c r="Q28" s="901">
        <v>77866</v>
      </c>
      <c r="R28" s="902"/>
    </row>
    <row r="29" spans="1:18" ht="12" customHeight="1" x14ac:dyDescent="0.2">
      <c r="A29" s="1504"/>
      <c r="B29" s="1504"/>
      <c r="D29" s="841"/>
      <c r="E29" s="903"/>
      <c r="F29" s="842"/>
      <c r="G29" s="869"/>
      <c r="H29" s="904"/>
      <c r="I29" s="900"/>
      <c r="J29" s="869"/>
      <c r="K29" s="904"/>
      <c r="L29" s="900"/>
      <c r="M29" s="869"/>
      <c r="N29" s="904"/>
      <c r="O29" s="900"/>
      <c r="P29" s="878"/>
      <c r="Q29" s="900"/>
      <c r="R29" s="902"/>
    </row>
    <row r="30" spans="1:18" ht="12" customHeight="1" x14ac:dyDescent="0.2">
      <c r="A30" s="1512" t="s">
        <v>471</v>
      </c>
      <c r="B30" s="1510"/>
      <c r="D30" s="841"/>
      <c r="E30" s="905">
        <v>12561</v>
      </c>
      <c r="F30" s="842"/>
      <c r="G30" s="869"/>
      <c r="H30" s="899">
        <v>16515</v>
      </c>
      <c r="I30" s="900"/>
      <c r="J30" s="869"/>
      <c r="K30" s="899">
        <v>10086</v>
      </c>
      <c r="L30" s="900"/>
      <c r="M30" s="869"/>
      <c r="N30" s="899">
        <v>9754</v>
      </c>
      <c r="O30" s="900"/>
      <c r="P30" s="878"/>
      <c r="Q30" s="901">
        <v>13500</v>
      </c>
      <c r="R30" s="902"/>
    </row>
    <row r="31" spans="1:18" ht="12" customHeight="1" x14ac:dyDescent="0.2">
      <c r="D31" s="863"/>
      <c r="E31" s="864"/>
      <c r="F31" s="865"/>
      <c r="G31" s="869"/>
      <c r="H31" s="877"/>
      <c r="I31" s="877"/>
      <c r="J31" s="869"/>
      <c r="K31" s="877"/>
      <c r="L31" s="877"/>
      <c r="M31" s="869"/>
      <c r="N31" s="877"/>
      <c r="O31" s="877"/>
      <c r="P31" s="906"/>
      <c r="Q31" s="864"/>
      <c r="R31" s="865"/>
    </row>
    <row r="32" spans="1:18" ht="12" customHeight="1" x14ac:dyDescent="0.2">
      <c r="P32" s="869"/>
      <c r="Q32" s="869"/>
      <c r="R32" s="869"/>
    </row>
    <row r="33" spans="1:18" ht="13.5" x14ac:dyDescent="0.2">
      <c r="A33" s="907" t="s">
        <v>57</v>
      </c>
      <c r="B33" s="1501" t="s">
        <v>472</v>
      </c>
      <c r="C33" s="1503"/>
      <c r="D33" s="1503"/>
      <c r="E33" s="1503"/>
      <c r="F33" s="1503"/>
      <c r="G33" s="1503"/>
      <c r="H33" s="1503"/>
      <c r="I33" s="1503"/>
      <c r="J33" s="1503"/>
      <c r="K33" s="1503"/>
      <c r="L33" s="1503"/>
      <c r="M33" s="1503"/>
      <c r="N33" s="1503"/>
      <c r="O33" s="1503"/>
      <c r="P33" s="1503"/>
      <c r="Q33" s="1503"/>
      <c r="R33" s="1503"/>
    </row>
    <row r="34" spans="1:18" ht="15.75" customHeight="1" x14ac:dyDescent="0.2">
      <c r="A34" s="518" t="s">
        <v>55</v>
      </c>
      <c r="B34" s="1501" t="s">
        <v>473</v>
      </c>
      <c r="C34" s="1503"/>
      <c r="D34" s="1503"/>
      <c r="E34" s="1503"/>
      <c r="F34" s="1503"/>
      <c r="G34" s="1503"/>
      <c r="H34" s="1503"/>
      <c r="I34" s="1503"/>
      <c r="J34" s="1503"/>
      <c r="K34" s="1503"/>
      <c r="L34" s="1503"/>
      <c r="M34" s="1503"/>
      <c r="N34" s="1503"/>
      <c r="O34" s="1503"/>
      <c r="P34" s="1503"/>
      <c r="Q34" s="1503"/>
      <c r="R34" s="1503"/>
    </row>
    <row r="35" spans="1:18" ht="15.75" customHeight="1" x14ac:dyDescent="0.2"/>
    <row r="36" spans="1:18" ht="15.75" customHeight="1" x14ac:dyDescent="0.2"/>
    <row r="37" spans="1:18" ht="15.75" customHeight="1" x14ac:dyDescent="0.2"/>
  </sheetData>
  <sheetProtection formatCells="0" formatColumns="0" formatRows="0" insertColumns="0" insertRows="0" insertHyperlinks="0" deleteColumns="0" deleteRows="0" sort="0" autoFilter="0" pivotTables="0"/>
  <mergeCells count="27">
    <mergeCell ref="A30:B30"/>
    <mergeCell ref="B33:R33"/>
    <mergeCell ref="B34:R34"/>
    <mergeCell ref="A24:B24"/>
    <mergeCell ref="A25:B25"/>
    <mergeCell ref="A26:B26"/>
    <mergeCell ref="A27:B27"/>
    <mergeCell ref="A28:B28"/>
    <mergeCell ref="A29:B29"/>
    <mergeCell ref="A23:B23"/>
    <mergeCell ref="A11:B11"/>
    <mergeCell ref="A12:B12"/>
    <mergeCell ref="A13:B13"/>
    <mergeCell ref="A14:B14"/>
    <mergeCell ref="A15:B15"/>
    <mergeCell ref="A16:B16"/>
    <mergeCell ref="A17:B17"/>
    <mergeCell ref="A18:B18"/>
    <mergeCell ref="A19:B19"/>
    <mergeCell ref="A20:B20"/>
    <mergeCell ref="A22:B22"/>
    <mergeCell ref="A10:B10"/>
    <mergeCell ref="A1:R1"/>
    <mergeCell ref="A2:R2"/>
    <mergeCell ref="A4:B4"/>
    <mergeCell ref="D4:R4"/>
    <mergeCell ref="A8:B8"/>
  </mergeCells>
  <printOptions horizontalCentered="1"/>
  <pageMargins left="0.25" right="0.25" top="0.5" bottom="0.5" header="0.3" footer="0.3"/>
  <pageSetup orientation="landscape" r:id="rId1"/>
  <headerFooter>
    <oddFooter>&amp;L&amp;K0070C0The Allstate Corporation 1Q20 Supplement&amp;R&amp;K000000&amp;A</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45255D-770D-4BA8-AE82-D79C564CF8A4}">
  <sheetPr>
    <pageSetUpPr fitToPage="1"/>
  </sheetPr>
  <dimension ref="A1:T54"/>
  <sheetViews>
    <sheetView zoomScaleNormal="100" workbookViewId="0">
      <selection sqref="A1:R1"/>
    </sheetView>
  </sheetViews>
  <sheetFormatPr defaultColWidth="13.7109375" defaultRowHeight="12.75" x14ac:dyDescent="0.2"/>
  <cols>
    <col min="1" max="1" width="3" style="285" customWidth="1"/>
    <col min="2" max="2" width="42.85546875" style="285" customWidth="1"/>
    <col min="3" max="4" width="2.28515625" style="285" customWidth="1"/>
    <col min="5" max="5" width="10.28515625" style="285" customWidth="1"/>
    <col min="6" max="7" width="2.28515625" style="285" customWidth="1"/>
    <col min="8" max="8" width="10.28515625" style="285" customWidth="1"/>
    <col min="9" max="10" width="2.28515625" style="285" customWidth="1"/>
    <col min="11" max="11" width="10.28515625" style="285" customWidth="1"/>
    <col min="12" max="13" width="2.28515625" style="285" customWidth="1"/>
    <col min="14" max="14" width="10.28515625" style="285" customWidth="1"/>
    <col min="15" max="16" width="2.28515625" style="285" customWidth="1"/>
    <col min="17" max="17" width="10.28515625" style="285" customWidth="1"/>
    <col min="18" max="19" width="2.28515625" style="285" customWidth="1"/>
    <col min="20" max="16384" width="13.7109375" style="285"/>
  </cols>
  <sheetData>
    <row r="1" spans="1:20" ht="13.5" customHeight="1" x14ac:dyDescent="0.25">
      <c r="A1" s="1401" t="s">
        <v>0</v>
      </c>
      <c r="B1" s="1401"/>
      <c r="C1" s="1401"/>
      <c r="D1" s="1401"/>
      <c r="E1" s="1401"/>
      <c r="F1" s="1401"/>
      <c r="G1" s="1401"/>
      <c r="H1" s="1401"/>
      <c r="I1" s="1401"/>
      <c r="J1" s="1401"/>
      <c r="K1" s="1401"/>
      <c r="L1" s="1401"/>
      <c r="M1" s="1401"/>
      <c r="N1" s="1401"/>
      <c r="O1" s="1401"/>
      <c r="P1" s="1401"/>
      <c r="Q1" s="1401"/>
      <c r="R1" s="1401"/>
    </row>
    <row r="2" spans="1:20" ht="14.25" customHeight="1" x14ac:dyDescent="0.25">
      <c r="A2" s="1401" t="s">
        <v>185</v>
      </c>
      <c r="B2" s="1401"/>
      <c r="C2" s="1401"/>
      <c r="D2" s="1401"/>
      <c r="E2" s="1401"/>
      <c r="F2" s="1401"/>
      <c r="G2" s="1401"/>
      <c r="H2" s="1401"/>
      <c r="I2" s="1401"/>
      <c r="J2" s="1401"/>
      <c r="K2" s="1401"/>
      <c r="L2" s="1401"/>
      <c r="M2" s="1401"/>
      <c r="N2" s="1401"/>
      <c r="O2" s="1401"/>
      <c r="P2" s="1401"/>
      <c r="Q2" s="1401"/>
      <c r="R2" s="1401"/>
    </row>
    <row r="4" spans="1:20" x14ac:dyDescent="0.2">
      <c r="A4" s="1515" t="s">
        <v>3</v>
      </c>
      <c r="B4" s="1400"/>
      <c r="D4" s="1403" t="s">
        <v>49</v>
      </c>
      <c r="E4" s="1403"/>
      <c r="F4" s="1403"/>
      <c r="G4" s="1403"/>
      <c r="H4" s="1403"/>
      <c r="I4" s="1403"/>
      <c r="J4" s="1403"/>
      <c r="K4" s="1403"/>
      <c r="L4" s="1403"/>
      <c r="M4" s="1403"/>
      <c r="N4" s="1403"/>
      <c r="O4" s="1403"/>
      <c r="P4" s="1403"/>
      <c r="Q4" s="1403"/>
      <c r="R4" s="1403"/>
    </row>
    <row r="5" spans="1:20" ht="15.75" customHeight="1" x14ac:dyDescent="0.2">
      <c r="P5" s="288"/>
      <c r="Q5" s="288"/>
      <c r="R5" s="288"/>
    </row>
    <row r="6" spans="1:20" ht="25.9" customHeight="1" x14ac:dyDescent="0.2">
      <c r="D6" s="338"/>
      <c r="E6" s="337" t="s">
        <v>118</v>
      </c>
      <c r="F6" s="336"/>
      <c r="G6" s="335"/>
      <c r="H6" s="334" t="s">
        <v>184</v>
      </c>
      <c r="I6" s="333"/>
      <c r="J6" s="335"/>
      <c r="K6" s="334" t="s">
        <v>183</v>
      </c>
      <c r="L6" s="333"/>
      <c r="M6" s="335"/>
      <c r="N6" s="334" t="s">
        <v>182</v>
      </c>
      <c r="O6" s="333"/>
      <c r="P6" s="332"/>
      <c r="Q6" s="331" t="s">
        <v>181</v>
      </c>
      <c r="R6" s="330"/>
    </row>
    <row r="7" spans="1:20" ht="12" customHeight="1" x14ac:dyDescent="0.2">
      <c r="D7" s="302"/>
      <c r="E7" s="329"/>
      <c r="F7" s="307"/>
      <c r="G7" s="288"/>
      <c r="H7" s="329"/>
      <c r="I7" s="292"/>
      <c r="J7" s="288"/>
      <c r="K7" s="329"/>
      <c r="L7" s="292"/>
      <c r="M7" s="288"/>
      <c r="N7" s="329"/>
      <c r="O7" s="292"/>
      <c r="P7" s="305"/>
      <c r="Q7" s="329"/>
      <c r="R7" s="307"/>
    </row>
    <row r="8" spans="1:20" ht="12" customHeight="1" x14ac:dyDescent="0.2">
      <c r="A8" s="1414" t="s">
        <v>167</v>
      </c>
      <c r="B8" s="1400"/>
      <c r="D8" s="302"/>
      <c r="E8" s="93">
        <v>153</v>
      </c>
      <c r="F8" s="307"/>
      <c r="G8" s="288"/>
      <c r="H8" s="324">
        <v>166</v>
      </c>
      <c r="I8" s="323"/>
      <c r="J8" s="288"/>
      <c r="K8" s="324">
        <v>155</v>
      </c>
      <c r="L8" s="323"/>
      <c r="M8" s="288"/>
      <c r="N8" s="324">
        <v>157</v>
      </c>
      <c r="O8" s="323"/>
      <c r="P8" s="305"/>
      <c r="Q8" s="93">
        <v>154</v>
      </c>
      <c r="R8" s="321"/>
      <c r="T8" s="295"/>
    </row>
    <row r="9" spans="1:20" ht="12" customHeight="1" x14ac:dyDescent="0.2">
      <c r="A9" s="1414" t="s">
        <v>180</v>
      </c>
      <c r="B9" s="1400"/>
      <c r="D9" s="302"/>
      <c r="E9" s="87">
        <v>180</v>
      </c>
      <c r="F9" s="307"/>
      <c r="G9" s="288"/>
      <c r="H9" s="85">
        <v>176</v>
      </c>
      <c r="I9" s="92"/>
      <c r="J9" s="288"/>
      <c r="K9" s="85">
        <v>176</v>
      </c>
      <c r="L9" s="92"/>
      <c r="M9" s="288"/>
      <c r="N9" s="85">
        <v>176</v>
      </c>
      <c r="O9" s="92"/>
      <c r="P9" s="305"/>
      <c r="Q9" s="87">
        <v>183</v>
      </c>
      <c r="R9" s="308"/>
      <c r="T9" s="295"/>
    </row>
    <row r="10" spans="1:20" ht="12.75" customHeight="1" x14ac:dyDescent="0.2">
      <c r="A10" s="1497" t="s">
        <v>179</v>
      </c>
      <c r="B10" s="1414"/>
      <c r="D10" s="302"/>
      <c r="E10" s="87">
        <v>32</v>
      </c>
      <c r="F10" s="307"/>
      <c r="G10" s="288"/>
      <c r="H10" s="85">
        <v>34</v>
      </c>
      <c r="I10" s="92"/>
      <c r="J10" s="288"/>
      <c r="K10" s="85">
        <v>31</v>
      </c>
      <c r="L10" s="92"/>
      <c r="M10" s="288"/>
      <c r="N10" s="85">
        <v>33</v>
      </c>
      <c r="O10" s="92"/>
      <c r="P10" s="305"/>
      <c r="Q10" s="87">
        <v>27</v>
      </c>
      <c r="R10" s="308"/>
      <c r="T10" s="295"/>
    </row>
    <row r="11" spans="1:20" ht="12" customHeight="1" x14ac:dyDescent="0.2">
      <c r="A11" s="1414" t="s">
        <v>4</v>
      </c>
      <c r="B11" s="1400"/>
      <c r="D11" s="302"/>
      <c r="E11" s="87">
        <v>128</v>
      </c>
      <c r="F11" s="307"/>
      <c r="G11" s="288"/>
      <c r="H11" s="85">
        <v>134</v>
      </c>
      <c r="I11" s="92"/>
      <c r="J11" s="288"/>
      <c r="K11" s="85">
        <v>128</v>
      </c>
      <c r="L11" s="92"/>
      <c r="M11" s="288"/>
      <c r="N11" s="85">
        <v>125</v>
      </c>
      <c r="O11" s="92"/>
      <c r="P11" s="305"/>
      <c r="Q11" s="87">
        <v>127</v>
      </c>
      <c r="R11" s="308"/>
      <c r="T11" s="295"/>
    </row>
    <row r="12" spans="1:20" ht="12" customHeight="1" x14ac:dyDescent="0.2">
      <c r="A12" s="1414" t="s">
        <v>178</v>
      </c>
      <c r="B12" s="1400"/>
      <c r="D12" s="302"/>
      <c r="E12" s="87">
        <v>-212</v>
      </c>
      <c r="F12" s="307"/>
      <c r="G12" s="288"/>
      <c r="H12" s="85">
        <v>-223</v>
      </c>
      <c r="I12" s="92"/>
      <c r="J12" s="288"/>
      <c r="K12" s="85">
        <v>-202</v>
      </c>
      <c r="L12" s="92"/>
      <c r="M12" s="288"/>
      <c r="N12" s="85">
        <v>-216</v>
      </c>
      <c r="O12" s="92"/>
      <c r="P12" s="305"/>
      <c r="Q12" s="87">
        <v>-214</v>
      </c>
      <c r="R12" s="308"/>
      <c r="T12" s="295"/>
    </row>
    <row r="13" spans="1:20" ht="12" customHeight="1" x14ac:dyDescent="0.2">
      <c r="A13" s="1414" t="s">
        <v>162</v>
      </c>
      <c r="B13" s="1400"/>
      <c r="D13" s="302"/>
      <c r="E13" s="87">
        <v>-70</v>
      </c>
      <c r="F13" s="307"/>
      <c r="G13" s="288"/>
      <c r="H13" s="85">
        <v>-73</v>
      </c>
      <c r="I13" s="92"/>
      <c r="J13" s="288"/>
      <c r="K13" s="85">
        <v>-73</v>
      </c>
      <c r="L13" s="92"/>
      <c r="M13" s="288"/>
      <c r="N13" s="85">
        <v>-70</v>
      </c>
      <c r="O13" s="92"/>
      <c r="P13" s="305"/>
      <c r="Q13" s="87">
        <v>-72</v>
      </c>
      <c r="R13" s="308"/>
      <c r="T13" s="295"/>
    </row>
    <row r="14" spans="1:20" ht="12" customHeight="1" x14ac:dyDescent="0.2">
      <c r="A14" s="1414" t="s">
        <v>177</v>
      </c>
      <c r="B14" s="1400"/>
      <c r="D14" s="302"/>
      <c r="E14" s="87">
        <v>-30</v>
      </c>
      <c r="F14" s="307"/>
      <c r="G14" s="288"/>
      <c r="H14" s="85">
        <v>-29</v>
      </c>
      <c r="I14" s="92"/>
      <c r="J14" s="288"/>
      <c r="K14" s="85">
        <v>-85</v>
      </c>
      <c r="L14" s="92"/>
      <c r="M14" s="288"/>
      <c r="N14" s="85">
        <v>-27</v>
      </c>
      <c r="O14" s="92"/>
      <c r="P14" s="305"/>
      <c r="Q14" s="87">
        <v>-26</v>
      </c>
      <c r="R14" s="308"/>
      <c r="T14" s="295"/>
    </row>
    <row r="15" spans="1:20" ht="12" customHeight="1" x14ac:dyDescent="0.2">
      <c r="A15" s="1414" t="s">
        <v>176</v>
      </c>
      <c r="B15" s="1400"/>
      <c r="D15" s="302"/>
      <c r="E15" s="87">
        <v>-84</v>
      </c>
      <c r="F15" s="307"/>
      <c r="G15" s="288"/>
      <c r="H15" s="85">
        <v>-95</v>
      </c>
      <c r="I15" s="92"/>
      <c r="J15" s="288"/>
      <c r="K15" s="85">
        <v>-77</v>
      </c>
      <c r="L15" s="92"/>
      <c r="M15" s="288"/>
      <c r="N15" s="85">
        <v>-91</v>
      </c>
      <c r="O15" s="92"/>
      <c r="P15" s="305"/>
      <c r="Q15" s="87">
        <v>-91</v>
      </c>
      <c r="R15" s="308"/>
      <c r="T15" s="295"/>
    </row>
    <row r="16" spans="1:20" ht="12" customHeight="1" x14ac:dyDescent="0.2">
      <c r="A16" s="1414" t="s">
        <v>175</v>
      </c>
      <c r="B16" s="1400"/>
      <c r="D16" s="302"/>
      <c r="E16" s="114">
        <v>-1</v>
      </c>
      <c r="F16" s="307"/>
      <c r="G16" s="288"/>
      <c r="H16" s="114">
        <v>-1</v>
      </c>
      <c r="I16" s="92"/>
      <c r="J16" s="288"/>
      <c r="K16" s="114">
        <v>0</v>
      </c>
      <c r="L16" s="92"/>
      <c r="M16" s="288"/>
      <c r="N16" s="114">
        <v>-1</v>
      </c>
      <c r="O16" s="92"/>
      <c r="P16" s="305"/>
      <c r="Q16" s="114">
        <v>0</v>
      </c>
      <c r="R16" s="308"/>
      <c r="T16" s="295"/>
    </row>
    <row r="17" spans="1:20" ht="12" customHeight="1" x14ac:dyDescent="0.2">
      <c r="A17" s="1492" t="str">
        <f>IF((AND(E17&gt;=0,H17&gt;=0,K17&gt;=0,N17&gt;=0,Q17&gt;=0,T17&gt;=0,W17&gt;=0,Z17&gt;=0)),"Income tax benefit on operations",IF(AND(E17&lt;=0,H17&lt;=0,K17&lt;=0,N17&lt;=0,Q17&lt;=0,T17&lt;=0,W17&lt;=0,Z17&lt;=0),"Income tax expense on operations",IF(AND(E17&lt;0,OR(H17&gt;0,K17&gt;0,N17&gt;0,Q17&gt;0,T17&gt;0,W17&gt;0,Z17&gt;0)),"Income tax (expense) benefit on operations","Income tax benefit (expense) on operations")))</f>
        <v>Income tax expense on operations</v>
      </c>
      <c r="B17" s="1492"/>
      <c r="D17" s="302"/>
      <c r="E17" s="89">
        <v>-16</v>
      </c>
      <c r="F17" s="307"/>
      <c r="G17" s="288"/>
      <c r="H17" s="89">
        <v>-13</v>
      </c>
      <c r="I17" s="92"/>
      <c r="J17" s="288"/>
      <c r="K17" s="89">
        <v>-9</v>
      </c>
      <c r="L17" s="92"/>
      <c r="M17" s="288"/>
      <c r="N17" s="89">
        <v>-18</v>
      </c>
      <c r="O17" s="92"/>
      <c r="P17" s="305"/>
      <c r="Q17" s="89">
        <v>-15</v>
      </c>
      <c r="R17" s="308"/>
      <c r="T17" s="295"/>
    </row>
    <row r="18" spans="1:20" ht="12" customHeight="1" x14ac:dyDescent="0.2">
      <c r="A18" s="1493" t="str">
        <f>IF((AND(E18&gt;=0,H18&gt;=0,K18&gt;=0,N18&gt;=0,Q18&gt;=0,T18&gt;=0,W18&gt;=0,Z18&gt;=0)),"Adjusted net income",IF(AND(E18&lt;0,H18&lt;0,K18&lt;0,N18&lt;0,Q18&lt;0,T18&lt;0,W18&lt;0,Z18&lt;0),"Adjusted net loss",IF(AND(E18&lt;0,OR(H18&gt;=0,K18&gt;=0,N18&gt;=0,Q18&gt;=0,T18&gt;=0,W18&gt;=0,Z18&gt;=0)),"Adjusted net (loss) income","Adjusted net income (loss)")))</f>
        <v>Adjusted net income</v>
      </c>
      <c r="B18" s="1493"/>
      <c r="D18" s="302"/>
      <c r="E18" s="87">
        <v>80</v>
      </c>
      <c r="F18" s="307"/>
      <c r="G18" s="288"/>
      <c r="H18" s="85">
        <v>76</v>
      </c>
      <c r="I18" s="92"/>
      <c r="J18" s="288"/>
      <c r="K18" s="85">
        <v>44</v>
      </c>
      <c r="L18" s="92"/>
      <c r="M18" s="288"/>
      <c r="N18" s="85">
        <v>68</v>
      </c>
      <c r="O18" s="92"/>
      <c r="P18" s="305"/>
      <c r="Q18" s="87">
        <v>73</v>
      </c>
      <c r="R18" s="308"/>
      <c r="T18" s="295"/>
    </row>
    <row r="19" spans="1:20" ht="12" customHeight="1" x14ac:dyDescent="0.2">
      <c r="A19" s="1400"/>
      <c r="B19" s="1400"/>
      <c r="D19" s="302"/>
      <c r="E19" s="92"/>
      <c r="F19" s="307"/>
      <c r="G19" s="288"/>
      <c r="H19" s="91"/>
      <c r="I19" s="92"/>
      <c r="J19" s="288"/>
      <c r="K19" s="91"/>
      <c r="L19" s="92"/>
      <c r="M19" s="288"/>
      <c r="N19" s="91"/>
      <c r="O19" s="92"/>
      <c r="P19" s="305"/>
      <c r="Q19" s="92"/>
      <c r="R19" s="308"/>
      <c r="T19" s="295"/>
    </row>
    <row r="20" spans="1:20" ht="12" customHeight="1" x14ac:dyDescent="0.2">
      <c r="A20" s="1414" t="s">
        <v>679</v>
      </c>
      <c r="B20" s="1400"/>
      <c r="D20" s="302"/>
      <c r="E20" s="114">
        <v>-25</v>
      </c>
      <c r="F20" s="307"/>
      <c r="G20" s="288"/>
      <c r="H20" s="88">
        <v>0</v>
      </c>
      <c r="I20" s="92"/>
      <c r="J20" s="288"/>
      <c r="K20" s="88">
        <v>4</v>
      </c>
      <c r="L20" s="92"/>
      <c r="M20" s="288"/>
      <c r="N20" s="88">
        <v>0</v>
      </c>
      <c r="O20" s="92"/>
      <c r="P20" s="305"/>
      <c r="Q20" s="87">
        <v>-4</v>
      </c>
      <c r="R20" s="308"/>
      <c r="T20" s="295"/>
    </row>
    <row r="21" spans="1:20" ht="24.75" customHeight="1" x14ac:dyDescent="0.2">
      <c r="A21" s="1495" t="s">
        <v>174</v>
      </c>
      <c r="B21" s="1495"/>
      <c r="D21" s="302"/>
      <c r="E21" s="114">
        <v>12</v>
      </c>
      <c r="F21" s="307"/>
      <c r="G21" s="288"/>
      <c r="H21" s="88">
        <v>0</v>
      </c>
      <c r="I21" s="92"/>
      <c r="J21" s="288"/>
      <c r="K21" s="88">
        <v>-9</v>
      </c>
      <c r="L21" s="92"/>
      <c r="M21" s="288"/>
      <c r="N21" s="88">
        <v>0</v>
      </c>
      <c r="O21" s="92"/>
      <c r="P21" s="305"/>
      <c r="Q21" s="114">
        <v>0</v>
      </c>
      <c r="R21" s="308"/>
      <c r="T21" s="295"/>
    </row>
    <row r="22" spans="1:20" ht="36.75" customHeight="1" x14ac:dyDescent="0.2">
      <c r="A22" s="1414" t="s">
        <v>173</v>
      </c>
      <c r="B22" s="1400"/>
      <c r="D22" s="302"/>
      <c r="E22" s="87">
        <v>-3</v>
      </c>
      <c r="F22" s="307"/>
      <c r="G22" s="288"/>
      <c r="H22" s="85">
        <v>-3</v>
      </c>
      <c r="I22" s="92"/>
      <c r="J22" s="288"/>
      <c r="K22" s="85">
        <v>1</v>
      </c>
      <c r="L22" s="92"/>
      <c r="M22" s="288"/>
      <c r="N22" s="85">
        <v>-1</v>
      </c>
      <c r="O22" s="92"/>
      <c r="P22" s="305"/>
      <c r="Q22" s="87">
        <v>-2</v>
      </c>
      <c r="R22" s="308"/>
      <c r="T22" s="295"/>
    </row>
    <row r="23" spans="1:20" ht="13.5" customHeight="1" thickBot="1" x14ac:dyDescent="0.25">
      <c r="A23" s="1493" t="str">
        <f>IF((AND(E23&gt;=0,H23&gt;=0,K23&gt;=0,N23&gt;=0,Q23&gt;=0,T23&gt;=0,W23&gt;=0,Z23&gt;=0)),"Net income applicable to common shareholders",IF(AND(E23&lt;0,H23&lt;0,K23&lt;0,N23&lt;0,Q23&lt;0,T23&lt;0,W23&lt;0,Z23&lt;0),"Net loss applicable to common shareholders",IF(AND(E23&lt;0,OR(H23&gt;=0,K23&gt;=0,N23&gt;=0,Q23&gt;=0,T23&gt;=0,W23&gt;=0,Z23&gt;=0)),"Net (loss) income applicable to common shareholders","Net income (loss) applicable to common shareholders")))</f>
        <v>Net income applicable to common shareholders</v>
      </c>
      <c r="B23" s="1494"/>
      <c r="D23" s="302"/>
      <c r="E23" s="322">
        <v>64</v>
      </c>
      <c r="F23" s="307"/>
      <c r="G23" s="288"/>
      <c r="H23" s="322">
        <v>73</v>
      </c>
      <c r="I23" s="323"/>
      <c r="J23" s="288"/>
      <c r="K23" s="322">
        <v>40</v>
      </c>
      <c r="L23" s="323"/>
      <c r="M23" s="288"/>
      <c r="N23" s="322">
        <v>67</v>
      </c>
      <c r="O23" s="323"/>
      <c r="P23" s="305"/>
      <c r="Q23" s="322">
        <v>67</v>
      </c>
      <c r="R23" s="321"/>
      <c r="T23" s="295"/>
    </row>
    <row r="24" spans="1:20" ht="12" customHeight="1" thickTop="1" x14ac:dyDescent="0.2">
      <c r="A24" s="1400"/>
      <c r="B24" s="1400"/>
      <c r="D24" s="302"/>
      <c r="E24" s="328"/>
      <c r="F24" s="307"/>
      <c r="G24" s="288"/>
      <c r="H24" s="328"/>
      <c r="I24" s="326"/>
      <c r="J24" s="288"/>
      <c r="K24" s="328"/>
      <c r="L24" s="326"/>
      <c r="M24" s="288"/>
      <c r="N24" s="328"/>
      <c r="O24" s="326"/>
      <c r="P24" s="305"/>
      <c r="Q24" s="328"/>
      <c r="R24" s="325"/>
      <c r="T24" s="295"/>
    </row>
    <row r="25" spans="1:20" ht="12" customHeight="1" x14ac:dyDescent="0.2">
      <c r="A25" s="1404" t="s">
        <v>172</v>
      </c>
      <c r="B25" s="1414"/>
      <c r="D25" s="302"/>
      <c r="E25" s="326"/>
      <c r="F25" s="307"/>
      <c r="G25" s="288"/>
      <c r="H25" s="327"/>
      <c r="I25" s="326"/>
      <c r="J25" s="288"/>
      <c r="K25" s="327"/>
      <c r="L25" s="326"/>
      <c r="M25" s="288"/>
      <c r="N25" s="327"/>
      <c r="O25" s="326"/>
      <c r="P25" s="305"/>
      <c r="Q25" s="326"/>
      <c r="R25" s="325"/>
      <c r="T25" s="295"/>
    </row>
    <row r="26" spans="1:20" ht="12" customHeight="1" x14ac:dyDescent="0.2">
      <c r="A26" s="1516" t="s">
        <v>171</v>
      </c>
      <c r="B26" s="1516"/>
      <c r="D26" s="302"/>
      <c r="E26" s="93">
        <v>153</v>
      </c>
      <c r="F26" s="307"/>
      <c r="G26" s="288"/>
      <c r="H26" s="324">
        <v>165</v>
      </c>
      <c r="I26" s="323"/>
      <c r="J26" s="288"/>
      <c r="K26" s="324">
        <v>155</v>
      </c>
      <c r="L26" s="323"/>
      <c r="M26" s="288"/>
      <c r="N26" s="324">
        <v>156</v>
      </c>
      <c r="O26" s="323"/>
      <c r="P26" s="305"/>
      <c r="Q26" s="93">
        <v>154</v>
      </c>
      <c r="R26" s="321"/>
      <c r="T26" s="295"/>
    </row>
    <row r="27" spans="1:20" ht="12" customHeight="1" x14ac:dyDescent="0.2">
      <c r="A27" s="1516" t="s">
        <v>170</v>
      </c>
      <c r="B27" s="1516"/>
      <c r="D27" s="302"/>
      <c r="E27" s="114">
        <v>0</v>
      </c>
      <c r="F27" s="307"/>
      <c r="G27" s="288"/>
      <c r="H27" s="88">
        <v>1</v>
      </c>
      <c r="I27" s="92"/>
      <c r="J27" s="288"/>
      <c r="K27" s="88">
        <v>0</v>
      </c>
      <c r="L27" s="92"/>
      <c r="M27" s="288"/>
      <c r="N27" s="88">
        <v>1</v>
      </c>
      <c r="O27" s="92"/>
      <c r="P27" s="305"/>
      <c r="Q27" s="114">
        <v>0</v>
      </c>
      <c r="R27" s="308"/>
      <c r="T27" s="295"/>
    </row>
    <row r="28" spans="1:20" ht="12" customHeight="1" x14ac:dyDescent="0.2">
      <c r="A28" s="1516" t="s">
        <v>169</v>
      </c>
      <c r="B28" s="1516"/>
      <c r="D28" s="302"/>
      <c r="E28" s="89">
        <v>180</v>
      </c>
      <c r="F28" s="307"/>
      <c r="G28" s="288"/>
      <c r="H28" s="89">
        <v>176</v>
      </c>
      <c r="I28" s="92"/>
      <c r="J28" s="288"/>
      <c r="K28" s="89">
        <v>176</v>
      </c>
      <c r="L28" s="92"/>
      <c r="M28" s="288"/>
      <c r="N28" s="89">
        <v>176</v>
      </c>
      <c r="O28" s="92"/>
      <c r="P28" s="305"/>
      <c r="Q28" s="89">
        <v>183</v>
      </c>
      <c r="R28" s="308"/>
      <c r="T28" s="295"/>
    </row>
    <row r="29" spans="1:20" ht="13.5" customHeight="1" thickBot="1" x14ac:dyDescent="0.25">
      <c r="A29" s="1415" t="s">
        <v>14</v>
      </c>
      <c r="B29" s="1415"/>
      <c r="D29" s="302"/>
      <c r="E29" s="322">
        <v>333</v>
      </c>
      <c r="F29" s="307"/>
      <c r="G29" s="288"/>
      <c r="H29" s="322">
        <v>342</v>
      </c>
      <c r="I29" s="323"/>
      <c r="J29" s="288"/>
      <c r="K29" s="322">
        <v>331</v>
      </c>
      <c r="L29" s="323"/>
      <c r="M29" s="288"/>
      <c r="N29" s="322">
        <v>333</v>
      </c>
      <c r="O29" s="323"/>
      <c r="P29" s="305"/>
      <c r="Q29" s="322">
        <v>337</v>
      </c>
      <c r="R29" s="321"/>
      <c r="T29" s="295"/>
    </row>
    <row r="30" spans="1:20" ht="13.5" thickTop="1" x14ac:dyDescent="0.2">
      <c r="D30" s="302"/>
      <c r="F30" s="307"/>
      <c r="P30" s="302"/>
      <c r="Q30" s="292"/>
      <c r="R30" s="307"/>
      <c r="T30" s="295"/>
    </row>
    <row r="31" spans="1:20" ht="12" customHeight="1" x14ac:dyDescent="0.2">
      <c r="A31" s="1517" t="s">
        <v>168</v>
      </c>
      <c r="B31" s="1517"/>
      <c r="D31" s="302"/>
      <c r="E31" s="92"/>
      <c r="F31" s="307"/>
      <c r="G31" s="288"/>
      <c r="H31" s="91"/>
      <c r="I31" s="92"/>
      <c r="J31" s="288"/>
      <c r="K31" s="91"/>
      <c r="L31" s="92"/>
      <c r="M31" s="288"/>
      <c r="N31" s="91"/>
      <c r="O31" s="92"/>
      <c r="P31" s="305"/>
      <c r="Q31" s="92"/>
      <c r="R31" s="308"/>
      <c r="T31" s="295"/>
    </row>
    <row r="32" spans="1:20" ht="12" customHeight="1" x14ac:dyDescent="0.2">
      <c r="A32" s="1518" t="s">
        <v>167</v>
      </c>
      <c r="B32" s="1518"/>
      <c r="D32" s="302"/>
      <c r="E32" s="319">
        <v>153</v>
      </c>
      <c r="F32" s="307"/>
      <c r="G32" s="288"/>
      <c r="H32" s="320">
        <v>166</v>
      </c>
      <c r="I32" s="316"/>
      <c r="J32" s="288"/>
      <c r="K32" s="320">
        <v>155</v>
      </c>
      <c r="L32" s="316"/>
      <c r="M32" s="288"/>
      <c r="N32" s="320">
        <v>157</v>
      </c>
      <c r="O32" s="316"/>
      <c r="P32" s="305"/>
      <c r="Q32" s="319">
        <v>154</v>
      </c>
      <c r="R32" s="313"/>
      <c r="T32" s="295"/>
    </row>
    <row r="33" spans="1:20" ht="12" customHeight="1" x14ac:dyDescent="0.2">
      <c r="A33" s="1519" t="s">
        <v>166</v>
      </c>
      <c r="B33" s="1519"/>
      <c r="D33" s="302"/>
      <c r="E33" s="303">
        <v>128</v>
      </c>
      <c r="F33" s="307"/>
      <c r="G33" s="288"/>
      <c r="H33" s="304">
        <v>124</v>
      </c>
      <c r="I33" s="299"/>
      <c r="J33" s="288"/>
      <c r="K33" s="304">
        <v>123</v>
      </c>
      <c r="L33" s="299"/>
      <c r="M33" s="288"/>
      <c r="N33" s="304">
        <v>123</v>
      </c>
      <c r="O33" s="299"/>
      <c r="P33" s="305"/>
      <c r="Q33" s="303">
        <v>129</v>
      </c>
      <c r="R33" s="296"/>
      <c r="T33" s="295"/>
    </row>
    <row r="34" spans="1:20" ht="12" customHeight="1" x14ac:dyDescent="0.2">
      <c r="A34" s="1518" t="s">
        <v>165</v>
      </c>
      <c r="B34" s="1518"/>
      <c r="D34" s="302"/>
      <c r="E34" s="303">
        <v>-212</v>
      </c>
      <c r="F34" s="307"/>
      <c r="G34" s="288"/>
      <c r="H34" s="303">
        <v>-223</v>
      </c>
      <c r="I34" s="299"/>
      <c r="J34" s="288"/>
      <c r="K34" s="303">
        <v>-202</v>
      </c>
      <c r="L34" s="299"/>
      <c r="M34" s="288"/>
      <c r="N34" s="303">
        <v>-216</v>
      </c>
      <c r="O34" s="299"/>
      <c r="P34" s="305"/>
      <c r="Q34" s="303">
        <v>-214</v>
      </c>
      <c r="R34" s="296"/>
      <c r="T34" s="295"/>
    </row>
    <row r="35" spans="1:20" ht="12" customHeight="1" thickBot="1" x14ac:dyDescent="0.25">
      <c r="A35" s="1520" t="s">
        <v>164</v>
      </c>
      <c r="B35" s="1520"/>
      <c r="D35" s="302"/>
      <c r="E35" s="314">
        <v>69</v>
      </c>
      <c r="F35" s="318"/>
      <c r="G35" s="317"/>
      <c r="H35" s="314">
        <v>67</v>
      </c>
      <c r="I35" s="316"/>
      <c r="J35" s="317"/>
      <c r="K35" s="314">
        <v>76</v>
      </c>
      <c r="L35" s="316"/>
      <c r="M35" s="317"/>
      <c r="N35" s="314">
        <v>64</v>
      </c>
      <c r="O35" s="316"/>
      <c r="P35" s="315"/>
      <c r="Q35" s="314">
        <v>69</v>
      </c>
      <c r="R35" s="313"/>
      <c r="T35" s="295"/>
    </row>
    <row r="36" spans="1:20" ht="12" customHeight="1" thickTop="1" x14ac:dyDescent="0.2">
      <c r="A36" s="1521"/>
      <c r="B36" s="1521"/>
      <c r="D36" s="302"/>
      <c r="E36" s="92"/>
      <c r="F36" s="307"/>
      <c r="G36" s="288"/>
      <c r="H36" s="91"/>
      <c r="I36" s="92"/>
      <c r="J36" s="288"/>
      <c r="K36" s="91"/>
      <c r="L36" s="92"/>
      <c r="M36" s="288"/>
      <c r="N36" s="91"/>
      <c r="O36" s="92"/>
      <c r="P36" s="305"/>
      <c r="Q36" s="92"/>
      <c r="R36" s="308"/>
      <c r="T36" s="295"/>
    </row>
    <row r="37" spans="1:20" ht="12" customHeight="1" x14ac:dyDescent="0.2">
      <c r="A37" s="1404" t="s">
        <v>163</v>
      </c>
      <c r="B37" s="1404"/>
      <c r="D37" s="302"/>
      <c r="E37" s="299"/>
      <c r="F37" s="307"/>
      <c r="G37" s="288"/>
      <c r="H37" s="306"/>
      <c r="I37" s="299"/>
      <c r="J37" s="288"/>
      <c r="K37" s="306"/>
      <c r="L37" s="299"/>
      <c r="M37" s="288"/>
      <c r="N37" s="306"/>
      <c r="O37" s="299"/>
      <c r="P37" s="305"/>
      <c r="Q37" s="299"/>
      <c r="R37" s="296"/>
      <c r="T37" s="295"/>
    </row>
    <row r="38" spans="1:20" ht="12" customHeight="1" x14ac:dyDescent="0.2">
      <c r="A38" s="1518" t="s">
        <v>4</v>
      </c>
      <c r="B38" s="1518"/>
      <c r="D38" s="302"/>
      <c r="E38" s="319">
        <v>128</v>
      </c>
      <c r="F38" s="318"/>
      <c r="G38" s="317"/>
      <c r="H38" s="320">
        <v>134</v>
      </c>
      <c r="I38" s="316"/>
      <c r="J38" s="317"/>
      <c r="K38" s="320">
        <v>128</v>
      </c>
      <c r="L38" s="316"/>
      <c r="M38" s="317"/>
      <c r="N38" s="320">
        <v>125</v>
      </c>
      <c r="O38" s="316"/>
      <c r="P38" s="315"/>
      <c r="Q38" s="319">
        <v>127</v>
      </c>
      <c r="R38" s="313"/>
      <c r="T38" s="295"/>
    </row>
    <row r="39" spans="1:20" ht="12" customHeight="1" x14ac:dyDescent="0.2">
      <c r="A39" s="1518" t="s">
        <v>162</v>
      </c>
      <c r="B39" s="1518"/>
      <c r="D39" s="302"/>
      <c r="E39" s="303">
        <v>-56</v>
      </c>
      <c r="F39" s="307"/>
      <c r="G39" s="288"/>
      <c r="H39" s="303">
        <v>-72</v>
      </c>
      <c r="I39" s="299"/>
      <c r="J39" s="288"/>
      <c r="K39" s="303">
        <v>-85</v>
      </c>
      <c r="L39" s="299"/>
      <c r="M39" s="288"/>
      <c r="N39" s="303">
        <v>-70</v>
      </c>
      <c r="O39" s="299"/>
      <c r="P39" s="305"/>
      <c r="Q39" s="303">
        <v>-72</v>
      </c>
      <c r="R39" s="296"/>
      <c r="T39" s="295"/>
    </row>
    <row r="40" spans="1:20" ht="12" customHeight="1" thickBot="1" x14ac:dyDescent="0.25">
      <c r="A40" s="1415" t="s">
        <v>161</v>
      </c>
      <c r="B40" s="1415"/>
      <c r="D40" s="302"/>
      <c r="E40" s="314">
        <v>72</v>
      </c>
      <c r="F40" s="318"/>
      <c r="G40" s="317"/>
      <c r="H40" s="314">
        <v>62</v>
      </c>
      <c r="I40" s="316"/>
      <c r="J40" s="317"/>
      <c r="K40" s="314">
        <v>43</v>
      </c>
      <c r="L40" s="316"/>
      <c r="M40" s="317"/>
      <c r="N40" s="314">
        <v>55</v>
      </c>
      <c r="O40" s="316"/>
      <c r="P40" s="315"/>
      <c r="Q40" s="314">
        <v>55</v>
      </c>
      <c r="R40" s="313"/>
      <c r="T40" s="295"/>
    </row>
    <row r="41" spans="1:20" ht="12" customHeight="1" thickTop="1" x14ac:dyDescent="0.2">
      <c r="A41" s="312"/>
      <c r="B41" s="312"/>
      <c r="D41" s="302"/>
      <c r="E41" s="303"/>
      <c r="F41" s="307"/>
      <c r="G41" s="288"/>
      <c r="H41" s="303"/>
      <c r="I41" s="299"/>
      <c r="J41" s="288"/>
      <c r="K41" s="303"/>
      <c r="L41" s="299"/>
      <c r="M41" s="288"/>
      <c r="N41" s="303"/>
      <c r="O41" s="299"/>
      <c r="P41" s="305"/>
      <c r="Q41" s="303"/>
      <c r="R41" s="296"/>
      <c r="T41" s="295"/>
    </row>
    <row r="42" spans="1:20" ht="14.45" customHeight="1" thickBot="1" x14ac:dyDescent="0.25">
      <c r="A42" s="1522" t="s">
        <v>160</v>
      </c>
      <c r="B42" s="1404"/>
      <c r="D42" s="302"/>
      <c r="E42" s="310">
        <v>20169</v>
      </c>
      <c r="F42" s="301"/>
      <c r="G42" s="300"/>
      <c r="H42" s="310">
        <v>34927</v>
      </c>
      <c r="I42" s="311"/>
      <c r="J42" s="300"/>
      <c r="K42" s="310">
        <v>31031</v>
      </c>
      <c r="L42" s="311"/>
      <c r="M42" s="300"/>
      <c r="N42" s="310">
        <v>33105</v>
      </c>
      <c r="O42" s="311"/>
      <c r="P42" s="298"/>
      <c r="Q42" s="310">
        <v>28425</v>
      </c>
      <c r="R42" s="309"/>
      <c r="T42" s="295"/>
    </row>
    <row r="43" spans="1:20" ht="12" customHeight="1" thickTop="1" x14ac:dyDescent="0.2">
      <c r="A43" s="1521"/>
      <c r="B43" s="1521"/>
      <c r="D43" s="302"/>
      <c r="E43" s="92"/>
      <c r="F43" s="307"/>
      <c r="G43" s="288"/>
      <c r="H43" s="91"/>
      <c r="I43" s="92"/>
      <c r="J43" s="288"/>
      <c r="K43" s="91"/>
      <c r="L43" s="92"/>
      <c r="M43" s="288"/>
      <c r="N43" s="91"/>
      <c r="O43" s="92"/>
      <c r="P43" s="305"/>
      <c r="Q43" s="92"/>
      <c r="R43" s="308"/>
      <c r="T43" s="295"/>
    </row>
    <row r="44" spans="1:20" x14ac:dyDescent="0.2">
      <c r="A44" s="1404" t="s">
        <v>159</v>
      </c>
      <c r="B44" s="1404"/>
      <c r="D44" s="302"/>
      <c r="E44" s="299"/>
      <c r="F44" s="307"/>
      <c r="G44" s="288"/>
      <c r="H44" s="306"/>
      <c r="I44" s="299"/>
      <c r="J44" s="288"/>
      <c r="K44" s="306"/>
      <c r="L44" s="299"/>
      <c r="M44" s="288"/>
      <c r="N44" s="306"/>
      <c r="O44" s="299"/>
      <c r="P44" s="305"/>
      <c r="Q44" s="299"/>
      <c r="R44" s="296"/>
      <c r="T44" s="295"/>
    </row>
    <row r="45" spans="1:20" ht="12" customHeight="1" x14ac:dyDescent="0.2">
      <c r="A45" s="1518" t="s">
        <v>158</v>
      </c>
      <c r="B45" s="1518"/>
      <c r="D45" s="302"/>
      <c r="E45" s="303"/>
      <c r="F45" s="301"/>
      <c r="G45" s="300"/>
      <c r="H45" s="304"/>
      <c r="I45" s="299"/>
      <c r="J45" s="300"/>
      <c r="K45" s="304"/>
      <c r="L45" s="299"/>
      <c r="M45" s="300"/>
      <c r="N45" s="304"/>
      <c r="O45" s="299"/>
      <c r="P45" s="298"/>
      <c r="Q45" s="303"/>
      <c r="R45" s="296"/>
      <c r="T45" s="295"/>
    </row>
    <row r="46" spans="1:20" ht="12" customHeight="1" x14ac:dyDescent="0.2">
      <c r="A46" s="1415" t="s">
        <v>157</v>
      </c>
      <c r="B46" s="1415"/>
      <c r="D46" s="302"/>
      <c r="E46" s="303">
        <v>1797</v>
      </c>
      <c r="F46" s="301"/>
      <c r="G46" s="300"/>
      <c r="H46" s="304">
        <v>1816</v>
      </c>
      <c r="I46" s="299"/>
      <c r="J46" s="300"/>
      <c r="K46" s="304">
        <v>1818</v>
      </c>
      <c r="L46" s="299"/>
      <c r="M46" s="300"/>
      <c r="N46" s="304">
        <v>1822</v>
      </c>
      <c r="O46" s="299"/>
      <c r="P46" s="298"/>
      <c r="Q46" s="303">
        <v>1823</v>
      </c>
      <c r="R46" s="296"/>
      <c r="T46" s="295"/>
    </row>
    <row r="47" spans="1:20" ht="12" customHeight="1" x14ac:dyDescent="0.2">
      <c r="A47" s="1415" t="s">
        <v>156</v>
      </c>
      <c r="B47" s="1415"/>
      <c r="D47" s="302"/>
      <c r="E47" s="303">
        <v>103</v>
      </c>
      <c r="F47" s="301"/>
      <c r="G47" s="300"/>
      <c r="H47" s="303">
        <v>105</v>
      </c>
      <c r="I47" s="299"/>
      <c r="J47" s="300"/>
      <c r="K47" s="303">
        <v>106</v>
      </c>
      <c r="L47" s="299"/>
      <c r="M47" s="300"/>
      <c r="N47" s="303">
        <v>109</v>
      </c>
      <c r="O47" s="299"/>
      <c r="P47" s="298"/>
      <c r="Q47" s="303">
        <v>111</v>
      </c>
      <c r="R47" s="296"/>
      <c r="T47" s="295"/>
    </row>
    <row r="48" spans="1:20" ht="12" customHeight="1" x14ac:dyDescent="0.2">
      <c r="A48" s="1516" t="s">
        <v>155</v>
      </c>
      <c r="B48" s="1516"/>
      <c r="D48" s="302"/>
      <c r="E48" s="303">
        <v>2</v>
      </c>
      <c r="F48" s="301"/>
      <c r="G48" s="300"/>
      <c r="H48" s="303">
        <v>2</v>
      </c>
      <c r="I48" s="299"/>
      <c r="J48" s="300"/>
      <c r="K48" s="303">
        <v>2</v>
      </c>
      <c r="L48" s="299"/>
      <c r="M48" s="300"/>
      <c r="N48" s="303">
        <v>2</v>
      </c>
      <c r="O48" s="299"/>
      <c r="P48" s="298"/>
      <c r="Q48" s="303">
        <v>2</v>
      </c>
      <c r="R48" s="296"/>
      <c r="T48" s="295"/>
    </row>
    <row r="49" spans="1:20" ht="13.5" thickBot="1" x14ac:dyDescent="0.25">
      <c r="A49" s="1415" t="s">
        <v>14</v>
      </c>
      <c r="B49" s="1415"/>
      <c r="D49" s="302"/>
      <c r="E49" s="297">
        <v>1902</v>
      </c>
      <c r="F49" s="301"/>
      <c r="G49" s="300"/>
      <c r="H49" s="297">
        <v>1923</v>
      </c>
      <c r="I49" s="299"/>
      <c r="J49" s="300"/>
      <c r="K49" s="297">
        <v>1926</v>
      </c>
      <c r="L49" s="299"/>
      <c r="M49" s="300"/>
      <c r="N49" s="297">
        <v>1933</v>
      </c>
      <c r="O49" s="299"/>
      <c r="P49" s="298"/>
      <c r="Q49" s="297">
        <v>1936</v>
      </c>
      <c r="R49" s="296"/>
      <c r="T49" s="295"/>
    </row>
    <row r="50" spans="1:20" ht="12" customHeight="1" thickTop="1" x14ac:dyDescent="0.2">
      <c r="D50" s="294"/>
      <c r="E50" s="293"/>
      <c r="F50" s="289"/>
      <c r="G50" s="288"/>
      <c r="H50" s="288"/>
      <c r="I50" s="292"/>
      <c r="J50" s="288"/>
      <c r="K50" s="288"/>
      <c r="L50" s="292"/>
      <c r="M50" s="288"/>
      <c r="N50" s="288"/>
      <c r="O50" s="292"/>
      <c r="P50" s="291"/>
      <c r="Q50" s="290"/>
      <c r="R50" s="289"/>
    </row>
    <row r="51" spans="1:20" ht="12" customHeight="1" x14ac:dyDescent="0.2">
      <c r="P51" s="288"/>
      <c r="Q51" s="288"/>
      <c r="R51" s="288"/>
    </row>
    <row r="52" spans="1:20" ht="24" customHeight="1" x14ac:dyDescent="0.2">
      <c r="A52" s="287" t="s">
        <v>44</v>
      </c>
      <c r="B52" s="1413" t="s">
        <v>154</v>
      </c>
      <c r="C52" s="1413"/>
      <c r="D52" s="1413"/>
      <c r="E52" s="1413"/>
      <c r="F52" s="1413"/>
      <c r="G52" s="1413"/>
      <c r="H52" s="1413"/>
      <c r="I52" s="1413"/>
      <c r="J52" s="1413"/>
      <c r="K52" s="1413"/>
      <c r="L52" s="1413"/>
      <c r="M52" s="1413"/>
      <c r="N52" s="1413"/>
      <c r="O52" s="1413"/>
      <c r="P52" s="1413"/>
      <c r="Q52" s="1413"/>
      <c r="R52" s="1413"/>
    </row>
    <row r="53" spans="1:20" ht="12" customHeight="1" x14ac:dyDescent="0.2">
      <c r="A53" s="287" t="s">
        <v>153</v>
      </c>
      <c r="B53" s="1413" t="s">
        <v>152</v>
      </c>
      <c r="C53" s="1413"/>
      <c r="D53" s="1413"/>
      <c r="E53" s="1413"/>
      <c r="F53" s="1413"/>
      <c r="G53" s="1413"/>
      <c r="H53" s="1413"/>
      <c r="I53" s="1413"/>
      <c r="J53" s="1413"/>
      <c r="K53" s="1413"/>
      <c r="L53" s="1413"/>
      <c r="M53" s="1413"/>
      <c r="N53" s="1413"/>
      <c r="O53" s="1413"/>
      <c r="P53" s="1413"/>
      <c r="Q53" s="1413"/>
      <c r="R53" s="1413"/>
    </row>
    <row r="54" spans="1:20" ht="12" customHeight="1" x14ac:dyDescent="0.2">
      <c r="A54" s="286" t="s">
        <v>56</v>
      </c>
      <c r="B54" s="1413" t="s">
        <v>151</v>
      </c>
      <c r="C54" s="1413"/>
      <c r="D54" s="1413"/>
      <c r="E54" s="1413"/>
      <c r="F54" s="1413"/>
      <c r="G54" s="1413"/>
      <c r="H54" s="1413"/>
      <c r="I54" s="1413"/>
      <c r="J54" s="1413"/>
      <c r="K54" s="1413"/>
      <c r="L54" s="1413"/>
      <c r="M54" s="1413"/>
      <c r="N54" s="1413"/>
      <c r="O54" s="1413"/>
      <c r="P54" s="1413"/>
      <c r="Q54" s="1413"/>
      <c r="R54" s="1413"/>
    </row>
  </sheetData>
  <sheetProtection formatCells="0" formatColumns="0" formatRows="0" insertColumns="0" insertRows="0" insertHyperlinks="0" deleteColumns="0" deleteRows="0" sort="0" autoFilter="0" pivotTables="0"/>
  <mergeCells count="47">
    <mergeCell ref="A48:B48"/>
    <mergeCell ref="A35:B35"/>
    <mergeCell ref="B52:R52"/>
    <mergeCell ref="B53:R53"/>
    <mergeCell ref="B54:R54"/>
    <mergeCell ref="A36:B36"/>
    <mergeCell ref="A37:B37"/>
    <mergeCell ref="A38:B38"/>
    <mergeCell ref="A39:B39"/>
    <mergeCell ref="A40:B40"/>
    <mergeCell ref="A43:B43"/>
    <mergeCell ref="A42:B42"/>
    <mergeCell ref="A44:B44"/>
    <mergeCell ref="A45:B45"/>
    <mergeCell ref="A47:B47"/>
    <mergeCell ref="A49:B49"/>
    <mergeCell ref="A46:B46"/>
    <mergeCell ref="A31:B31"/>
    <mergeCell ref="A32:B32"/>
    <mergeCell ref="A33:B33"/>
    <mergeCell ref="A34:B34"/>
    <mergeCell ref="A19:B19"/>
    <mergeCell ref="A22:B22"/>
    <mergeCell ref="A23:B23"/>
    <mergeCell ref="A21:B21"/>
    <mergeCell ref="A20:B20"/>
    <mergeCell ref="A24:B24"/>
    <mergeCell ref="A25:B25"/>
    <mergeCell ref="A26:B26"/>
    <mergeCell ref="A27:B27"/>
    <mergeCell ref="A28:B28"/>
    <mergeCell ref="A29:B29"/>
    <mergeCell ref="A8:B8"/>
    <mergeCell ref="A4:B4"/>
    <mergeCell ref="A1:R1"/>
    <mergeCell ref="A2:R2"/>
    <mergeCell ref="D4:R4"/>
    <mergeCell ref="A18:B18"/>
    <mergeCell ref="A14:B14"/>
    <mergeCell ref="A15:B15"/>
    <mergeCell ref="A16:B16"/>
    <mergeCell ref="A17:B17"/>
    <mergeCell ref="A9:B9"/>
    <mergeCell ref="A10:B10"/>
    <mergeCell ref="A11:B11"/>
    <mergeCell ref="A12:B12"/>
    <mergeCell ref="A13:B13"/>
  </mergeCells>
  <printOptions horizontalCentered="1"/>
  <pageMargins left="0.25" right="0.25" top="0.5" bottom="0.5" header="0.3" footer="0.3"/>
  <pageSetup scale="74" orientation="landscape" r:id="rId1"/>
  <headerFooter>
    <oddFooter>&amp;L&amp;K0070C0The Allstate Corporation 1Q20 Supplement&amp;R&amp;K000000&amp;A</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CFCA6F-B595-48C4-B1D0-958569C96611}">
  <sheetPr>
    <pageSetUpPr fitToPage="1"/>
  </sheetPr>
  <dimension ref="A1:S48"/>
  <sheetViews>
    <sheetView zoomScaleNormal="100" workbookViewId="0">
      <selection sqref="A1:R1"/>
    </sheetView>
  </sheetViews>
  <sheetFormatPr defaultColWidth="13.7109375" defaultRowHeight="12.75" x14ac:dyDescent="0.2"/>
  <cols>
    <col min="1" max="1" width="3" style="285" customWidth="1"/>
    <col min="2" max="2" width="43" style="285" customWidth="1"/>
    <col min="3" max="4" width="2.28515625" style="285" customWidth="1"/>
    <col min="5" max="5" width="10.28515625" style="285" customWidth="1"/>
    <col min="6" max="7" width="2.28515625" style="285" customWidth="1"/>
    <col min="8" max="8" width="10.28515625" style="285" customWidth="1"/>
    <col min="9" max="10" width="2.28515625" style="285" customWidth="1"/>
    <col min="11" max="11" width="10.28515625" style="285" customWidth="1"/>
    <col min="12" max="13" width="2.28515625" style="285" customWidth="1"/>
    <col min="14" max="14" width="9.7109375" style="285" customWidth="1"/>
    <col min="15" max="16" width="2.28515625" style="285" customWidth="1"/>
    <col min="17" max="17" width="9.7109375" style="285" customWidth="1"/>
    <col min="18" max="18" width="2.28515625" style="285" customWidth="1"/>
    <col min="19" max="19" width="2.28515625" style="292" customWidth="1"/>
    <col min="20" max="20" width="10.28515625" style="285" customWidth="1"/>
    <col min="21" max="22" width="2.28515625" style="285" customWidth="1"/>
    <col min="23" max="23" width="10.28515625" style="285" customWidth="1"/>
    <col min="24" max="24" width="2.28515625" style="285" customWidth="1"/>
    <col min="25" max="16384" width="13.7109375" style="285"/>
  </cols>
  <sheetData>
    <row r="1" spans="1:19" ht="15.75" customHeight="1" x14ac:dyDescent="0.25">
      <c r="A1" s="1401" t="s">
        <v>0</v>
      </c>
      <c r="B1" s="1400"/>
      <c r="C1" s="1400"/>
      <c r="D1" s="1400"/>
      <c r="E1" s="1400"/>
      <c r="F1" s="1400"/>
      <c r="G1" s="1400"/>
      <c r="H1" s="1400"/>
      <c r="I1" s="1400"/>
      <c r="J1" s="1400"/>
      <c r="K1" s="1400"/>
      <c r="L1" s="1400"/>
      <c r="M1" s="1400"/>
      <c r="N1" s="1400"/>
      <c r="O1" s="1400"/>
      <c r="P1" s="1400"/>
      <c r="Q1" s="1400"/>
      <c r="R1" s="1400"/>
    </row>
    <row r="2" spans="1:19" ht="15.75" customHeight="1" x14ac:dyDescent="0.25">
      <c r="A2" s="1401" t="s">
        <v>210</v>
      </c>
      <c r="B2" s="1400"/>
      <c r="C2" s="1400"/>
      <c r="D2" s="1400"/>
      <c r="E2" s="1400"/>
      <c r="F2" s="1400"/>
      <c r="G2" s="1400"/>
      <c r="H2" s="1400"/>
      <c r="I2" s="1400"/>
      <c r="J2" s="1400"/>
      <c r="K2" s="1400"/>
      <c r="L2" s="1400"/>
      <c r="M2" s="1400"/>
      <c r="N2" s="1400"/>
      <c r="O2" s="1400"/>
      <c r="P2" s="1400"/>
      <c r="Q2" s="1400"/>
      <c r="R2" s="1400"/>
    </row>
    <row r="4" spans="1:19" ht="15.75" customHeight="1" x14ac:dyDescent="0.2">
      <c r="A4" s="1402" t="s">
        <v>3</v>
      </c>
      <c r="B4" s="1400"/>
      <c r="D4" s="1403" t="s">
        <v>209</v>
      </c>
      <c r="E4" s="1403"/>
      <c r="F4" s="1403"/>
      <c r="G4" s="1403"/>
      <c r="H4" s="1403"/>
      <c r="I4" s="1403"/>
      <c r="J4" s="1403"/>
      <c r="K4" s="1403"/>
      <c r="L4" s="1403"/>
      <c r="M4" s="1403"/>
      <c r="N4" s="1403"/>
      <c r="O4" s="1403"/>
      <c r="P4" s="1403"/>
      <c r="Q4" s="1403"/>
      <c r="R4" s="1403"/>
    </row>
    <row r="5" spans="1:19" x14ac:dyDescent="0.2">
      <c r="P5" s="288"/>
      <c r="Q5" s="288"/>
      <c r="R5" s="288"/>
    </row>
    <row r="6" spans="1:19" ht="25.9" customHeight="1" x14ac:dyDescent="0.2">
      <c r="D6" s="338"/>
      <c r="E6" s="351" t="s">
        <v>118</v>
      </c>
      <c r="F6" s="336"/>
      <c r="G6" s="288"/>
      <c r="H6" s="334" t="s">
        <v>184</v>
      </c>
      <c r="I6" s="333"/>
      <c r="J6" s="288"/>
      <c r="K6" s="334" t="s">
        <v>183</v>
      </c>
      <c r="L6" s="333"/>
      <c r="M6" s="288"/>
      <c r="N6" s="334" t="s">
        <v>182</v>
      </c>
      <c r="O6" s="333"/>
      <c r="P6" s="350"/>
      <c r="Q6" s="331" t="s">
        <v>181</v>
      </c>
      <c r="R6" s="330"/>
      <c r="S6" s="339"/>
    </row>
    <row r="7" spans="1:19" ht="12" customHeight="1" x14ac:dyDescent="0.2">
      <c r="A7" s="1517" t="s">
        <v>208</v>
      </c>
      <c r="B7" s="1400"/>
      <c r="D7" s="302"/>
      <c r="E7" s="329"/>
      <c r="F7" s="307"/>
      <c r="G7" s="288"/>
      <c r="H7" s="329"/>
      <c r="I7" s="292"/>
      <c r="J7" s="288"/>
      <c r="K7" s="329"/>
      <c r="L7" s="292"/>
      <c r="M7" s="288"/>
      <c r="N7" s="329"/>
      <c r="O7" s="292"/>
      <c r="P7" s="305"/>
      <c r="Q7" s="329"/>
      <c r="R7" s="307"/>
      <c r="S7" s="339"/>
    </row>
    <row r="8" spans="1:19" ht="12" customHeight="1" x14ac:dyDescent="0.2">
      <c r="A8" s="1400"/>
      <c r="B8" s="1400"/>
      <c r="D8" s="302"/>
      <c r="E8" s="292"/>
      <c r="F8" s="307"/>
      <c r="G8" s="288"/>
      <c r="I8" s="292"/>
      <c r="J8" s="288"/>
      <c r="L8" s="292"/>
      <c r="M8" s="288"/>
      <c r="O8" s="292"/>
      <c r="P8" s="305"/>
      <c r="Q8" s="292"/>
      <c r="R8" s="307"/>
      <c r="S8" s="339"/>
    </row>
    <row r="9" spans="1:19" ht="12" customHeight="1" x14ac:dyDescent="0.2">
      <c r="A9" s="1516" t="s">
        <v>202</v>
      </c>
      <c r="B9" s="1516"/>
      <c r="D9" s="302"/>
      <c r="E9" s="292"/>
      <c r="F9" s="307"/>
      <c r="G9" s="288"/>
      <c r="I9" s="292"/>
      <c r="J9" s="288"/>
      <c r="L9" s="292"/>
      <c r="M9" s="288"/>
      <c r="O9" s="292"/>
      <c r="P9" s="305"/>
      <c r="Q9" s="292"/>
      <c r="R9" s="307"/>
      <c r="S9" s="339"/>
    </row>
    <row r="10" spans="1:19" ht="12" customHeight="1" x14ac:dyDescent="0.2">
      <c r="A10" s="1400"/>
      <c r="B10" s="1400"/>
      <c r="D10" s="302"/>
      <c r="E10" s="292"/>
      <c r="F10" s="307"/>
      <c r="G10" s="288"/>
      <c r="I10" s="292"/>
      <c r="J10" s="288"/>
      <c r="L10" s="292"/>
      <c r="M10" s="288"/>
      <c r="O10" s="292"/>
      <c r="P10" s="305"/>
      <c r="Q10" s="292"/>
      <c r="R10" s="307"/>
      <c r="S10" s="339"/>
    </row>
    <row r="11" spans="1:19" ht="14.1" customHeight="1" thickBot="1" x14ac:dyDescent="0.25">
      <c r="A11" s="1523" t="s">
        <v>207</v>
      </c>
      <c r="B11" s="1523"/>
      <c r="D11" s="302"/>
      <c r="E11" s="344">
        <v>244</v>
      </c>
      <c r="F11" s="307"/>
      <c r="G11" s="288"/>
      <c r="H11" s="344">
        <v>247</v>
      </c>
      <c r="I11" s="347"/>
      <c r="J11" s="288"/>
      <c r="K11" s="344">
        <v>237</v>
      </c>
      <c r="L11" s="347"/>
      <c r="M11" s="288"/>
      <c r="N11" s="344">
        <v>252</v>
      </c>
      <c r="O11" s="347"/>
      <c r="P11" s="305"/>
      <c r="Q11" s="344">
        <v>260</v>
      </c>
      <c r="R11" s="345"/>
      <c r="S11" s="339"/>
    </row>
    <row r="12" spans="1:19" ht="12" customHeight="1" thickTop="1" x14ac:dyDescent="0.2">
      <c r="A12" s="1400"/>
      <c r="B12" s="1400"/>
      <c r="D12" s="302"/>
      <c r="E12" s="328"/>
      <c r="F12" s="307"/>
      <c r="G12" s="288"/>
      <c r="H12" s="328"/>
      <c r="I12" s="326"/>
      <c r="J12" s="288"/>
      <c r="K12" s="328"/>
      <c r="L12" s="326"/>
      <c r="M12" s="288"/>
      <c r="N12" s="328"/>
      <c r="O12" s="326"/>
      <c r="P12" s="305"/>
      <c r="Q12" s="328"/>
      <c r="R12" s="325"/>
      <c r="S12" s="339"/>
    </row>
    <row r="13" spans="1:19" ht="12" customHeight="1" x14ac:dyDescent="0.2">
      <c r="A13" s="1516" t="s">
        <v>200</v>
      </c>
      <c r="B13" s="1516"/>
      <c r="D13" s="302"/>
      <c r="E13" s="327"/>
      <c r="F13" s="307"/>
      <c r="G13" s="288"/>
      <c r="H13" s="327"/>
      <c r="I13" s="326"/>
      <c r="J13" s="288"/>
      <c r="K13" s="327"/>
      <c r="L13" s="326"/>
      <c r="M13" s="288"/>
      <c r="N13" s="327"/>
      <c r="O13" s="326"/>
      <c r="P13" s="305"/>
      <c r="Q13" s="326"/>
      <c r="R13" s="325"/>
      <c r="S13" s="339"/>
    </row>
    <row r="14" spans="1:19" ht="12" customHeight="1" x14ac:dyDescent="0.2">
      <c r="A14" s="1400"/>
      <c r="B14" s="1400"/>
      <c r="D14" s="302"/>
      <c r="E14" s="327"/>
      <c r="F14" s="307"/>
      <c r="G14" s="288"/>
      <c r="H14" s="327"/>
      <c r="I14" s="326"/>
      <c r="J14" s="288"/>
      <c r="K14" s="327"/>
      <c r="L14" s="326"/>
      <c r="M14" s="288"/>
      <c r="N14" s="327"/>
      <c r="O14" s="326"/>
      <c r="P14" s="305"/>
      <c r="Q14" s="326"/>
      <c r="R14" s="325"/>
      <c r="S14" s="339"/>
    </row>
    <row r="15" spans="1:19" ht="12" customHeight="1" x14ac:dyDescent="0.2">
      <c r="A15" s="1523" t="s">
        <v>199</v>
      </c>
      <c r="B15" s="1523"/>
      <c r="D15" s="302"/>
      <c r="E15" s="349">
        <v>2657</v>
      </c>
      <c r="F15" s="307"/>
      <c r="G15" s="288"/>
      <c r="H15" s="349">
        <v>2474</v>
      </c>
      <c r="I15" s="326"/>
      <c r="J15" s="288"/>
      <c r="K15" s="349">
        <v>2528</v>
      </c>
      <c r="L15" s="326"/>
      <c r="M15" s="288"/>
      <c r="N15" s="349">
        <v>2587</v>
      </c>
      <c r="O15" s="326"/>
      <c r="P15" s="305"/>
      <c r="Q15" s="348">
        <v>2542</v>
      </c>
      <c r="R15" s="325"/>
      <c r="S15" s="339"/>
    </row>
    <row r="16" spans="1:19" ht="14.1" customHeight="1" x14ac:dyDescent="0.2">
      <c r="A16" s="1523" t="s">
        <v>206</v>
      </c>
      <c r="B16" s="1523"/>
      <c r="D16" s="302"/>
      <c r="E16" s="88">
        <v>2842</v>
      </c>
      <c r="F16" s="307"/>
      <c r="G16" s="288"/>
      <c r="H16" s="88">
        <v>2944</v>
      </c>
      <c r="I16" s="326"/>
      <c r="J16" s="288"/>
      <c r="K16" s="88">
        <v>2863</v>
      </c>
      <c r="L16" s="326"/>
      <c r="M16" s="288"/>
      <c r="N16" s="88">
        <v>2744</v>
      </c>
      <c r="O16" s="326"/>
      <c r="P16" s="305"/>
      <c r="Q16" s="114">
        <v>2657.3851949999998</v>
      </c>
      <c r="R16" s="325"/>
      <c r="S16" s="339"/>
    </row>
    <row r="17" spans="1:19" ht="12" customHeight="1" x14ac:dyDescent="0.2">
      <c r="A17" s="1523"/>
      <c r="B17" s="1523"/>
      <c r="D17" s="302"/>
      <c r="E17" s="327"/>
      <c r="F17" s="307"/>
      <c r="G17" s="288"/>
      <c r="H17" s="327"/>
      <c r="I17" s="326"/>
      <c r="J17" s="288"/>
      <c r="K17" s="327"/>
      <c r="L17" s="326"/>
      <c r="M17" s="288"/>
      <c r="N17" s="327"/>
      <c r="O17" s="326"/>
      <c r="P17" s="305"/>
      <c r="Q17" s="326"/>
      <c r="R17" s="325"/>
      <c r="S17" s="339"/>
    </row>
    <row r="18" spans="1:19" ht="14.1" customHeight="1" thickBot="1" x14ac:dyDescent="0.25">
      <c r="A18" s="1523" t="s">
        <v>205</v>
      </c>
      <c r="B18" s="1523"/>
      <c r="D18" s="302"/>
      <c r="E18" s="344">
        <v>2750</v>
      </c>
      <c r="F18" s="307"/>
      <c r="G18" s="288"/>
      <c r="H18" s="344">
        <v>2709</v>
      </c>
      <c r="I18" s="326"/>
      <c r="J18" s="288"/>
      <c r="K18" s="344">
        <v>2696</v>
      </c>
      <c r="L18" s="326"/>
      <c r="M18" s="288"/>
      <c r="N18" s="344">
        <v>2666</v>
      </c>
      <c r="O18" s="326"/>
      <c r="P18" s="305"/>
      <c r="Q18" s="344">
        <v>2600</v>
      </c>
      <c r="R18" s="325"/>
      <c r="S18" s="339"/>
    </row>
    <row r="19" spans="1:19" ht="12" customHeight="1" thickTop="1" x14ac:dyDescent="0.2">
      <c r="A19" s="1523"/>
      <c r="B19" s="1523"/>
      <c r="D19" s="302"/>
      <c r="E19" s="328"/>
      <c r="F19" s="307"/>
      <c r="G19" s="288"/>
      <c r="H19" s="328"/>
      <c r="I19" s="326"/>
      <c r="J19" s="288"/>
      <c r="K19" s="328"/>
      <c r="L19" s="326"/>
      <c r="M19" s="288"/>
      <c r="N19" s="328"/>
      <c r="O19" s="326"/>
      <c r="P19" s="305"/>
      <c r="Q19" s="328"/>
      <c r="R19" s="325"/>
      <c r="S19" s="339"/>
    </row>
    <row r="20" spans="1:19" ht="14.1" customHeight="1" thickBot="1" x14ac:dyDescent="0.25">
      <c r="A20" s="1523" t="s">
        <v>204</v>
      </c>
      <c r="B20" s="1523"/>
      <c r="D20" s="302"/>
      <c r="E20" s="342">
        <v>8.9</v>
      </c>
      <c r="F20" s="341" t="s">
        <v>43</v>
      </c>
      <c r="G20" s="288"/>
      <c r="H20" s="342">
        <v>9.1</v>
      </c>
      <c r="I20" s="343" t="s">
        <v>43</v>
      </c>
      <c r="J20" s="288"/>
      <c r="K20" s="342">
        <v>8.8000000000000007</v>
      </c>
      <c r="L20" s="343" t="s">
        <v>43</v>
      </c>
      <c r="M20" s="288"/>
      <c r="N20" s="342">
        <v>9.5</v>
      </c>
      <c r="O20" s="343" t="s">
        <v>43</v>
      </c>
      <c r="P20" s="305"/>
      <c r="Q20" s="342">
        <v>10</v>
      </c>
      <c r="R20" s="341" t="s">
        <v>43</v>
      </c>
      <c r="S20" s="339"/>
    </row>
    <row r="21" spans="1:19" ht="12" customHeight="1" thickTop="1" x14ac:dyDescent="0.2">
      <c r="A21" s="1400"/>
      <c r="B21" s="1400"/>
      <c r="D21" s="302"/>
      <c r="E21" s="328"/>
      <c r="F21" s="307"/>
      <c r="G21" s="288"/>
      <c r="H21" s="328"/>
      <c r="I21" s="326"/>
      <c r="J21" s="288"/>
      <c r="K21" s="328"/>
      <c r="L21" s="326"/>
      <c r="M21" s="288"/>
      <c r="N21" s="328"/>
      <c r="O21" s="326"/>
      <c r="P21" s="305"/>
      <c r="Q21" s="328"/>
      <c r="R21" s="325"/>
      <c r="S21" s="339"/>
    </row>
    <row r="22" spans="1:19" ht="12" customHeight="1" x14ac:dyDescent="0.2">
      <c r="A22" s="1400"/>
      <c r="B22" s="1400"/>
      <c r="D22" s="302"/>
      <c r="E22" s="327"/>
      <c r="F22" s="307"/>
      <c r="G22" s="288"/>
      <c r="H22" s="327"/>
      <c r="I22" s="326"/>
      <c r="J22" s="288"/>
      <c r="K22" s="327"/>
      <c r="L22" s="326"/>
      <c r="M22" s="288"/>
      <c r="N22" s="327"/>
      <c r="O22" s="326"/>
      <c r="P22" s="305"/>
      <c r="Q22" s="326"/>
      <c r="R22" s="325"/>
      <c r="S22" s="339"/>
    </row>
    <row r="23" spans="1:19" ht="12" customHeight="1" x14ac:dyDescent="0.2">
      <c r="A23" s="1517" t="s">
        <v>203</v>
      </c>
      <c r="B23" s="1400"/>
      <c r="D23" s="302"/>
      <c r="E23" s="327"/>
      <c r="F23" s="307"/>
      <c r="G23" s="288"/>
      <c r="H23" s="327"/>
      <c r="I23" s="326"/>
      <c r="J23" s="288"/>
      <c r="K23" s="327"/>
      <c r="L23" s="326"/>
      <c r="M23" s="288"/>
      <c r="N23" s="327"/>
      <c r="O23" s="326"/>
      <c r="P23" s="305"/>
      <c r="Q23" s="326"/>
      <c r="R23" s="325"/>
      <c r="S23" s="339"/>
    </row>
    <row r="24" spans="1:19" ht="12" customHeight="1" x14ac:dyDescent="0.2">
      <c r="A24" s="1400"/>
      <c r="B24" s="1400"/>
      <c r="D24" s="302"/>
      <c r="E24" s="327"/>
      <c r="F24" s="307"/>
      <c r="G24" s="288"/>
      <c r="H24" s="327"/>
      <c r="I24" s="326"/>
      <c r="J24" s="288"/>
      <c r="K24" s="327"/>
      <c r="L24" s="326"/>
      <c r="M24" s="288"/>
      <c r="N24" s="327"/>
      <c r="O24" s="326"/>
      <c r="P24" s="305"/>
      <c r="Q24" s="326"/>
      <c r="R24" s="325"/>
      <c r="S24" s="339"/>
    </row>
    <row r="25" spans="1:19" ht="12" customHeight="1" x14ac:dyDescent="0.2">
      <c r="A25" s="1516" t="s">
        <v>202</v>
      </c>
      <c r="B25" s="1516"/>
      <c r="D25" s="302"/>
      <c r="E25" s="327"/>
      <c r="F25" s="307"/>
      <c r="G25" s="288"/>
      <c r="H25" s="327"/>
      <c r="I25" s="326"/>
      <c r="J25" s="288"/>
      <c r="K25" s="327"/>
      <c r="L25" s="326"/>
      <c r="M25" s="288"/>
      <c r="N25" s="327"/>
      <c r="O25" s="326"/>
      <c r="P25" s="305"/>
      <c r="Q25" s="326"/>
      <c r="R25" s="325"/>
      <c r="S25" s="339"/>
    </row>
    <row r="26" spans="1:19" s="1308" customFormat="1" ht="12" customHeight="1" x14ac:dyDescent="0.2">
      <c r="A26" s="1400"/>
      <c r="B26" s="1400"/>
      <c r="D26" s="302"/>
      <c r="E26" s="292"/>
      <c r="F26" s="307"/>
      <c r="G26" s="288"/>
      <c r="I26" s="292"/>
      <c r="J26" s="288"/>
      <c r="L26" s="292"/>
      <c r="M26" s="288"/>
      <c r="O26" s="292"/>
      <c r="P26" s="305"/>
      <c r="Q26" s="292"/>
      <c r="R26" s="307"/>
      <c r="S26" s="339"/>
    </row>
    <row r="27" spans="1:19" ht="14.1" customHeight="1" thickBot="1" x14ac:dyDescent="0.25">
      <c r="A27" s="1523" t="s">
        <v>201</v>
      </c>
      <c r="B27" s="1523"/>
      <c r="D27" s="302"/>
      <c r="E27" s="344">
        <v>268</v>
      </c>
      <c r="F27" s="307"/>
      <c r="G27" s="288"/>
      <c r="H27" s="344">
        <v>261</v>
      </c>
      <c r="I27" s="347"/>
      <c r="J27" s="288"/>
      <c r="K27" s="344">
        <v>254</v>
      </c>
      <c r="L27" s="347"/>
      <c r="M27" s="288"/>
      <c r="N27" s="344">
        <v>285</v>
      </c>
      <c r="O27" s="347"/>
      <c r="P27" s="305"/>
      <c r="Q27" s="344">
        <v>297</v>
      </c>
      <c r="R27" s="345"/>
      <c r="S27" s="339"/>
    </row>
    <row r="28" spans="1:19" ht="12" customHeight="1" thickTop="1" x14ac:dyDescent="0.2">
      <c r="A28" s="1400"/>
      <c r="B28" s="1400"/>
      <c r="D28" s="302"/>
      <c r="E28" s="328"/>
      <c r="F28" s="307"/>
      <c r="G28" s="288"/>
      <c r="H28" s="328"/>
      <c r="I28" s="326"/>
      <c r="J28" s="288"/>
      <c r="K28" s="328"/>
      <c r="L28" s="326"/>
      <c r="M28" s="288"/>
      <c r="N28" s="328"/>
      <c r="O28" s="326"/>
      <c r="P28" s="305"/>
      <c r="Q28" s="328"/>
      <c r="R28" s="325"/>
      <c r="S28" s="339"/>
    </row>
    <row r="29" spans="1:19" ht="12" customHeight="1" x14ac:dyDescent="0.2">
      <c r="A29" s="1516" t="s">
        <v>200</v>
      </c>
      <c r="B29" s="1516"/>
      <c r="D29" s="302"/>
      <c r="E29" s="327"/>
      <c r="F29" s="307"/>
      <c r="G29" s="288"/>
      <c r="H29" s="327"/>
      <c r="I29" s="326"/>
      <c r="J29" s="288"/>
      <c r="K29" s="327"/>
      <c r="L29" s="326"/>
      <c r="M29" s="288"/>
      <c r="N29" s="327"/>
      <c r="O29" s="326"/>
      <c r="P29" s="305"/>
      <c r="Q29" s="326"/>
      <c r="R29" s="325"/>
      <c r="S29" s="339"/>
    </row>
    <row r="30" spans="1:19" ht="12" customHeight="1" x14ac:dyDescent="0.2">
      <c r="A30" s="1400"/>
      <c r="B30" s="1400"/>
      <c r="D30" s="302"/>
      <c r="E30" s="327"/>
      <c r="F30" s="307"/>
      <c r="G30" s="288"/>
      <c r="H30" s="327"/>
      <c r="I30" s="326"/>
      <c r="J30" s="288"/>
      <c r="K30" s="327"/>
      <c r="L30" s="326"/>
      <c r="M30" s="288"/>
      <c r="N30" s="327"/>
      <c r="O30" s="326"/>
      <c r="P30" s="305"/>
      <c r="Q30" s="326"/>
      <c r="R30" s="325"/>
      <c r="S30" s="339"/>
    </row>
    <row r="31" spans="1:19" ht="12" customHeight="1" x14ac:dyDescent="0.2">
      <c r="A31" s="1523" t="s">
        <v>199</v>
      </c>
      <c r="B31" s="1523"/>
      <c r="D31" s="302"/>
      <c r="E31" s="349">
        <v>2657</v>
      </c>
      <c r="F31" s="307"/>
      <c r="G31" s="288"/>
      <c r="H31" s="349">
        <v>2474</v>
      </c>
      <c r="I31" s="326"/>
      <c r="J31" s="288"/>
      <c r="K31" s="349">
        <v>2528</v>
      </c>
      <c r="L31" s="326"/>
      <c r="M31" s="288"/>
      <c r="N31" s="349">
        <v>2587</v>
      </c>
      <c r="O31" s="326"/>
      <c r="P31" s="305"/>
      <c r="Q31" s="348">
        <v>2542</v>
      </c>
      <c r="R31" s="325"/>
      <c r="S31" s="339"/>
    </row>
    <row r="32" spans="1:19" ht="12" customHeight="1" x14ac:dyDescent="0.2">
      <c r="A32" s="1523" t="s">
        <v>198</v>
      </c>
      <c r="B32" s="1523"/>
      <c r="D32" s="302"/>
      <c r="E32" s="88">
        <v>168</v>
      </c>
      <c r="F32" s="307"/>
      <c r="G32" s="288"/>
      <c r="H32" s="88">
        <v>52</v>
      </c>
      <c r="I32" s="326"/>
      <c r="J32" s="288"/>
      <c r="K32" s="88">
        <v>75</v>
      </c>
      <c r="L32" s="326"/>
      <c r="M32" s="288"/>
      <c r="N32" s="88">
        <v>89</v>
      </c>
      <c r="O32" s="326"/>
      <c r="P32" s="305"/>
      <c r="Q32" s="114">
        <v>142</v>
      </c>
      <c r="R32" s="325"/>
      <c r="S32" s="339"/>
    </row>
    <row r="33" spans="1:19" ht="12" customHeight="1" x14ac:dyDescent="0.2">
      <c r="A33" s="1524" t="s">
        <v>194</v>
      </c>
      <c r="B33" s="1524"/>
      <c r="D33" s="302"/>
      <c r="E33" s="115">
        <v>175</v>
      </c>
      <c r="F33" s="307"/>
      <c r="G33" s="288"/>
      <c r="H33" s="115">
        <v>175</v>
      </c>
      <c r="I33" s="326"/>
      <c r="J33" s="288"/>
      <c r="K33" s="115">
        <v>175</v>
      </c>
      <c r="L33" s="326"/>
      <c r="M33" s="288"/>
      <c r="N33" s="115">
        <v>175</v>
      </c>
      <c r="O33" s="326"/>
      <c r="P33" s="305"/>
      <c r="Q33" s="115">
        <v>175</v>
      </c>
      <c r="R33" s="325"/>
      <c r="S33" s="339"/>
    </row>
    <row r="34" spans="1:19" ht="12" customHeight="1" x14ac:dyDescent="0.2">
      <c r="A34" s="1523" t="s">
        <v>197</v>
      </c>
      <c r="B34" s="1523"/>
      <c r="D34" s="302"/>
      <c r="E34" s="346">
        <v>2314</v>
      </c>
      <c r="F34" s="307"/>
      <c r="G34" s="288"/>
      <c r="H34" s="346">
        <v>2247</v>
      </c>
      <c r="I34" s="326"/>
      <c r="J34" s="288"/>
      <c r="K34" s="346">
        <v>2278</v>
      </c>
      <c r="L34" s="326"/>
      <c r="M34" s="288"/>
      <c r="N34" s="346">
        <v>2323</v>
      </c>
      <c r="O34" s="326"/>
      <c r="P34" s="305"/>
      <c r="Q34" s="346">
        <v>2225</v>
      </c>
      <c r="R34" s="325"/>
      <c r="S34" s="339"/>
    </row>
    <row r="35" spans="1:19" ht="12" customHeight="1" x14ac:dyDescent="0.2">
      <c r="A35" s="1523"/>
      <c r="B35" s="1523"/>
      <c r="D35" s="302"/>
      <c r="E35" s="327"/>
      <c r="F35" s="307"/>
      <c r="G35" s="288"/>
      <c r="H35" s="327"/>
      <c r="I35" s="326"/>
      <c r="J35" s="288"/>
      <c r="K35" s="327"/>
      <c r="L35" s="326"/>
      <c r="M35" s="288"/>
      <c r="N35" s="327"/>
      <c r="O35" s="326"/>
      <c r="P35" s="305"/>
      <c r="Q35" s="326"/>
      <c r="R35" s="325"/>
      <c r="S35" s="339"/>
    </row>
    <row r="36" spans="1:19" ht="14.1" customHeight="1" x14ac:dyDescent="0.2">
      <c r="A36" s="1523" t="s">
        <v>196</v>
      </c>
      <c r="B36" s="1523"/>
      <c r="D36" s="302"/>
      <c r="E36" s="349">
        <v>2842</v>
      </c>
      <c r="F36" s="307"/>
      <c r="G36" s="288"/>
      <c r="H36" s="349">
        <v>2944</v>
      </c>
      <c r="I36" s="316"/>
      <c r="J36" s="288"/>
      <c r="K36" s="349">
        <v>2863</v>
      </c>
      <c r="L36" s="316"/>
      <c r="M36" s="288"/>
      <c r="N36" s="349">
        <v>2744</v>
      </c>
      <c r="O36" s="316"/>
      <c r="P36" s="305"/>
      <c r="Q36" s="348">
        <v>2657</v>
      </c>
      <c r="R36" s="313"/>
      <c r="S36" s="339"/>
    </row>
    <row r="37" spans="1:19" ht="12" customHeight="1" x14ac:dyDescent="0.2">
      <c r="A37" s="1523" t="s">
        <v>195</v>
      </c>
      <c r="B37" s="1523"/>
      <c r="D37" s="302"/>
      <c r="E37" s="88">
        <v>183</v>
      </c>
      <c r="F37" s="307"/>
      <c r="G37" s="288"/>
      <c r="H37" s="88">
        <v>328</v>
      </c>
      <c r="I37" s="311"/>
      <c r="J37" s="288"/>
      <c r="K37" s="88">
        <v>350</v>
      </c>
      <c r="L37" s="311"/>
      <c r="M37" s="288"/>
      <c r="N37" s="88">
        <v>271</v>
      </c>
      <c r="O37" s="311"/>
      <c r="P37" s="305"/>
      <c r="Q37" s="114">
        <v>168</v>
      </c>
      <c r="R37" s="309"/>
      <c r="S37" s="339"/>
    </row>
    <row r="38" spans="1:19" ht="12" customHeight="1" x14ac:dyDescent="0.2">
      <c r="A38" s="1524" t="s">
        <v>194</v>
      </c>
      <c r="B38" s="1524"/>
      <c r="D38" s="302"/>
      <c r="E38" s="115">
        <v>175</v>
      </c>
      <c r="F38" s="307"/>
      <c r="G38" s="288"/>
      <c r="H38" s="115">
        <v>175</v>
      </c>
      <c r="I38" s="311"/>
      <c r="J38" s="288"/>
      <c r="K38" s="115">
        <v>175</v>
      </c>
      <c r="L38" s="311"/>
      <c r="M38" s="288"/>
      <c r="N38" s="115">
        <v>175</v>
      </c>
      <c r="O38" s="311"/>
      <c r="P38" s="305"/>
      <c r="Q38" s="115">
        <v>175</v>
      </c>
      <c r="R38" s="309"/>
      <c r="S38" s="339"/>
    </row>
    <row r="39" spans="1:19" ht="14.1" customHeight="1" x14ac:dyDescent="0.2">
      <c r="A39" s="1523" t="s">
        <v>193</v>
      </c>
      <c r="B39" s="1523"/>
      <c r="D39" s="302"/>
      <c r="E39" s="346">
        <v>2484</v>
      </c>
      <c r="F39" s="307"/>
      <c r="G39" s="288"/>
      <c r="H39" s="346">
        <v>2441</v>
      </c>
      <c r="I39" s="347"/>
      <c r="J39" s="288"/>
      <c r="K39" s="346">
        <v>2338</v>
      </c>
      <c r="L39" s="347"/>
      <c r="M39" s="288"/>
      <c r="N39" s="346">
        <v>2298</v>
      </c>
      <c r="O39" s="347"/>
      <c r="P39" s="305"/>
      <c r="Q39" s="346">
        <v>2314</v>
      </c>
      <c r="R39" s="345"/>
      <c r="S39" s="339"/>
    </row>
    <row r="40" spans="1:19" ht="12" customHeight="1" x14ac:dyDescent="0.2">
      <c r="A40" s="1523"/>
      <c r="B40" s="1523"/>
      <c r="D40" s="302"/>
      <c r="E40" s="327"/>
      <c r="F40" s="307"/>
      <c r="G40" s="288"/>
      <c r="H40" s="327"/>
      <c r="I40" s="326"/>
      <c r="J40" s="288"/>
      <c r="K40" s="327"/>
      <c r="L40" s="326"/>
      <c r="M40" s="288"/>
      <c r="N40" s="327"/>
      <c r="O40" s="326"/>
      <c r="P40" s="305"/>
      <c r="Q40" s="326"/>
      <c r="R40" s="325"/>
      <c r="S40" s="339"/>
    </row>
    <row r="41" spans="1:19" ht="14.1" customHeight="1" thickBot="1" x14ac:dyDescent="0.25">
      <c r="A41" s="1523" t="s">
        <v>192</v>
      </c>
      <c r="B41" s="1523"/>
      <c r="D41" s="302"/>
      <c r="E41" s="344">
        <v>2399</v>
      </c>
      <c r="F41" s="307"/>
      <c r="G41" s="288"/>
      <c r="H41" s="344">
        <v>2344</v>
      </c>
      <c r="I41" s="326"/>
      <c r="J41" s="288"/>
      <c r="K41" s="344">
        <v>2308</v>
      </c>
      <c r="L41" s="326"/>
      <c r="M41" s="288"/>
      <c r="N41" s="344">
        <v>2311</v>
      </c>
      <c r="O41" s="326"/>
      <c r="P41" s="305"/>
      <c r="Q41" s="344">
        <v>2270</v>
      </c>
      <c r="R41" s="325"/>
      <c r="S41" s="339"/>
    </row>
    <row r="42" spans="1:19" ht="12" customHeight="1" thickTop="1" x14ac:dyDescent="0.2">
      <c r="A42" s="1523"/>
      <c r="B42" s="1523"/>
      <c r="D42" s="302"/>
      <c r="E42" s="328"/>
      <c r="F42" s="307"/>
      <c r="G42" s="288"/>
      <c r="H42" s="328"/>
      <c r="I42" s="326"/>
      <c r="J42" s="288"/>
      <c r="K42" s="328"/>
      <c r="L42" s="326"/>
      <c r="M42" s="288"/>
      <c r="N42" s="328"/>
      <c r="O42" s="326"/>
      <c r="P42" s="305"/>
      <c r="Q42" s="328"/>
      <c r="R42" s="325"/>
      <c r="S42" s="339"/>
    </row>
    <row r="43" spans="1:19" ht="14.1" customHeight="1" thickBot="1" x14ac:dyDescent="0.25">
      <c r="A43" s="1523" t="s">
        <v>191</v>
      </c>
      <c r="B43" s="1523"/>
      <c r="D43" s="302"/>
      <c r="E43" s="342">
        <v>11.2</v>
      </c>
      <c r="F43" s="341" t="s">
        <v>43</v>
      </c>
      <c r="G43" s="288"/>
      <c r="H43" s="342">
        <v>11.1</v>
      </c>
      <c r="I43" s="343" t="s">
        <v>43</v>
      </c>
      <c r="J43" s="288"/>
      <c r="K43" s="342">
        <v>11</v>
      </c>
      <c r="L43" s="343" t="s">
        <v>43</v>
      </c>
      <c r="M43" s="288"/>
      <c r="N43" s="342">
        <v>12.3</v>
      </c>
      <c r="O43" s="343" t="s">
        <v>43</v>
      </c>
      <c r="P43" s="305"/>
      <c r="Q43" s="342">
        <v>13.1</v>
      </c>
      <c r="R43" s="341" t="s">
        <v>43</v>
      </c>
      <c r="S43" s="339"/>
    </row>
    <row r="44" spans="1:19" ht="12" customHeight="1" thickTop="1" x14ac:dyDescent="0.2">
      <c r="D44" s="294"/>
      <c r="E44" s="340"/>
      <c r="F44" s="289"/>
      <c r="G44" s="288"/>
      <c r="H44" s="288"/>
      <c r="I44" s="292"/>
      <c r="J44" s="288"/>
      <c r="K44" s="288"/>
      <c r="L44" s="292"/>
      <c r="M44" s="288"/>
      <c r="N44" s="288"/>
      <c r="O44" s="292"/>
      <c r="P44" s="291"/>
      <c r="Q44" s="290"/>
      <c r="R44" s="289"/>
      <c r="S44" s="339"/>
    </row>
    <row r="45" spans="1:19" ht="12" customHeight="1" x14ac:dyDescent="0.2">
      <c r="P45" s="288"/>
      <c r="Q45" s="288"/>
      <c r="R45" s="288"/>
    </row>
    <row r="46" spans="1:19" ht="12" customHeight="1" x14ac:dyDescent="0.2">
      <c r="A46" s="287" t="s">
        <v>190</v>
      </c>
      <c r="B46" s="1525" t="s">
        <v>189</v>
      </c>
      <c r="C46" s="1400"/>
      <c r="D46" s="1400"/>
      <c r="E46" s="1400"/>
      <c r="F46" s="1400"/>
      <c r="G46" s="1400"/>
      <c r="H46" s="1400"/>
      <c r="I46" s="1400"/>
      <c r="J46" s="1400"/>
      <c r="K46" s="1400"/>
      <c r="L46" s="1400"/>
      <c r="M46" s="1400"/>
      <c r="N46" s="1400"/>
      <c r="O46" s="1400"/>
      <c r="P46" s="1400"/>
      <c r="Q46" s="1400"/>
      <c r="R46" s="1400"/>
    </row>
    <row r="47" spans="1:19" ht="12" customHeight="1" x14ac:dyDescent="0.2">
      <c r="A47" s="287" t="s">
        <v>188</v>
      </c>
      <c r="B47" s="1525" t="s">
        <v>187</v>
      </c>
      <c r="C47" s="1525"/>
      <c r="D47" s="1525"/>
      <c r="E47" s="1525"/>
      <c r="F47" s="1525"/>
      <c r="G47" s="1525"/>
      <c r="H47" s="1525"/>
      <c r="I47" s="1525"/>
      <c r="J47" s="1525"/>
      <c r="K47" s="1525"/>
      <c r="L47" s="1525"/>
      <c r="M47" s="1525"/>
      <c r="N47" s="1525"/>
      <c r="O47" s="1525"/>
      <c r="P47" s="1525"/>
      <c r="Q47" s="1525"/>
      <c r="R47" s="1525"/>
    </row>
    <row r="48" spans="1:19" ht="27" customHeight="1" x14ac:dyDescent="0.2">
      <c r="A48" s="286" t="s">
        <v>56</v>
      </c>
      <c r="B48" s="1525" t="s">
        <v>186</v>
      </c>
      <c r="C48" s="1525"/>
      <c r="D48" s="1525"/>
      <c r="E48" s="1525"/>
      <c r="F48" s="1525"/>
      <c r="G48" s="1525"/>
      <c r="H48" s="1525"/>
      <c r="I48" s="1525"/>
      <c r="J48" s="1525"/>
      <c r="K48" s="1525"/>
      <c r="L48" s="1525"/>
      <c r="M48" s="1525"/>
      <c r="N48" s="1525"/>
      <c r="O48" s="1525"/>
      <c r="P48" s="1525"/>
      <c r="Q48" s="1525"/>
      <c r="R48" s="1525"/>
    </row>
  </sheetData>
  <sheetProtection formatCells="0" formatColumns="0" formatRows="0" insertColumns="0" insertRows="0" insertHyperlinks="0" deleteColumns="0" deleteRows="0" sort="0" autoFilter="0" pivotTables="0"/>
  <mergeCells count="44">
    <mergeCell ref="A26:B26"/>
    <mergeCell ref="B48:R48"/>
    <mergeCell ref="A35:B35"/>
    <mergeCell ref="A36:B36"/>
    <mergeCell ref="A37:B37"/>
    <mergeCell ref="A38:B38"/>
    <mergeCell ref="B47:R47"/>
    <mergeCell ref="A40:B40"/>
    <mergeCell ref="A39:B39"/>
    <mergeCell ref="A41:B41"/>
    <mergeCell ref="A42:B42"/>
    <mergeCell ref="A43:B43"/>
    <mergeCell ref="B46:R46"/>
    <mergeCell ref="A18:B18"/>
    <mergeCell ref="A20:B20"/>
    <mergeCell ref="A19:B19"/>
    <mergeCell ref="A34:B34"/>
    <mergeCell ref="A22:B22"/>
    <mergeCell ref="A23:B23"/>
    <mergeCell ref="A24:B24"/>
    <mergeCell ref="A25:B25"/>
    <mergeCell ref="A27:B27"/>
    <mergeCell ref="A28:B28"/>
    <mergeCell ref="A21:B21"/>
    <mergeCell ref="A29:B29"/>
    <mergeCell ref="A30:B30"/>
    <mergeCell ref="A31:B31"/>
    <mergeCell ref="A32:B32"/>
    <mergeCell ref="A33:B33"/>
    <mergeCell ref="A14:B14"/>
    <mergeCell ref="A15:B15"/>
    <mergeCell ref="A16:B16"/>
    <mergeCell ref="A17:B17"/>
    <mergeCell ref="A8:B8"/>
    <mergeCell ref="A9:B9"/>
    <mergeCell ref="A10:B10"/>
    <mergeCell ref="A11:B11"/>
    <mergeCell ref="A12:B12"/>
    <mergeCell ref="A13:B13"/>
    <mergeCell ref="A1:R1"/>
    <mergeCell ref="A2:R2"/>
    <mergeCell ref="A4:B4"/>
    <mergeCell ref="A7:B7"/>
    <mergeCell ref="D4:R4"/>
  </mergeCells>
  <printOptions horizontalCentered="1"/>
  <pageMargins left="0.25" right="0.25" top="0.5" bottom="0.5" header="0.3" footer="0.3"/>
  <pageSetup scale="86" orientation="landscape" r:id="rId1"/>
  <headerFooter>
    <oddFooter>&amp;L&amp;K0070C0The Allstate Corporation 1Q20 Supplement&amp;R&amp;K000000&amp;A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AED7AD-B1D7-4C45-A2B0-87F0A73AC342}">
  <sheetPr>
    <pageSetUpPr fitToPage="1"/>
  </sheetPr>
  <dimension ref="A1:S59"/>
  <sheetViews>
    <sheetView zoomScaleNormal="100" workbookViewId="0">
      <selection sqref="A1:R1"/>
    </sheetView>
  </sheetViews>
  <sheetFormatPr defaultColWidth="13.7109375" defaultRowHeight="14.25" x14ac:dyDescent="0.2"/>
  <cols>
    <col min="1" max="1" width="3" style="1047" customWidth="1"/>
    <col min="2" max="2" width="57.5703125" style="1047" customWidth="1"/>
    <col min="3" max="4" width="2.28515625" customWidth="1"/>
    <col min="5" max="5" width="10.7109375" customWidth="1"/>
    <col min="6" max="7" width="2.28515625" customWidth="1"/>
    <col min="8" max="8" width="10.7109375" customWidth="1"/>
    <col min="9" max="10" width="2.28515625" customWidth="1"/>
    <col min="11" max="11" width="10.7109375" customWidth="1"/>
    <col min="12" max="13" width="2.28515625" customWidth="1"/>
    <col min="14" max="14" width="10.7109375" customWidth="1"/>
    <col min="15" max="16" width="2.28515625" customWidth="1"/>
    <col min="17" max="17" width="10.7109375" customWidth="1"/>
    <col min="18" max="18" width="2.28515625" style="1048" customWidth="1"/>
  </cols>
  <sheetData>
    <row r="1" spans="1:19" ht="14.1" customHeight="1" x14ac:dyDescent="0.25">
      <c r="A1" s="1336" t="s">
        <v>0</v>
      </c>
      <c r="B1" s="1336"/>
      <c r="C1" s="1336"/>
      <c r="D1" s="1336"/>
      <c r="E1" s="1336"/>
      <c r="F1" s="1336"/>
      <c r="G1" s="1336"/>
      <c r="H1" s="1336"/>
      <c r="I1" s="1336"/>
      <c r="J1" s="1336"/>
      <c r="K1" s="1336"/>
      <c r="L1" s="1336"/>
      <c r="M1" s="1336"/>
      <c r="N1" s="1336"/>
      <c r="O1" s="1336"/>
      <c r="P1" s="1336"/>
      <c r="Q1" s="1336"/>
      <c r="R1" s="1336"/>
    </row>
    <row r="2" spans="1:19" ht="14.1" customHeight="1" x14ac:dyDescent="0.25">
      <c r="A2" s="1336" t="s">
        <v>508</v>
      </c>
      <c r="B2" s="1336"/>
      <c r="C2" s="1336"/>
      <c r="D2" s="1336"/>
      <c r="E2" s="1336"/>
      <c r="F2" s="1336"/>
      <c r="G2" s="1336"/>
      <c r="H2" s="1336"/>
      <c r="I2" s="1336"/>
      <c r="J2" s="1336"/>
      <c r="K2" s="1336"/>
      <c r="L2" s="1336"/>
      <c r="M2" s="1336"/>
      <c r="N2" s="1336"/>
      <c r="O2" s="1336"/>
      <c r="P2" s="1336"/>
      <c r="Q2" s="1336"/>
      <c r="R2" s="1336"/>
    </row>
    <row r="4" spans="1:19" ht="15.75" customHeight="1" x14ac:dyDescent="0.2">
      <c r="A4" s="1337" t="s">
        <v>509</v>
      </c>
      <c r="B4" s="1338"/>
      <c r="C4" s="938"/>
      <c r="D4" s="1339" t="s">
        <v>1</v>
      </c>
      <c r="E4" s="1339"/>
      <c r="F4" s="1339"/>
      <c r="G4" s="1339"/>
      <c r="H4" s="1339"/>
      <c r="I4" s="1339"/>
      <c r="J4" s="1339"/>
      <c r="K4" s="1339"/>
      <c r="L4" s="1339"/>
      <c r="M4" s="1339"/>
      <c r="N4" s="1339"/>
      <c r="O4" s="1339"/>
      <c r="P4" s="1339"/>
      <c r="Q4" s="1339"/>
      <c r="R4" s="1339"/>
    </row>
    <row r="5" spans="1:19" ht="13.5" x14ac:dyDescent="0.2">
      <c r="A5" s="939"/>
      <c r="B5" s="939"/>
      <c r="C5" s="938"/>
      <c r="D5" s="938"/>
      <c r="E5" s="938"/>
      <c r="F5" s="938"/>
      <c r="G5" s="938"/>
      <c r="H5" s="938"/>
      <c r="I5" s="938"/>
      <c r="J5" s="938"/>
      <c r="K5" s="938"/>
      <c r="L5" s="938"/>
      <c r="M5" s="938"/>
      <c r="N5" s="938"/>
      <c r="O5" s="938"/>
      <c r="P5" s="940"/>
      <c r="Q5" s="940"/>
      <c r="R5" s="941"/>
    </row>
    <row r="6" spans="1:19" ht="25.9" customHeight="1" x14ac:dyDescent="0.2">
      <c r="A6" s="939"/>
      <c r="B6" s="939"/>
      <c r="C6" s="938"/>
      <c r="D6" s="942"/>
      <c r="E6" s="943" t="s">
        <v>510</v>
      </c>
      <c r="F6" s="944"/>
      <c r="G6" s="945"/>
      <c r="H6" s="946" t="s">
        <v>101</v>
      </c>
      <c r="I6" s="947"/>
      <c r="J6" s="945"/>
      <c r="K6" s="946" t="s">
        <v>100</v>
      </c>
      <c r="L6" s="947"/>
      <c r="M6" s="945"/>
      <c r="N6" s="946" t="s">
        <v>63</v>
      </c>
      <c r="O6" s="947"/>
      <c r="P6" s="948"/>
      <c r="Q6" s="949" t="s">
        <v>64</v>
      </c>
      <c r="R6" s="950"/>
    </row>
    <row r="7" spans="1:19" ht="15.75" customHeight="1" x14ac:dyDescent="0.2">
      <c r="A7" s="1331" t="s">
        <v>511</v>
      </c>
      <c r="B7" s="1324"/>
      <c r="C7" s="951"/>
      <c r="D7" s="952"/>
      <c r="E7" s="953"/>
      <c r="F7" s="954"/>
      <c r="G7" s="940"/>
      <c r="H7" s="955"/>
      <c r="I7" s="956"/>
      <c r="J7" s="940"/>
      <c r="K7" s="955"/>
      <c r="L7" s="956"/>
      <c r="M7" s="940"/>
      <c r="N7" s="955"/>
      <c r="O7" s="956"/>
      <c r="P7" s="957"/>
      <c r="Q7" s="955"/>
      <c r="R7" s="958"/>
    </row>
    <row r="8" spans="1:19" s="965" customFormat="1" ht="14.1" customHeight="1" x14ac:dyDescent="0.2">
      <c r="A8" s="1332" t="s">
        <v>512</v>
      </c>
      <c r="B8" s="1332"/>
      <c r="C8" s="959"/>
      <c r="D8" s="960"/>
      <c r="E8" s="961">
        <v>9235</v>
      </c>
      <c r="F8" s="962"/>
      <c r="G8" s="74"/>
      <c r="H8" s="42">
        <v>9194</v>
      </c>
      <c r="I8" s="963"/>
      <c r="J8" s="74"/>
      <c r="K8" s="42">
        <v>9094</v>
      </c>
      <c r="L8" s="963"/>
      <c r="M8" s="74"/>
      <c r="N8" s="42">
        <v>8986</v>
      </c>
      <c r="O8" s="963"/>
      <c r="P8" s="513"/>
      <c r="Q8" s="74">
        <v>8802</v>
      </c>
      <c r="R8" s="964"/>
    </row>
    <row r="9" spans="1:19" ht="14.1" customHeight="1" x14ac:dyDescent="0.2">
      <c r="A9" s="1332" t="s">
        <v>513</v>
      </c>
      <c r="B9" s="1332"/>
      <c r="C9" s="951"/>
      <c r="D9" s="952"/>
      <c r="E9" s="966">
        <v>617</v>
      </c>
      <c r="F9" s="967"/>
      <c r="G9" s="968"/>
      <c r="H9" s="45">
        <v>627</v>
      </c>
      <c r="I9" s="969"/>
      <c r="J9" s="968"/>
      <c r="K9" s="45">
        <v>625</v>
      </c>
      <c r="L9" s="969"/>
      <c r="M9" s="968"/>
      <c r="N9" s="45">
        <v>621</v>
      </c>
      <c r="O9" s="969"/>
      <c r="P9" s="970"/>
      <c r="Q9" s="75">
        <v>628</v>
      </c>
      <c r="R9" s="971"/>
      <c r="S9" s="965"/>
    </row>
    <row r="10" spans="1:19" ht="14.1" customHeight="1" x14ac:dyDescent="0.2">
      <c r="A10" s="1332" t="s">
        <v>514</v>
      </c>
      <c r="B10" s="1332"/>
      <c r="C10" s="951"/>
      <c r="D10" s="952"/>
      <c r="E10" s="966">
        <v>265</v>
      </c>
      <c r="F10" s="967"/>
      <c r="G10" s="968"/>
      <c r="H10" s="45">
        <v>260</v>
      </c>
      <c r="I10" s="969"/>
      <c r="J10" s="968"/>
      <c r="K10" s="45">
        <v>273</v>
      </c>
      <c r="L10" s="969"/>
      <c r="M10" s="968"/>
      <c r="N10" s="45">
        <v>271</v>
      </c>
      <c r="O10" s="969"/>
      <c r="P10" s="970"/>
      <c r="Q10" s="75">
        <v>250</v>
      </c>
      <c r="R10" s="971"/>
      <c r="S10" s="965"/>
    </row>
    <row r="11" spans="1:19" ht="12" customHeight="1" x14ac:dyDescent="0.2">
      <c r="A11" s="1332" t="s">
        <v>2</v>
      </c>
      <c r="B11" s="1332"/>
      <c r="C11" s="951"/>
      <c r="D11" s="952"/>
      <c r="E11" s="966">
        <v>421</v>
      </c>
      <c r="F11" s="967"/>
      <c r="G11" s="968"/>
      <c r="H11" s="45">
        <v>689</v>
      </c>
      <c r="I11" s="969"/>
      <c r="J11" s="968"/>
      <c r="K11" s="45">
        <v>880</v>
      </c>
      <c r="L11" s="969"/>
      <c r="M11" s="968"/>
      <c r="N11" s="45">
        <v>942</v>
      </c>
      <c r="O11" s="969"/>
      <c r="P11" s="970"/>
      <c r="Q11" s="75">
        <v>648</v>
      </c>
      <c r="R11" s="971"/>
      <c r="S11" s="965"/>
    </row>
    <row r="12" spans="1:19" ht="12" customHeight="1" x14ac:dyDescent="0.2">
      <c r="A12" s="1335" t="s">
        <v>678</v>
      </c>
      <c r="B12" s="1335"/>
      <c r="C12" s="972"/>
      <c r="D12" s="973"/>
      <c r="E12" s="974">
        <v>-462</v>
      </c>
      <c r="F12" s="975"/>
      <c r="G12" s="976"/>
      <c r="H12" s="45">
        <v>702</v>
      </c>
      <c r="I12" s="969"/>
      <c r="J12" s="968"/>
      <c r="K12" s="45">
        <v>197</v>
      </c>
      <c r="L12" s="969"/>
      <c r="M12" s="968"/>
      <c r="N12" s="45">
        <v>324</v>
      </c>
      <c r="O12" s="969"/>
      <c r="P12" s="970"/>
      <c r="Q12" s="75">
        <v>662</v>
      </c>
      <c r="R12" s="971"/>
      <c r="S12" s="965"/>
    </row>
    <row r="13" spans="1:19" ht="14.1" customHeight="1" x14ac:dyDescent="0.2">
      <c r="A13" s="1334" t="s">
        <v>515</v>
      </c>
      <c r="B13" s="1334"/>
      <c r="C13" s="951"/>
      <c r="D13" s="952"/>
      <c r="E13" s="977">
        <v>10076</v>
      </c>
      <c r="F13" s="967"/>
      <c r="G13" s="968"/>
      <c r="H13" s="978">
        <v>11472</v>
      </c>
      <c r="I13" s="969"/>
      <c r="J13" s="968"/>
      <c r="K13" s="978">
        <v>11069</v>
      </c>
      <c r="L13" s="969"/>
      <c r="M13" s="968"/>
      <c r="N13" s="978">
        <v>11144</v>
      </c>
      <c r="O13" s="969"/>
      <c r="P13" s="970"/>
      <c r="Q13" s="978">
        <v>10990</v>
      </c>
      <c r="R13" s="971"/>
      <c r="S13" s="965"/>
    </row>
    <row r="14" spans="1:19" ht="12" customHeight="1" x14ac:dyDescent="0.2">
      <c r="A14" s="979"/>
      <c r="B14" s="979"/>
      <c r="C14" s="951"/>
      <c r="D14" s="952"/>
      <c r="E14" s="980"/>
      <c r="F14" s="967"/>
      <c r="G14" s="968"/>
      <c r="H14" s="48"/>
      <c r="I14" s="969"/>
      <c r="J14" s="968"/>
      <c r="K14" s="48"/>
      <c r="L14" s="969"/>
      <c r="M14" s="968"/>
      <c r="N14" s="48"/>
      <c r="O14" s="969"/>
      <c r="P14" s="970"/>
      <c r="Q14" s="48"/>
      <c r="R14" s="971"/>
      <c r="S14" s="965"/>
    </row>
    <row r="15" spans="1:19" ht="12" customHeight="1" x14ac:dyDescent="0.2">
      <c r="A15" s="1331" t="s">
        <v>516</v>
      </c>
      <c r="B15" s="1324"/>
      <c r="C15" s="951"/>
      <c r="D15" s="952"/>
      <c r="E15" s="981"/>
      <c r="F15" s="967"/>
      <c r="G15" s="968"/>
      <c r="H15" s="81"/>
      <c r="I15" s="969"/>
      <c r="J15" s="968"/>
      <c r="K15" s="81"/>
      <c r="L15" s="969"/>
      <c r="M15" s="968"/>
      <c r="N15" s="81"/>
      <c r="O15" s="969"/>
      <c r="P15" s="970"/>
      <c r="Q15" s="82"/>
      <c r="R15" s="971"/>
      <c r="S15" s="965"/>
    </row>
    <row r="16" spans="1:19" ht="12" customHeight="1" x14ac:dyDescent="0.2">
      <c r="A16" s="1332" t="s">
        <v>517</v>
      </c>
      <c r="B16" s="1332"/>
      <c r="C16" s="951"/>
      <c r="D16" s="952"/>
      <c r="E16" s="966">
        <v>5341</v>
      </c>
      <c r="F16" s="967"/>
      <c r="G16" s="968"/>
      <c r="H16" s="45">
        <v>5749</v>
      </c>
      <c r="I16" s="969"/>
      <c r="J16" s="968"/>
      <c r="K16" s="45">
        <v>6051</v>
      </c>
      <c r="L16" s="969"/>
      <c r="M16" s="968"/>
      <c r="N16" s="45">
        <v>6356</v>
      </c>
      <c r="O16" s="969"/>
      <c r="P16" s="970"/>
      <c r="Q16" s="75">
        <v>5820</v>
      </c>
      <c r="R16" s="971"/>
      <c r="S16" s="965"/>
    </row>
    <row r="17" spans="1:19" ht="12" customHeight="1" x14ac:dyDescent="0.2">
      <c r="A17" s="1332" t="s">
        <v>518</v>
      </c>
      <c r="B17" s="1332"/>
      <c r="C17" s="951"/>
      <c r="D17" s="952"/>
      <c r="E17" s="966">
        <v>210</v>
      </c>
      <c r="F17" s="967"/>
      <c r="G17" s="968"/>
      <c r="H17" s="114">
        <v>0</v>
      </c>
      <c r="I17" s="969"/>
      <c r="J17" s="968"/>
      <c r="K17" s="114">
        <v>0</v>
      </c>
      <c r="L17" s="969"/>
      <c r="M17" s="968"/>
      <c r="N17" s="114">
        <v>0</v>
      </c>
      <c r="O17" s="969"/>
      <c r="P17" s="970"/>
      <c r="Q17" s="114">
        <v>0</v>
      </c>
      <c r="R17" s="971"/>
      <c r="S17" s="965"/>
    </row>
    <row r="18" spans="1:19" ht="12" customHeight="1" x14ac:dyDescent="0.2">
      <c r="A18" s="1332" t="s">
        <v>519</v>
      </c>
      <c r="B18" s="1332"/>
      <c r="C18" s="951"/>
      <c r="D18" s="952"/>
      <c r="E18" s="966">
        <v>501</v>
      </c>
      <c r="F18" s="967"/>
      <c r="G18" s="968"/>
      <c r="H18" s="45">
        <v>518</v>
      </c>
      <c r="I18" s="969"/>
      <c r="J18" s="968"/>
      <c r="K18" s="45">
        <v>513</v>
      </c>
      <c r="L18" s="969"/>
      <c r="M18" s="968"/>
      <c r="N18" s="45">
        <v>511</v>
      </c>
      <c r="O18" s="969"/>
      <c r="P18" s="970"/>
      <c r="Q18" s="75">
        <v>497</v>
      </c>
      <c r="R18" s="971"/>
      <c r="S18" s="965"/>
    </row>
    <row r="19" spans="1:19" ht="12" customHeight="1" x14ac:dyDescent="0.2">
      <c r="A19" s="1332" t="s">
        <v>162</v>
      </c>
      <c r="B19" s="1332"/>
      <c r="C19" s="951"/>
      <c r="D19" s="952"/>
      <c r="E19" s="966">
        <v>132</v>
      </c>
      <c r="F19" s="967"/>
      <c r="G19" s="968"/>
      <c r="H19" s="45">
        <v>153</v>
      </c>
      <c r="I19" s="969"/>
      <c r="J19" s="968"/>
      <c r="K19" s="45">
        <v>169</v>
      </c>
      <c r="L19" s="969"/>
      <c r="M19" s="968"/>
      <c r="N19" s="45">
        <v>156</v>
      </c>
      <c r="O19" s="969"/>
      <c r="P19" s="970"/>
      <c r="Q19" s="75">
        <v>162</v>
      </c>
      <c r="R19" s="971"/>
      <c r="S19" s="965"/>
    </row>
    <row r="20" spans="1:19" ht="12" customHeight="1" x14ac:dyDescent="0.2">
      <c r="A20" s="1332" t="s">
        <v>177</v>
      </c>
      <c r="B20" s="1332"/>
      <c r="C20" s="951"/>
      <c r="D20" s="952"/>
      <c r="E20" s="974">
        <v>1401</v>
      </c>
      <c r="F20" s="982"/>
      <c r="G20" s="983"/>
      <c r="H20" s="85">
        <v>1382</v>
      </c>
      <c r="I20" s="984"/>
      <c r="J20" s="983"/>
      <c r="K20" s="85">
        <v>1425</v>
      </c>
      <c r="L20" s="984"/>
      <c r="M20" s="983"/>
      <c r="N20" s="85">
        <v>1362</v>
      </c>
      <c r="O20" s="984"/>
      <c r="P20" s="985"/>
      <c r="Q20" s="87">
        <v>1364</v>
      </c>
      <c r="R20" s="986"/>
      <c r="S20" s="965"/>
    </row>
    <row r="21" spans="1:19" ht="12" customHeight="1" x14ac:dyDescent="0.2">
      <c r="A21" s="1332" t="s">
        <v>449</v>
      </c>
      <c r="B21" s="1332"/>
      <c r="C21" s="951"/>
      <c r="D21" s="952"/>
      <c r="E21" s="974">
        <v>1399</v>
      </c>
      <c r="F21" s="982"/>
      <c r="G21" s="983"/>
      <c r="H21" s="85">
        <v>1516</v>
      </c>
      <c r="I21" s="984"/>
      <c r="J21" s="983"/>
      <c r="K21" s="85">
        <v>1414</v>
      </c>
      <c r="L21" s="984"/>
      <c r="M21" s="983"/>
      <c r="N21" s="85">
        <v>1380</v>
      </c>
      <c r="O21" s="984"/>
      <c r="P21" s="985"/>
      <c r="Q21" s="87">
        <v>1380</v>
      </c>
      <c r="R21" s="986"/>
      <c r="S21" s="965"/>
    </row>
    <row r="22" spans="1:19" ht="12" customHeight="1" x14ac:dyDescent="0.2">
      <c r="A22" s="1332" t="s">
        <v>682</v>
      </c>
      <c r="B22" s="1332"/>
      <c r="C22" s="951"/>
      <c r="D22" s="952"/>
      <c r="E22" s="974">
        <v>318</v>
      </c>
      <c r="F22" s="982"/>
      <c r="G22" s="983"/>
      <c r="H22" s="85">
        <v>-251</v>
      </c>
      <c r="I22" s="984"/>
      <c r="J22" s="983"/>
      <c r="K22" s="85">
        <v>225</v>
      </c>
      <c r="L22" s="984"/>
      <c r="M22" s="983"/>
      <c r="N22" s="85">
        <v>125</v>
      </c>
      <c r="O22" s="984"/>
      <c r="P22" s="985"/>
      <c r="Q22" s="87">
        <v>15</v>
      </c>
      <c r="R22" s="986"/>
      <c r="S22" s="965"/>
    </row>
    <row r="23" spans="1:19" ht="12" customHeight="1" x14ac:dyDescent="0.2">
      <c r="A23" s="1332" t="s">
        <v>175</v>
      </c>
      <c r="B23" s="1332"/>
      <c r="C23" s="951"/>
      <c r="D23" s="952"/>
      <c r="E23" s="987">
        <v>5</v>
      </c>
      <c r="F23" s="982"/>
      <c r="G23" s="983"/>
      <c r="H23" s="85">
        <v>14</v>
      </c>
      <c r="I23" s="984"/>
      <c r="J23" s="983"/>
      <c r="K23" s="88">
        <v>0</v>
      </c>
      <c r="L23" s="984"/>
      <c r="M23" s="983"/>
      <c r="N23" s="85">
        <v>9</v>
      </c>
      <c r="O23" s="984"/>
      <c r="P23" s="985"/>
      <c r="Q23" s="87">
        <v>18</v>
      </c>
      <c r="R23" s="986"/>
      <c r="S23" s="965"/>
    </row>
    <row r="24" spans="1:19" ht="12" customHeight="1" x14ac:dyDescent="0.2">
      <c r="A24" s="1332" t="s">
        <v>270</v>
      </c>
      <c r="B24" s="1332"/>
      <c r="C24" s="951"/>
      <c r="D24" s="952"/>
      <c r="E24" s="974">
        <v>28</v>
      </c>
      <c r="F24" s="982"/>
      <c r="G24" s="983"/>
      <c r="H24" s="85">
        <v>30</v>
      </c>
      <c r="I24" s="984"/>
      <c r="J24" s="983"/>
      <c r="K24" s="85">
        <v>32</v>
      </c>
      <c r="L24" s="984"/>
      <c r="M24" s="983"/>
      <c r="N24" s="85">
        <v>32</v>
      </c>
      <c r="O24" s="984"/>
      <c r="P24" s="985"/>
      <c r="Q24" s="87">
        <v>32</v>
      </c>
      <c r="R24" s="986"/>
      <c r="S24" s="965"/>
    </row>
    <row r="25" spans="1:19" ht="12" customHeight="1" x14ac:dyDescent="0.2">
      <c r="A25" s="1333" t="s">
        <v>265</v>
      </c>
      <c r="B25" s="1333"/>
      <c r="C25" s="951"/>
      <c r="D25" s="952"/>
      <c r="E25" s="987">
        <v>0</v>
      </c>
      <c r="F25" s="982"/>
      <c r="G25" s="983"/>
      <c r="H25" s="88">
        <v>51</v>
      </c>
      <c r="I25" s="984"/>
      <c r="J25" s="983"/>
      <c r="K25" s="88">
        <v>0</v>
      </c>
      <c r="L25" s="984"/>
      <c r="M25" s="983"/>
      <c r="N25" s="88">
        <v>55</v>
      </c>
      <c r="O25" s="984"/>
      <c r="P25" s="985"/>
      <c r="Q25" s="114">
        <v>0</v>
      </c>
      <c r="R25" s="986"/>
      <c r="S25" s="965"/>
    </row>
    <row r="26" spans="1:19" ht="12" customHeight="1" x14ac:dyDescent="0.2">
      <c r="A26" s="1332" t="s">
        <v>249</v>
      </c>
      <c r="B26" s="1332"/>
      <c r="C26" s="951"/>
      <c r="D26" s="952"/>
      <c r="E26" s="988">
        <v>81</v>
      </c>
      <c r="F26" s="982"/>
      <c r="G26" s="983"/>
      <c r="H26" s="89">
        <v>82</v>
      </c>
      <c r="I26" s="984"/>
      <c r="J26" s="983"/>
      <c r="K26" s="89">
        <v>80</v>
      </c>
      <c r="L26" s="984"/>
      <c r="M26" s="983"/>
      <c r="N26" s="89">
        <v>82</v>
      </c>
      <c r="O26" s="984"/>
      <c r="P26" s="985"/>
      <c r="Q26" s="89">
        <v>83</v>
      </c>
      <c r="R26" s="986"/>
      <c r="S26" s="965"/>
    </row>
    <row r="27" spans="1:19" ht="12" customHeight="1" x14ac:dyDescent="0.2">
      <c r="A27" s="1334" t="s">
        <v>520</v>
      </c>
      <c r="B27" s="1334"/>
      <c r="C27" s="951"/>
      <c r="D27" s="952"/>
      <c r="E27" s="989">
        <v>9416</v>
      </c>
      <c r="F27" s="982"/>
      <c r="G27" s="983"/>
      <c r="H27" s="990">
        <v>9244</v>
      </c>
      <c r="I27" s="984"/>
      <c r="J27" s="983"/>
      <c r="K27" s="990">
        <v>9909</v>
      </c>
      <c r="L27" s="984"/>
      <c r="M27" s="983"/>
      <c r="N27" s="990">
        <v>10068</v>
      </c>
      <c r="O27" s="984"/>
      <c r="P27" s="985"/>
      <c r="Q27" s="990">
        <v>9371</v>
      </c>
      <c r="R27" s="986"/>
      <c r="S27" s="965"/>
    </row>
    <row r="28" spans="1:19" ht="12" customHeight="1" x14ac:dyDescent="0.2">
      <c r="A28" s="1324"/>
      <c r="B28" s="1324"/>
      <c r="C28" s="951"/>
      <c r="D28" s="952"/>
      <c r="E28" s="991"/>
      <c r="F28" s="982"/>
      <c r="G28" s="983"/>
      <c r="H28" s="90"/>
      <c r="I28" s="984"/>
      <c r="J28" s="983"/>
      <c r="K28" s="90"/>
      <c r="L28" s="984"/>
      <c r="M28" s="983"/>
      <c r="N28" s="90"/>
      <c r="O28" s="984"/>
      <c r="P28" s="985"/>
      <c r="Q28" s="90"/>
      <c r="R28" s="986"/>
      <c r="S28" s="965"/>
    </row>
    <row r="29" spans="1:19" ht="12" customHeight="1" x14ac:dyDescent="0.2">
      <c r="A29" s="1324" t="s">
        <v>521</v>
      </c>
      <c r="B29" s="1324"/>
      <c r="C29" s="951"/>
      <c r="D29" s="952"/>
      <c r="E29" s="988">
        <v>1</v>
      </c>
      <c r="F29" s="982"/>
      <c r="G29" s="983"/>
      <c r="H29" s="89">
        <v>3</v>
      </c>
      <c r="I29" s="984"/>
      <c r="J29" s="983"/>
      <c r="K29" s="115">
        <v>0</v>
      </c>
      <c r="L29" s="984"/>
      <c r="M29" s="983"/>
      <c r="N29" s="89">
        <v>2</v>
      </c>
      <c r="O29" s="984"/>
      <c r="P29" s="985"/>
      <c r="Q29" s="89">
        <v>1</v>
      </c>
      <c r="R29" s="986"/>
      <c r="S29" s="965"/>
    </row>
    <row r="30" spans="1:19" ht="12" customHeight="1" x14ac:dyDescent="0.2">
      <c r="A30" s="1324"/>
      <c r="B30" s="1324"/>
      <c r="C30" s="951"/>
      <c r="D30" s="952"/>
      <c r="E30" s="991"/>
      <c r="F30" s="982"/>
      <c r="G30" s="983"/>
      <c r="H30" s="90"/>
      <c r="I30" s="984"/>
      <c r="J30" s="983"/>
      <c r="K30" s="90"/>
      <c r="L30" s="984"/>
      <c r="M30" s="983"/>
      <c r="N30" s="90"/>
      <c r="O30" s="984"/>
      <c r="P30" s="985"/>
      <c r="Q30" s="90"/>
      <c r="R30" s="986"/>
      <c r="S30" s="965"/>
    </row>
    <row r="31" spans="1:19" ht="12" customHeight="1" x14ac:dyDescent="0.2">
      <c r="A31" s="1327" t="str">
        <f>IF((AND(E31&gt;=0,H31&gt;=0,K31&gt;=0,N31&gt;=0,Q31&gt;=0,T31&gt;=0,W31&gt;=0,Z31&gt;=0)),"Income from operations before income tax expense",IF(AND(E31&lt;0,H31&lt;0,K31&lt;0,N31&lt;0,Q31&lt;0,T31&lt;0,W31&lt;0,Z31&lt;0),"Loss from operations before income tax expense",IF(AND(E31&lt;0,OR(H31&gt;=0,K31&gt;=0,N31&gt;=0,Q31&gt;=0,T31&gt;=0,W31&gt;=0,Z31&gt;=0)),"(Loss) income from operations before income tax expense","Income (loss) from operations before income tax expense")))</f>
        <v>Income from operations before income tax expense</v>
      </c>
      <c r="B31" s="1328"/>
      <c r="C31" s="951"/>
      <c r="D31" s="952"/>
      <c r="E31" s="974">
        <v>661</v>
      </c>
      <c r="F31" s="982"/>
      <c r="G31" s="983"/>
      <c r="H31" s="85">
        <v>2231</v>
      </c>
      <c r="I31" s="984"/>
      <c r="J31" s="983"/>
      <c r="K31" s="85">
        <v>1160</v>
      </c>
      <c r="L31" s="984"/>
      <c r="M31" s="983"/>
      <c r="N31" s="85">
        <v>1078</v>
      </c>
      <c r="O31" s="984"/>
      <c r="P31" s="985"/>
      <c r="Q31" s="87">
        <v>1620</v>
      </c>
      <c r="R31" s="986"/>
      <c r="S31" s="965"/>
    </row>
    <row r="32" spans="1:19" ht="12" customHeight="1" x14ac:dyDescent="0.2">
      <c r="A32" s="1321"/>
      <c r="B32" s="1321"/>
      <c r="C32" s="951"/>
      <c r="D32" s="952"/>
      <c r="E32" s="992"/>
      <c r="F32" s="982"/>
      <c r="G32" s="983"/>
      <c r="H32" s="91"/>
      <c r="I32" s="984"/>
      <c r="J32" s="983"/>
      <c r="K32" s="91"/>
      <c r="L32" s="984"/>
      <c r="M32" s="983"/>
      <c r="N32" s="91"/>
      <c r="O32" s="984"/>
      <c r="P32" s="985"/>
      <c r="Q32" s="92"/>
      <c r="R32" s="986"/>
      <c r="S32" s="965"/>
    </row>
    <row r="33" spans="1:19" ht="14.1" customHeight="1" x14ac:dyDescent="0.2">
      <c r="A33" s="1328" t="str">
        <f>IF((AND(E33&gt;=0,H33&gt;=0,K33&gt;=0,N33&gt;=0,Q33&gt;=0,T33&gt;=0,W33&gt;=0,Z33&gt;=0)),"Income tax expense",IF(AND(E33&lt;0,H33&lt;0,K33&lt;0,N33&lt;0,Q33&lt;0,T33&lt;0,W33&lt;0,Z33&lt;0),"Income tax benefit",IF(AND(E33&lt;0,OR(H33&gt;=0,K33&gt;=0,N33&gt;=0,Q33&gt;=0,T33&gt;=0,W33&gt;=0,Z33&gt;=0)),"Income tax (benefit) expense","Income tax expense (benefit)")))</f>
        <v>Income tax expense</v>
      </c>
      <c r="B33" s="1328"/>
      <c r="C33" s="951"/>
      <c r="D33" s="952"/>
      <c r="E33" s="988">
        <v>112</v>
      </c>
      <c r="F33" s="982"/>
      <c r="G33" s="983"/>
      <c r="H33" s="89">
        <v>458</v>
      </c>
      <c r="I33" s="993"/>
      <c r="J33" s="983"/>
      <c r="K33" s="89">
        <v>229</v>
      </c>
      <c r="L33" s="993"/>
      <c r="M33" s="983"/>
      <c r="N33" s="89">
        <v>227</v>
      </c>
      <c r="O33" s="993"/>
      <c r="P33" s="985"/>
      <c r="Q33" s="89">
        <v>328</v>
      </c>
      <c r="R33" s="994"/>
      <c r="S33" s="965"/>
    </row>
    <row r="34" spans="1:19" ht="12" customHeight="1" x14ac:dyDescent="0.2">
      <c r="A34" s="1324"/>
      <c r="B34" s="1324"/>
      <c r="C34" s="951"/>
      <c r="D34" s="952"/>
      <c r="E34" s="991"/>
      <c r="F34" s="982"/>
      <c r="G34" s="983"/>
      <c r="H34" s="90"/>
      <c r="I34" s="984"/>
      <c r="J34" s="983"/>
      <c r="K34" s="90"/>
      <c r="L34" s="984"/>
      <c r="M34" s="983"/>
      <c r="N34" s="90"/>
      <c r="O34" s="984"/>
      <c r="P34" s="985"/>
      <c r="Q34" s="90"/>
      <c r="R34" s="986"/>
      <c r="S34" s="965"/>
    </row>
    <row r="35" spans="1:19" s="965" customFormat="1" ht="12" customHeight="1" x14ac:dyDescent="0.2">
      <c r="A35" s="1327" t="str">
        <f>IF((AND(E35&gt;=0,H35&gt;=0,K35&gt;=0,N35&gt;=0,Q35&gt;=0,T35&gt;=0,W35&gt;=0,Z35&gt;=0)),"Net income",IF(AND(E35&lt;0,H35&lt;0,K35&lt;0,N35&lt;0,Q35&lt;0,T35&lt;0,W35&lt;0,Z35&lt;0),"Net loss",IF(AND(E35&lt;0,OR(H35&gt;=0,K35&gt;=0,N35&gt;=0,Q35&gt;=0,T35&gt;=0,W35&gt;=0,Z35&gt;=0)),"Net (loss) income","Net income (loss)")))</f>
        <v>Net income</v>
      </c>
      <c r="B35" s="1328"/>
      <c r="C35" s="959"/>
      <c r="D35" s="960"/>
      <c r="E35" s="995">
        <v>549</v>
      </c>
      <c r="F35" s="996"/>
      <c r="G35" s="93"/>
      <c r="H35" s="997">
        <v>1773</v>
      </c>
      <c r="I35" s="998"/>
      <c r="J35" s="93"/>
      <c r="K35" s="997">
        <v>931</v>
      </c>
      <c r="L35" s="998"/>
      <c r="M35" s="93"/>
      <c r="N35" s="997">
        <v>851</v>
      </c>
      <c r="O35" s="998"/>
      <c r="P35" s="999"/>
      <c r="Q35" s="997">
        <v>1292</v>
      </c>
      <c r="R35" s="1000"/>
    </row>
    <row r="36" spans="1:19" ht="12" customHeight="1" x14ac:dyDescent="0.2">
      <c r="A36" s="1324"/>
      <c r="B36" s="1324"/>
      <c r="C36" s="951"/>
      <c r="D36" s="952"/>
      <c r="E36" s="991"/>
      <c r="F36" s="982"/>
      <c r="G36" s="983"/>
      <c r="H36" s="90"/>
      <c r="I36" s="984"/>
      <c r="J36" s="983"/>
      <c r="K36" s="90"/>
      <c r="L36" s="984"/>
      <c r="M36" s="983"/>
      <c r="N36" s="90"/>
      <c r="O36" s="984"/>
      <c r="P36" s="985"/>
      <c r="Q36" s="90"/>
      <c r="R36" s="986"/>
      <c r="S36" s="965"/>
    </row>
    <row r="37" spans="1:19" s="1005" customFormat="1" ht="12" customHeight="1" x14ac:dyDescent="0.2">
      <c r="A37" s="1329" t="s">
        <v>247</v>
      </c>
      <c r="B37" s="1329"/>
      <c r="C37" s="1001"/>
      <c r="D37" s="1002"/>
      <c r="E37" s="988">
        <v>36</v>
      </c>
      <c r="F37" s="1003"/>
      <c r="G37" s="87"/>
      <c r="H37" s="89">
        <v>66</v>
      </c>
      <c r="I37" s="984"/>
      <c r="J37" s="87"/>
      <c r="K37" s="89">
        <v>42</v>
      </c>
      <c r="L37" s="984"/>
      <c r="M37" s="87"/>
      <c r="N37" s="89">
        <v>30</v>
      </c>
      <c r="O37" s="984"/>
      <c r="P37" s="1004"/>
      <c r="Q37" s="89">
        <v>31</v>
      </c>
      <c r="R37" s="986"/>
      <c r="S37" s="965"/>
    </row>
    <row r="38" spans="1:19" ht="12" customHeight="1" x14ac:dyDescent="0.2">
      <c r="A38" s="1324"/>
      <c r="B38" s="1324"/>
      <c r="C38" s="951"/>
      <c r="D38" s="952"/>
      <c r="E38" s="991"/>
      <c r="F38" s="982"/>
      <c r="G38" s="983"/>
      <c r="H38" s="90"/>
      <c r="I38" s="984"/>
      <c r="J38" s="983"/>
      <c r="K38" s="90"/>
      <c r="L38" s="984"/>
      <c r="M38" s="983"/>
      <c r="N38" s="90"/>
      <c r="O38" s="984"/>
      <c r="P38" s="985"/>
      <c r="Q38" s="90"/>
      <c r="R38" s="986"/>
      <c r="S38" s="965"/>
    </row>
    <row r="39" spans="1:19" s="965" customFormat="1" ht="14.1" customHeight="1" thickBot="1" x14ac:dyDescent="0.25">
      <c r="A39" s="1327" t="str">
        <f>IF((AND(E39&gt;=0,H39&gt;=0,K39&gt;=0,N39&gt;=0,Q39&gt;=0,T39&gt;=0,W39&gt;=0,Z39&gt;=0)),"Net income applicable to common shareholders",IF(AND(E39&lt;0,H39&lt;0,K39&lt;0,N39&lt;0,Q39&lt;0,T39&lt;0,W39&lt;0,Z39&lt;0),"Net loss applicable to common shareholders",IF(AND(E39&lt;0,OR(H39&gt;=0,K39&gt;=0,N39&gt;=0,Q39&gt;=0,T39&gt;=0,W39&gt;=0,Z39&gt;=0)),"Net (loss) income applicable to common shareholders","Net income (loss) applicable to common shareholders")))</f>
        <v>Net income applicable to common shareholders</v>
      </c>
      <c r="B39" s="1328"/>
      <c r="C39" s="959"/>
      <c r="D39" s="960"/>
      <c r="E39" s="1006">
        <v>513</v>
      </c>
      <c r="F39" s="996"/>
      <c r="G39" s="93"/>
      <c r="H39" s="1007">
        <v>1707</v>
      </c>
      <c r="I39" s="998"/>
      <c r="J39" s="93"/>
      <c r="K39" s="1007">
        <v>889</v>
      </c>
      <c r="L39" s="998"/>
      <c r="M39" s="93"/>
      <c r="N39" s="1007">
        <v>821</v>
      </c>
      <c r="O39" s="998"/>
      <c r="P39" s="999"/>
      <c r="Q39" s="1007">
        <v>1261</v>
      </c>
      <c r="R39" s="1000"/>
    </row>
    <row r="40" spans="1:19" ht="12" customHeight="1" thickTop="1" x14ac:dyDescent="0.2">
      <c r="A40" s="1324"/>
      <c r="B40" s="1324"/>
      <c r="C40" s="951"/>
      <c r="D40" s="952"/>
      <c r="E40" s="1008"/>
      <c r="F40" s="982"/>
      <c r="G40" s="983"/>
      <c r="H40" s="1009"/>
      <c r="I40" s="1010"/>
      <c r="J40" s="983"/>
      <c r="K40" s="1009"/>
      <c r="L40" s="1010"/>
      <c r="M40" s="983"/>
      <c r="N40" s="1009"/>
      <c r="O40" s="1010"/>
      <c r="P40" s="985"/>
      <c r="Q40" s="1009"/>
      <c r="R40" s="1011"/>
      <c r="S40" s="965"/>
    </row>
    <row r="41" spans="1:19" ht="14.1" customHeight="1" x14ac:dyDescent="0.2">
      <c r="A41" s="1330" t="s">
        <v>522</v>
      </c>
      <c r="B41" s="1331"/>
      <c r="C41" s="951"/>
      <c r="D41" s="952"/>
      <c r="E41" s="1012"/>
      <c r="F41" s="982"/>
      <c r="G41" s="983"/>
      <c r="H41" s="1013"/>
      <c r="I41" s="1010"/>
      <c r="J41" s="983"/>
      <c r="K41" s="1013"/>
      <c r="L41" s="1010"/>
      <c r="M41" s="983"/>
      <c r="N41" s="1013"/>
      <c r="O41" s="1010"/>
      <c r="P41" s="985"/>
      <c r="Q41" s="1014"/>
      <c r="R41" s="1011"/>
      <c r="S41" s="965"/>
    </row>
    <row r="42" spans="1:19" ht="12" customHeight="1" x14ac:dyDescent="0.2">
      <c r="A42" s="1324"/>
      <c r="B42" s="1324"/>
      <c r="C42" s="951"/>
      <c r="D42" s="952"/>
      <c r="E42" s="1012"/>
      <c r="F42" s="982"/>
      <c r="G42" s="983"/>
      <c r="H42" s="1013"/>
      <c r="I42" s="1010"/>
      <c r="J42" s="983"/>
      <c r="K42" s="1013"/>
      <c r="L42" s="1010"/>
      <c r="M42" s="983"/>
      <c r="N42" s="1013"/>
      <c r="O42" s="1010"/>
      <c r="P42" s="985"/>
      <c r="Q42" s="1014"/>
      <c r="R42" s="1011"/>
      <c r="S42" s="965"/>
    </row>
    <row r="43" spans="1:19" s="1024" customFormat="1" ht="24" customHeight="1" thickBot="1" x14ac:dyDescent="0.25">
      <c r="A43" s="1321" t="str">
        <f>IF((AND(E43&gt;=0,H43&gt;=0,K43&gt;=0,N43&gt;=0,Q43&gt;=0,T43&gt;=0,W43&gt;=0,Z43&gt;=0)),"Net income applicable to common shareholders per common share - Basic",IF(AND(E43&lt;0,H43&lt;0,K43&lt;0,N43&lt;0,Q43&lt;0,T43&lt;0,W43&lt;0,Z43&lt;0),"Net loss applicable to common shareholders per common share - Basic",IF(AND(E43&lt;0,OR(H43&gt;=0,K43&gt;=0,N43&gt;=0,Q43&gt;=0,T43&gt;=0,W43&gt;=0,Z43&gt;=0)),"Net (loss) income applicable to common shareholders per common share - Basic","Net income (loss) applicable to common shareholders per common share - Basic")))</f>
        <v>Net income applicable to common shareholders per common share - Basic</v>
      </c>
      <c r="B43" s="1322"/>
      <c r="C43" s="1015"/>
      <c r="D43" s="1016"/>
      <c r="E43" s="1017">
        <v>1.62</v>
      </c>
      <c r="F43" s="1018"/>
      <c r="G43" s="1019"/>
      <c r="H43" s="1020">
        <v>5.32</v>
      </c>
      <c r="I43" s="1021"/>
      <c r="J43" s="1019"/>
      <c r="K43" s="1020">
        <v>2.71</v>
      </c>
      <c r="L43" s="1021"/>
      <c r="M43" s="1019"/>
      <c r="N43" s="1020">
        <v>2.4700000000000002</v>
      </c>
      <c r="O43" s="1021"/>
      <c r="P43" s="1022"/>
      <c r="Q43" s="1020">
        <v>3.79</v>
      </c>
      <c r="R43" s="1023"/>
      <c r="S43" s="965"/>
    </row>
    <row r="44" spans="1:19" s="1033" customFormat="1" ht="14.25" customHeight="1" thickTop="1" thickBot="1" x14ac:dyDescent="0.25">
      <c r="A44" s="1321" t="s">
        <v>523</v>
      </c>
      <c r="B44" s="1321"/>
      <c r="C44" s="1025"/>
      <c r="D44" s="1026"/>
      <c r="E44" s="1027">
        <v>317.39999999999998</v>
      </c>
      <c r="F44" s="1028"/>
      <c r="G44" s="386"/>
      <c r="H44" s="1029">
        <v>320.7</v>
      </c>
      <c r="I44" s="1030"/>
      <c r="J44" s="386"/>
      <c r="K44" s="1029">
        <v>327.7</v>
      </c>
      <c r="L44" s="1030"/>
      <c r="M44" s="386"/>
      <c r="N44" s="1029">
        <v>332</v>
      </c>
      <c r="O44" s="1030"/>
      <c r="P44" s="1031"/>
      <c r="Q44" s="1029">
        <v>332.6</v>
      </c>
      <c r="R44" s="1032"/>
      <c r="S44" s="965"/>
    </row>
    <row r="45" spans="1:19" ht="14.25" customHeight="1" thickTop="1" x14ac:dyDescent="0.2">
      <c r="A45" s="1321"/>
      <c r="B45" s="1321"/>
      <c r="C45" s="951"/>
      <c r="D45" s="952"/>
      <c r="E45" s="1008"/>
      <c r="F45" s="982"/>
      <c r="G45" s="983"/>
      <c r="H45" s="1009"/>
      <c r="I45" s="1034"/>
      <c r="J45" s="983"/>
      <c r="K45" s="1009"/>
      <c r="L45" s="1034"/>
      <c r="M45" s="983"/>
      <c r="N45" s="1009"/>
      <c r="O45" s="1034"/>
      <c r="P45" s="985"/>
      <c r="Q45" s="1009"/>
      <c r="R45" s="1035"/>
      <c r="S45" s="965"/>
    </row>
    <row r="46" spans="1:19" s="1024" customFormat="1" ht="25.5" customHeight="1" thickBot="1" x14ac:dyDescent="0.25">
      <c r="A46" s="1321" t="str">
        <f>IF((AND(E46&gt;=0,H46&gt;=0,K46&gt;=0,N46&gt;=0,Q46&gt;=0,T46&gt;=0,W46&gt;=0,Z46&gt;=0)),"Net income applicable to common shareholders per common share - Diluted",IF(AND(E46&lt;0,H46&lt;0,K46&lt;0,N46&lt;0,Q46&lt;0,T46&lt;0,W46&lt;0,Z46&lt;0),"Net loss applicable to common shareholders per common share - Diluted",IF(AND(E46&lt;0,OR(H46&gt;=0,K46&gt;=0,N46&gt;=0,Q46&gt;=0,T46&gt;=0,W46&gt;=0,Z46&gt;=0)),"Net (loss) income applicable to common shareholders per common share - Diluted","Net income (loss) applicable to common shareholders per common share - Diluted")))</f>
        <v>Net income applicable to common shareholders per common share - Diluted</v>
      </c>
      <c r="B46" s="1322"/>
      <c r="C46" s="1015"/>
      <c r="D46" s="1016"/>
      <c r="E46" s="1017">
        <v>1.59</v>
      </c>
      <c r="F46" s="1018"/>
      <c r="G46" s="1019"/>
      <c r="H46" s="1020">
        <v>5.23</v>
      </c>
      <c r="I46" s="1036"/>
      <c r="J46" s="1019"/>
      <c r="K46" s="1020">
        <v>2.67</v>
      </c>
      <c r="L46" s="1036"/>
      <c r="M46" s="1019"/>
      <c r="N46" s="1020">
        <v>2.44</v>
      </c>
      <c r="O46" s="1036"/>
      <c r="P46" s="1022"/>
      <c r="Q46" s="1020">
        <v>3.74</v>
      </c>
      <c r="R46" s="1037"/>
      <c r="S46" s="965"/>
    </row>
    <row r="47" spans="1:19" s="1033" customFormat="1" ht="14.25" customHeight="1" thickTop="1" thickBot="1" x14ac:dyDescent="0.25">
      <c r="A47" s="1323" t="s">
        <v>524</v>
      </c>
      <c r="B47" s="1323"/>
      <c r="C47" s="1025"/>
      <c r="D47" s="1026"/>
      <c r="E47" s="1027">
        <v>322.39999999999998</v>
      </c>
      <c r="F47" s="1028"/>
      <c r="G47" s="386"/>
      <c r="H47" s="1029">
        <v>326.3</v>
      </c>
      <c r="I47" s="1030"/>
      <c r="J47" s="386"/>
      <c r="K47" s="1029">
        <v>333</v>
      </c>
      <c r="L47" s="1030"/>
      <c r="M47" s="386"/>
      <c r="N47" s="1029">
        <v>336.9</v>
      </c>
      <c r="O47" s="1030"/>
      <c r="P47" s="1031"/>
      <c r="Q47" s="1029">
        <v>337.5</v>
      </c>
      <c r="R47" s="1032"/>
      <c r="S47" s="965"/>
    </row>
    <row r="48" spans="1:19" ht="12" customHeight="1" thickTop="1" x14ac:dyDescent="0.2">
      <c r="A48" s="1324"/>
      <c r="B48" s="1324"/>
      <c r="C48" s="951"/>
      <c r="D48" s="952"/>
      <c r="E48" s="1008"/>
      <c r="F48" s="982"/>
      <c r="G48" s="983"/>
      <c r="H48" s="1009"/>
      <c r="I48" s="1010"/>
      <c r="J48" s="983"/>
      <c r="K48" s="1009"/>
      <c r="L48" s="1010"/>
      <c r="M48" s="983"/>
      <c r="N48" s="1009"/>
      <c r="O48" s="1010"/>
      <c r="P48" s="985"/>
      <c r="Q48" s="1009"/>
      <c r="R48" s="1011"/>
      <c r="S48" s="965"/>
    </row>
    <row r="49" spans="1:19" s="1024" customFormat="1" ht="14.1" customHeight="1" thickBot="1" x14ac:dyDescent="0.25">
      <c r="A49" s="1325" t="s">
        <v>525</v>
      </c>
      <c r="B49" s="1326"/>
      <c r="C49" s="1015"/>
      <c r="D49" s="1016"/>
      <c r="E49" s="1017">
        <v>0.54</v>
      </c>
      <c r="F49" s="1018"/>
      <c r="G49" s="1019"/>
      <c r="H49" s="1020">
        <v>0.5</v>
      </c>
      <c r="I49" s="1021"/>
      <c r="J49" s="1019"/>
      <c r="K49" s="1020">
        <v>0.5</v>
      </c>
      <c r="L49" s="1021"/>
      <c r="M49" s="1019"/>
      <c r="N49" s="1020">
        <v>0.5</v>
      </c>
      <c r="O49" s="1021"/>
      <c r="P49" s="1022"/>
      <c r="Q49" s="1020">
        <v>0.5</v>
      </c>
      <c r="R49" s="1023"/>
      <c r="S49" s="965"/>
    </row>
    <row r="50" spans="1:19" ht="12" customHeight="1" thickTop="1" x14ac:dyDescent="0.2">
      <c r="A50" s="939"/>
      <c r="B50" s="939"/>
      <c r="C50" s="938"/>
      <c r="D50" s="1038"/>
      <c r="E50" s="1039"/>
      <c r="F50" s="1040"/>
      <c r="G50" s="1041"/>
      <c r="H50" s="1041"/>
      <c r="I50" s="1042"/>
      <c r="J50" s="1041"/>
      <c r="K50" s="1041"/>
      <c r="L50" s="1042"/>
      <c r="M50" s="1041"/>
      <c r="N50" s="1041"/>
      <c r="O50" s="1042"/>
      <c r="P50" s="1043"/>
      <c r="Q50" s="1044"/>
      <c r="R50" s="1045"/>
    </row>
    <row r="51" spans="1:19" ht="12" customHeight="1" x14ac:dyDescent="0.2">
      <c r="A51" s="939"/>
      <c r="B51" s="939"/>
      <c r="C51" s="938"/>
      <c r="D51" s="938"/>
      <c r="E51" s="938"/>
      <c r="F51" s="938"/>
      <c r="G51" s="938"/>
      <c r="H51" s="938"/>
      <c r="I51" s="938"/>
      <c r="J51" s="938"/>
      <c r="K51" s="938"/>
      <c r="L51" s="938"/>
      <c r="M51" s="938"/>
      <c r="N51" s="938"/>
      <c r="O51" s="938"/>
      <c r="P51" s="940"/>
      <c r="Q51" s="940"/>
      <c r="R51" s="941"/>
    </row>
    <row r="52" spans="1:19" ht="25.5" customHeight="1" x14ac:dyDescent="0.2">
      <c r="A52" s="1046" t="s">
        <v>44</v>
      </c>
      <c r="B52" s="1320" t="s">
        <v>526</v>
      </c>
      <c r="C52" s="1320"/>
      <c r="D52" s="1320"/>
      <c r="E52" s="1320"/>
      <c r="F52" s="1320"/>
      <c r="G52" s="1320"/>
      <c r="H52" s="1320"/>
      <c r="I52" s="1320"/>
      <c r="J52" s="1320"/>
      <c r="K52" s="1320"/>
      <c r="L52" s="1320"/>
      <c r="M52" s="1320"/>
      <c r="N52" s="1320"/>
      <c r="O52" s="1320"/>
      <c r="P52" s="1320"/>
      <c r="Q52" s="1320"/>
      <c r="R52" s="1320"/>
    </row>
    <row r="53" spans="1:19" ht="27" customHeight="1" x14ac:dyDescent="0.2">
      <c r="A53" s="1046" t="s">
        <v>153</v>
      </c>
      <c r="B53" s="1320" t="s">
        <v>527</v>
      </c>
      <c r="C53" s="1320"/>
      <c r="D53" s="1320"/>
      <c r="E53" s="1320"/>
      <c r="F53" s="1320"/>
      <c r="G53" s="1320"/>
      <c r="H53" s="1320"/>
      <c r="I53" s="1320"/>
      <c r="J53" s="1320"/>
      <c r="K53" s="1320"/>
      <c r="L53" s="1320"/>
      <c r="M53" s="1320"/>
      <c r="N53" s="1320"/>
      <c r="O53" s="1320"/>
      <c r="P53" s="1320"/>
      <c r="Q53" s="1320"/>
      <c r="R53" s="1320"/>
    </row>
    <row r="54" spans="1:19" ht="26.25" customHeight="1" x14ac:dyDescent="0.2">
      <c r="A54" s="1046" t="s">
        <v>528</v>
      </c>
      <c r="B54" s="1320" t="s">
        <v>529</v>
      </c>
      <c r="C54" s="1320"/>
      <c r="D54" s="1320"/>
      <c r="E54" s="1320"/>
      <c r="F54" s="1320"/>
      <c r="G54" s="1320"/>
      <c r="H54" s="1320"/>
      <c r="I54" s="1320"/>
      <c r="J54" s="1320"/>
      <c r="K54" s="1320"/>
      <c r="L54" s="1320"/>
      <c r="M54" s="1320"/>
      <c r="N54" s="1320"/>
      <c r="O54" s="1320"/>
      <c r="P54" s="1320"/>
      <c r="Q54" s="1320"/>
      <c r="R54" s="1320"/>
    </row>
    <row r="55" spans="1:19" ht="24.75" customHeight="1" x14ac:dyDescent="0.2">
      <c r="A55" s="1046"/>
      <c r="B55" s="1320"/>
      <c r="C55" s="1320"/>
      <c r="D55" s="1320"/>
      <c r="E55" s="1320"/>
      <c r="F55" s="1320"/>
      <c r="G55" s="1320"/>
      <c r="H55" s="1320"/>
      <c r="I55" s="1320"/>
      <c r="J55" s="1320"/>
      <c r="K55" s="1320"/>
      <c r="L55" s="1320"/>
      <c r="M55" s="1320"/>
      <c r="N55" s="1320"/>
      <c r="O55" s="1320"/>
      <c r="P55" s="1320"/>
      <c r="Q55" s="1320"/>
      <c r="R55" s="1320"/>
    </row>
    <row r="56" spans="1:19" ht="15.75" customHeight="1" x14ac:dyDescent="0.2"/>
    <row r="57" spans="1:19" ht="15.75" customHeight="1" x14ac:dyDescent="0.2"/>
    <row r="58" spans="1:19" ht="15.75" customHeight="1" x14ac:dyDescent="0.2"/>
    <row r="59" spans="1:19" ht="15.75" customHeight="1" x14ac:dyDescent="0.2"/>
  </sheetData>
  <sheetProtection formatCells="0" formatColumns="0" formatRows="0" insertColumns="0" insertRows="0" insertHyperlinks="0" deleteColumns="0" deleteRows="0" sort="0" autoFilter="0" pivotTables="0"/>
  <mergeCells count="50">
    <mergeCell ref="A8:B8"/>
    <mergeCell ref="A1:R1"/>
    <mergeCell ref="A2:R2"/>
    <mergeCell ref="A4:B4"/>
    <mergeCell ref="D4:R4"/>
    <mergeCell ref="A7:B7"/>
    <mergeCell ref="A21:B21"/>
    <mergeCell ref="A9:B9"/>
    <mergeCell ref="A10:B10"/>
    <mergeCell ref="A11:B11"/>
    <mergeCell ref="A12:B12"/>
    <mergeCell ref="A13:B13"/>
    <mergeCell ref="A15:B15"/>
    <mergeCell ref="A16:B16"/>
    <mergeCell ref="A17:B17"/>
    <mergeCell ref="A18:B18"/>
    <mergeCell ref="A19:B19"/>
    <mergeCell ref="A20:B20"/>
    <mergeCell ref="A33:B33"/>
    <mergeCell ref="A22:B22"/>
    <mergeCell ref="A23:B23"/>
    <mergeCell ref="A24:B24"/>
    <mergeCell ref="A25:B25"/>
    <mergeCell ref="A26:B26"/>
    <mergeCell ref="A27:B27"/>
    <mergeCell ref="A28:B28"/>
    <mergeCell ref="A29:B29"/>
    <mergeCell ref="A30:B30"/>
    <mergeCell ref="A31:B31"/>
    <mergeCell ref="A32:B32"/>
    <mergeCell ref="A45:B45"/>
    <mergeCell ref="A34:B34"/>
    <mergeCell ref="A35:B35"/>
    <mergeCell ref="A36:B36"/>
    <mergeCell ref="A37:B37"/>
    <mergeCell ref="A38:B38"/>
    <mergeCell ref="A39:B39"/>
    <mergeCell ref="A40:B40"/>
    <mergeCell ref="A41:B41"/>
    <mergeCell ref="A42:B42"/>
    <mergeCell ref="A43:B43"/>
    <mergeCell ref="A44:B44"/>
    <mergeCell ref="B54:R54"/>
    <mergeCell ref="B55:R55"/>
    <mergeCell ref="A46:B46"/>
    <mergeCell ref="A47:B47"/>
    <mergeCell ref="A48:B48"/>
    <mergeCell ref="A49:B49"/>
    <mergeCell ref="B52:R52"/>
    <mergeCell ref="B53:R53"/>
  </mergeCells>
  <printOptions horizontalCentered="1"/>
  <pageMargins left="0.25" right="0.25" top="0.5" bottom="0.5" header="0.3" footer="0.3"/>
  <pageSetup scale="68" orientation="landscape" r:id="rId1"/>
  <headerFooter>
    <oddFooter>&amp;L&amp;K0070C0The Allstate Corporation 1Q20 Supplement&amp;R&amp;K000000&amp;A</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CC1ADF-4E7F-49CE-9C3F-DDF9151D4D43}">
  <sheetPr>
    <pageSetUpPr fitToPage="1"/>
  </sheetPr>
  <dimension ref="A1:S47"/>
  <sheetViews>
    <sheetView zoomScaleNormal="100" workbookViewId="0">
      <selection sqref="A1:R1"/>
    </sheetView>
  </sheetViews>
  <sheetFormatPr defaultColWidth="13.7109375" defaultRowHeight="12.75" x14ac:dyDescent="0.2"/>
  <cols>
    <col min="1" max="1" width="3" style="352" customWidth="1"/>
    <col min="2" max="2" width="41.5703125" style="352" customWidth="1"/>
    <col min="3" max="4" width="2.28515625" style="352" customWidth="1"/>
    <col min="5" max="5" width="8.42578125" style="352" customWidth="1"/>
    <col min="6" max="7" width="2.28515625" style="352" customWidth="1"/>
    <col min="8" max="8" width="8.42578125" style="352" customWidth="1"/>
    <col min="9" max="10" width="2.28515625" style="352" customWidth="1"/>
    <col min="11" max="11" width="8.42578125" style="352" customWidth="1"/>
    <col min="12" max="13" width="2.28515625" style="352" customWidth="1"/>
    <col min="14" max="14" width="8.42578125" style="352" customWidth="1"/>
    <col min="15" max="16" width="2.28515625" style="352" customWidth="1"/>
    <col min="17" max="17" width="8.42578125" style="352" customWidth="1"/>
    <col min="18" max="18" width="2.28515625" style="352" customWidth="1"/>
    <col min="19" max="16384" width="13.7109375" style="352"/>
  </cols>
  <sheetData>
    <row r="1" spans="1:19" ht="13.5" customHeight="1" x14ac:dyDescent="0.25">
      <c r="A1" s="1482" t="s">
        <v>0</v>
      </c>
      <c r="B1" s="1482"/>
      <c r="C1" s="1482"/>
      <c r="D1" s="1482"/>
      <c r="E1" s="1482"/>
      <c r="F1" s="1482"/>
      <c r="G1" s="1482"/>
      <c r="H1" s="1482"/>
      <c r="I1" s="1482"/>
      <c r="J1" s="1482"/>
      <c r="K1" s="1482"/>
      <c r="L1" s="1482"/>
      <c r="M1" s="1482"/>
      <c r="N1" s="1482"/>
      <c r="O1" s="1482"/>
      <c r="P1" s="1482"/>
      <c r="Q1" s="1482"/>
      <c r="R1" s="1482"/>
    </row>
    <row r="2" spans="1:19" ht="13.5" customHeight="1" x14ac:dyDescent="0.25">
      <c r="A2" s="1482" t="s">
        <v>226</v>
      </c>
      <c r="B2" s="1482"/>
      <c r="C2" s="1482"/>
      <c r="D2" s="1482"/>
      <c r="E2" s="1482"/>
      <c r="F2" s="1482"/>
      <c r="G2" s="1482"/>
      <c r="H2" s="1482"/>
      <c r="I2" s="1482"/>
      <c r="J2" s="1482"/>
      <c r="K2" s="1482"/>
      <c r="L2" s="1482"/>
      <c r="M2" s="1482"/>
      <c r="N2" s="1482"/>
      <c r="O2" s="1482"/>
      <c r="P2" s="1482"/>
      <c r="Q2" s="1482"/>
      <c r="R2" s="1482"/>
    </row>
    <row r="4" spans="1:19" ht="23.25" customHeight="1" x14ac:dyDescent="0.2">
      <c r="A4" s="1483" t="s">
        <v>3</v>
      </c>
      <c r="B4" s="1481"/>
      <c r="D4" s="1484" t="s">
        <v>49</v>
      </c>
      <c r="E4" s="1484"/>
      <c r="F4" s="1484"/>
      <c r="G4" s="1484"/>
      <c r="H4" s="1484"/>
      <c r="I4" s="1484"/>
      <c r="J4" s="1484"/>
      <c r="K4" s="1484"/>
      <c r="L4" s="1484"/>
      <c r="M4" s="1484"/>
      <c r="N4" s="1484"/>
      <c r="O4" s="1484"/>
      <c r="P4" s="1484"/>
      <c r="Q4" s="1484"/>
      <c r="R4" s="1484"/>
    </row>
    <row r="5" spans="1:19" ht="15.75" customHeight="1" x14ac:dyDescent="0.2">
      <c r="P5" s="354"/>
      <c r="Q5" s="354"/>
      <c r="R5" s="354"/>
    </row>
    <row r="6" spans="1:19" ht="25.9" customHeight="1" x14ac:dyDescent="0.2">
      <c r="D6" s="405"/>
      <c r="E6" s="351" t="s">
        <v>118</v>
      </c>
      <c r="F6" s="404"/>
      <c r="G6" s="403"/>
      <c r="H6" s="402" t="s">
        <v>184</v>
      </c>
      <c r="I6" s="358"/>
      <c r="J6" s="403"/>
      <c r="K6" s="402" t="s">
        <v>183</v>
      </c>
      <c r="L6" s="358"/>
      <c r="M6" s="403"/>
      <c r="N6" s="402" t="s">
        <v>182</v>
      </c>
      <c r="O6" s="358"/>
      <c r="P6" s="401"/>
      <c r="Q6" s="400" t="s">
        <v>181</v>
      </c>
      <c r="R6" s="399"/>
    </row>
    <row r="7" spans="1:19" ht="12" customHeight="1" x14ac:dyDescent="0.2">
      <c r="D7" s="366"/>
      <c r="E7" s="398"/>
      <c r="F7" s="369"/>
      <c r="G7" s="354"/>
      <c r="H7" s="398"/>
      <c r="I7" s="358"/>
      <c r="J7" s="354"/>
      <c r="K7" s="398"/>
      <c r="L7" s="358"/>
      <c r="M7" s="354"/>
      <c r="N7" s="398"/>
      <c r="O7" s="358"/>
      <c r="P7" s="368"/>
      <c r="Q7" s="398"/>
      <c r="R7" s="369"/>
    </row>
    <row r="8" spans="1:19" ht="12" customHeight="1" x14ac:dyDescent="0.2">
      <c r="A8" s="1496" t="s">
        <v>167</v>
      </c>
      <c r="B8" s="1481"/>
      <c r="D8" s="366"/>
      <c r="E8" s="348">
        <v>253</v>
      </c>
      <c r="F8" s="318"/>
      <c r="G8" s="317"/>
      <c r="H8" s="349">
        <v>254</v>
      </c>
      <c r="I8" s="383"/>
      <c r="J8" s="317"/>
      <c r="K8" s="349">
        <v>262</v>
      </c>
      <c r="L8" s="383"/>
      <c r="M8" s="317"/>
      <c r="N8" s="349">
        <v>256</v>
      </c>
      <c r="O8" s="383"/>
      <c r="P8" s="315"/>
      <c r="Q8" s="348">
        <v>259</v>
      </c>
      <c r="R8" s="345"/>
      <c r="S8" s="360"/>
    </row>
    <row r="9" spans="1:19" ht="11.25" customHeight="1" x14ac:dyDescent="0.2">
      <c r="A9" s="1496" t="s">
        <v>180</v>
      </c>
      <c r="B9" s="1481"/>
      <c r="D9" s="366"/>
      <c r="E9" s="114">
        <v>29</v>
      </c>
      <c r="F9" s="301"/>
      <c r="G9" s="300"/>
      <c r="H9" s="88">
        <v>28</v>
      </c>
      <c r="I9" s="384"/>
      <c r="J9" s="300"/>
      <c r="K9" s="88">
        <v>29</v>
      </c>
      <c r="L9" s="384"/>
      <c r="M9" s="300"/>
      <c r="N9" s="88">
        <v>28</v>
      </c>
      <c r="O9" s="384"/>
      <c r="P9" s="298"/>
      <c r="Q9" s="114">
        <v>29</v>
      </c>
      <c r="R9" s="309"/>
      <c r="S9" s="360"/>
    </row>
    <row r="10" spans="1:19" ht="12" customHeight="1" x14ac:dyDescent="0.2">
      <c r="A10" s="1496" t="s">
        <v>4</v>
      </c>
      <c r="B10" s="1481"/>
      <c r="D10" s="366"/>
      <c r="E10" s="114">
        <v>20</v>
      </c>
      <c r="F10" s="301"/>
      <c r="G10" s="300"/>
      <c r="H10" s="88">
        <v>22</v>
      </c>
      <c r="I10" s="384"/>
      <c r="J10" s="300"/>
      <c r="K10" s="88">
        <v>21</v>
      </c>
      <c r="L10" s="384"/>
      <c r="M10" s="300"/>
      <c r="N10" s="88">
        <v>21</v>
      </c>
      <c r="O10" s="384"/>
      <c r="P10" s="298"/>
      <c r="Q10" s="114">
        <v>19</v>
      </c>
      <c r="R10" s="309"/>
      <c r="S10" s="360"/>
    </row>
    <row r="11" spans="1:19" ht="12" customHeight="1" x14ac:dyDescent="0.2">
      <c r="A11" s="1496" t="s">
        <v>178</v>
      </c>
      <c r="B11" s="1481"/>
      <c r="D11" s="366"/>
      <c r="E11" s="114">
        <v>-141</v>
      </c>
      <c r="F11" s="301"/>
      <c r="G11" s="300"/>
      <c r="H11" s="88">
        <v>-152</v>
      </c>
      <c r="I11" s="384"/>
      <c r="J11" s="300"/>
      <c r="K11" s="88">
        <v>-161</v>
      </c>
      <c r="L11" s="384"/>
      <c r="M11" s="300"/>
      <c r="N11" s="88">
        <v>-143</v>
      </c>
      <c r="O11" s="384"/>
      <c r="P11" s="298"/>
      <c r="Q11" s="114">
        <v>-145</v>
      </c>
      <c r="R11" s="309"/>
      <c r="S11" s="360"/>
    </row>
    <row r="12" spans="1:19" ht="12" customHeight="1" x14ac:dyDescent="0.2">
      <c r="A12" s="1496" t="s">
        <v>162</v>
      </c>
      <c r="B12" s="1481"/>
      <c r="D12" s="366"/>
      <c r="E12" s="114">
        <v>-9</v>
      </c>
      <c r="F12" s="301"/>
      <c r="G12" s="300"/>
      <c r="H12" s="88">
        <v>-8</v>
      </c>
      <c r="I12" s="384"/>
      <c r="J12" s="300"/>
      <c r="K12" s="88">
        <v>-9</v>
      </c>
      <c r="L12" s="384"/>
      <c r="M12" s="300"/>
      <c r="N12" s="88">
        <v>-8</v>
      </c>
      <c r="O12" s="384"/>
      <c r="P12" s="298"/>
      <c r="Q12" s="114">
        <v>-9</v>
      </c>
      <c r="R12" s="309"/>
      <c r="S12" s="360"/>
    </row>
    <row r="13" spans="1:19" ht="12" customHeight="1" x14ac:dyDescent="0.2">
      <c r="A13" s="1496" t="s">
        <v>177</v>
      </c>
      <c r="B13" s="1481"/>
      <c r="D13" s="366"/>
      <c r="E13" s="114">
        <v>-45</v>
      </c>
      <c r="F13" s="301"/>
      <c r="G13" s="300"/>
      <c r="H13" s="88">
        <v>-50</v>
      </c>
      <c r="I13" s="384"/>
      <c r="J13" s="300"/>
      <c r="K13" s="88">
        <v>-33</v>
      </c>
      <c r="L13" s="384"/>
      <c r="M13" s="300"/>
      <c r="N13" s="88">
        <v>-35</v>
      </c>
      <c r="O13" s="384"/>
      <c r="P13" s="298"/>
      <c r="Q13" s="114">
        <v>-43</v>
      </c>
      <c r="R13" s="309"/>
      <c r="S13" s="360"/>
    </row>
    <row r="14" spans="1:19" ht="12" customHeight="1" x14ac:dyDescent="0.2">
      <c r="A14" s="1496" t="s">
        <v>176</v>
      </c>
      <c r="B14" s="1481"/>
      <c r="D14" s="366"/>
      <c r="E14" s="114">
        <v>-75</v>
      </c>
      <c r="F14" s="301"/>
      <c r="G14" s="300"/>
      <c r="H14" s="88">
        <v>-74</v>
      </c>
      <c r="I14" s="384"/>
      <c r="J14" s="300"/>
      <c r="K14" s="88">
        <v>-69</v>
      </c>
      <c r="L14" s="384"/>
      <c r="M14" s="300"/>
      <c r="N14" s="88">
        <v>-71</v>
      </c>
      <c r="O14" s="384"/>
      <c r="P14" s="298"/>
      <c r="Q14" s="114">
        <v>-71</v>
      </c>
      <c r="R14" s="309"/>
      <c r="S14" s="360"/>
    </row>
    <row r="15" spans="1:19" ht="12" customHeight="1" x14ac:dyDescent="0.2">
      <c r="A15" s="1492" t="str">
        <f>IF((AND(E15&gt;=0,H15&gt;=0,K15&gt;=0,N15&gt;=0,Q15&gt;=0,T15&gt;=0,W15&gt;=0,Z15&gt;=0)),"Income tax benefit on operations",IF(AND(E15&lt;=0,H15&lt;=0,K15&lt;=0,N15&lt;=0,Q15&lt;=0,T15&lt;=0,W15&lt;=0,Z15&lt;=0),"Income tax expense on operations",IF(AND(E15&lt;0,OR(H15&gt;0,K15&gt;0,N15&gt;0,Q15&gt;0,T15&gt;0,W15&gt;0,Z15&gt;0)),"Income tax (expense) benefit on operations","Income tax benefit (expense) on operations")))</f>
        <v>Income tax expense on operations</v>
      </c>
      <c r="B15" s="1492"/>
      <c r="D15" s="366"/>
      <c r="E15" s="115">
        <v>-8</v>
      </c>
      <c r="F15" s="301"/>
      <c r="G15" s="300"/>
      <c r="H15" s="115">
        <v>-4</v>
      </c>
      <c r="I15" s="384"/>
      <c r="J15" s="300"/>
      <c r="K15" s="115">
        <v>-9</v>
      </c>
      <c r="L15" s="384"/>
      <c r="M15" s="300"/>
      <c r="N15" s="115">
        <v>-11</v>
      </c>
      <c r="O15" s="384"/>
      <c r="P15" s="298"/>
      <c r="Q15" s="115">
        <v>-8</v>
      </c>
      <c r="R15" s="309"/>
      <c r="S15" s="360"/>
    </row>
    <row r="16" spans="1:19" ht="14.1" customHeight="1" x14ac:dyDescent="0.2">
      <c r="A16" s="1493" t="str">
        <f>IF((AND(E16&gt;=0,H16&gt;=0,K16&gt;=0,N16&gt;=0,Q16&gt;=0,T16&gt;=0,W16&gt;=0,Z16&gt;=0)),"Adjusted net income",IF(AND(E16&lt;0,H16&lt;0,K16&lt;0,N16&lt;0,Q16&lt;0,T16&lt;0,W16&lt;0,Z16&lt;0),"Adjusted net loss",IF(AND(E16&lt;0,OR(H16&gt;=0,K16&gt;=0,N16&gt;=0,Q16&gt;=0,T16&gt;=0,W16&gt;=0,Z16&gt;=0)),"Adjusted net (loss) income","Adjusted net income (loss)")))</f>
        <v>Adjusted net income</v>
      </c>
      <c r="B16" s="1493"/>
      <c r="D16" s="366"/>
      <c r="E16" s="114">
        <v>24</v>
      </c>
      <c r="F16" s="301"/>
      <c r="G16" s="300"/>
      <c r="H16" s="88">
        <v>16</v>
      </c>
      <c r="I16" s="384"/>
      <c r="J16" s="300"/>
      <c r="K16" s="88">
        <v>31</v>
      </c>
      <c r="L16" s="384"/>
      <c r="M16" s="300"/>
      <c r="N16" s="88">
        <v>37</v>
      </c>
      <c r="O16" s="384"/>
      <c r="P16" s="298"/>
      <c r="Q16" s="114">
        <v>31</v>
      </c>
      <c r="R16" s="309"/>
      <c r="S16" s="360"/>
    </row>
    <row r="17" spans="1:19" ht="12" customHeight="1" x14ac:dyDescent="0.2">
      <c r="A17" s="1481"/>
      <c r="B17" s="1481"/>
      <c r="D17" s="366"/>
      <c r="E17" s="311"/>
      <c r="F17" s="301"/>
      <c r="G17" s="300"/>
      <c r="H17" s="397"/>
      <c r="I17" s="384"/>
      <c r="J17" s="300"/>
      <c r="K17" s="397"/>
      <c r="L17" s="384"/>
      <c r="M17" s="300"/>
      <c r="N17" s="397"/>
      <c r="O17" s="384"/>
      <c r="P17" s="298"/>
      <c r="Q17" s="311"/>
      <c r="R17" s="309"/>
      <c r="S17" s="360"/>
    </row>
    <row r="18" spans="1:19" ht="12" customHeight="1" x14ac:dyDescent="0.2">
      <c r="A18" s="1496" t="s">
        <v>680</v>
      </c>
      <c r="B18" s="1481"/>
      <c r="D18" s="366"/>
      <c r="E18" s="114">
        <v>-10</v>
      </c>
      <c r="F18" s="301"/>
      <c r="G18" s="300"/>
      <c r="H18" s="88">
        <v>2</v>
      </c>
      <c r="I18" s="384"/>
      <c r="J18" s="300"/>
      <c r="K18" s="88">
        <v>2</v>
      </c>
      <c r="L18" s="384"/>
      <c r="M18" s="300"/>
      <c r="N18" s="88">
        <v>2</v>
      </c>
      <c r="O18" s="384"/>
      <c r="P18" s="298"/>
      <c r="Q18" s="114">
        <v>3</v>
      </c>
      <c r="R18" s="309"/>
      <c r="S18" s="360"/>
    </row>
    <row r="19" spans="1:19" ht="14.1" customHeight="1" thickBot="1" x14ac:dyDescent="0.25">
      <c r="A19" s="1493" t="str">
        <f>IF((AND(E19&gt;=0,H19&gt;=0,K19&gt;=0,N19&gt;=0,Q19&gt;=0,T19&gt;=0,W19&gt;=0,Z19&gt;=0)),"Net income applicable to common shareholders",IF(AND(E19&lt;0,H19&lt;0,K19&lt;0,N19&lt;0,Q19&lt;0,T19&lt;0,W19&lt;0,Z19&lt;0),"Net loss applicable to common shareholders",IF(AND(E19&lt;0,OR(H19&gt;=0,K19&gt;=0,N19&gt;=0,Q19&gt;=0,T19&gt;=0,W19&gt;=0,Z19&gt;=0)),"Net (loss) income applicable to common shareholders","Net income (loss) applicable to common shareholders")))</f>
        <v>Net income applicable to common shareholders</v>
      </c>
      <c r="B19" s="1494"/>
      <c r="D19" s="366"/>
      <c r="E19" s="382">
        <v>14</v>
      </c>
      <c r="F19" s="318"/>
      <c r="G19" s="317"/>
      <c r="H19" s="382">
        <v>18</v>
      </c>
      <c r="I19" s="383"/>
      <c r="J19" s="317"/>
      <c r="K19" s="382">
        <v>33</v>
      </c>
      <c r="L19" s="383"/>
      <c r="M19" s="317"/>
      <c r="N19" s="382">
        <v>39</v>
      </c>
      <c r="O19" s="383"/>
      <c r="P19" s="315"/>
      <c r="Q19" s="382">
        <v>34</v>
      </c>
      <c r="R19" s="345"/>
      <c r="S19" s="360"/>
    </row>
    <row r="20" spans="1:19" ht="12" customHeight="1" thickTop="1" x14ac:dyDescent="0.2">
      <c r="A20" s="1481"/>
      <c r="B20" s="1481"/>
      <c r="D20" s="366"/>
      <c r="E20" s="328"/>
      <c r="F20" s="307"/>
      <c r="G20" s="288"/>
      <c r="H20" s="328"/>
      <c r="I20" s="292"/>
      <c r="J20" s="288"/>
      <c r="K20" s="328"/>
      <c r="L20" s="292"/>
      <c r="M20" s="288"/>
      <c r="N20" s="328"/>
      <c r="O20" s="292"/>
      <c r="P20" s="305"/>
      <c r="Q20" s="328"/>
      <c r="R20" s="325"/>
      <c r="S20" s="360"/>
    </row>
    <row r="21" spans="1:19" x14ac:dyDescent="0.2">
      <c r="A21" s="1488" t="s">
        <v>225</v>
      </c>
      <c r="B21" s="1480"/>
      <c r="D21" s="366"/>
      <c r="E21" s="389">
        <v>50</v>
      </c>
      <c r="F21" s="394"/>
      <c r="G21" s="393"/>
      <c r="H21" s="392">
        <v>53.9</v>
      </c>
      <c r="I21" s="391"/>
      <c r="J21" s="393"/>
      <c r="K21" s="392">
        <v>55.3</v>
      </c>
      <c r="L21" s="391"/>
      <c r="M21" s="393"/>
      <c r="N21" s="392">
        <v>50.4</v>
      </c>
      <c r="O21" s="391"/>
      <c r="P21" s="390"/>
      <c r="Q21" s="389">
        <v>50.3</v>
      </c>
      <c r="R21" s="388"/>
      <c r="S21" s="360"/>
    </row>
    <row r="22" spans="1:19" ht="12" customHeight="1" x14ac:dyDescent="0.2">
      <c r="A22" s="1481"/>
      <c r="B22" s="1481"/>
      <c r="D22" s="366"/>
      <c r="E22" s="395"/>
      <c r="F22" s="394"/>
      <c r="G22" s="393"/>
      <c r="H22" s="396"/>
      <c r="I22" s="391"/>
      <c r="J22" s="393"/>
      <c r="K22" s="396"/>
      <c r="L22" s="391"/>
      <c r="M22" s="393"/>
      <c r="N22" s="396"/>
      <c r="O22" s="391"/>
      <c r="P22" s="390"/>
      <c r="Q22" s="395"/>
      <c r="R22" s="388"/>
      <c r="S22" s="360"/>
    </row>
    <row r="23" spans="1:19" x14ac:dyDescent="0.2">
      <c r="A23" s="1488" t="s">
        <v>224</v>
      </c>
      <c r="B23" s="1480"/>
      <c r="D23" s="366"/>
      <c r="E23" s="389">
        <v>26.6</v>
      </c>
      <c r="F23" s="394"/>
      <c r="G23" s="393"/>
      <c r="H23" s="392">
        <v>26.2</v>
      </c>
      <c r="I23" s="391"/>
      <c r="J23" s="393"/>
      <c r="K23" s="392">
        <v>23.7</v>
      </c>
      <c r="L23" s="391"/>
      <c r="M23" s="393"/>
      <c r="N23" s="392">
        <v>25</v>
      </c>
      <c r="O23" s="391"/>
      <c r="P23" s="390"/>
      <c r="Q23" s="389">
        <v>24.7</v>
      </c>
      <c r="R23" s="388"/>
      <c r="S23" s="360"/>
    </row>
    <row r="24" spans="1:19" x14ac:dyDescent="0.2">
      <c r="A24" s="371"/>
      <c r="B24" s="370"/>
      <c r="D24" s="366"/>
      <c r="E24" s="386"/>
      <c r="F24" s="307"/>
      <c r="G24" s="288"/>
      <c r="H24" s="387"/>
      <c r="I24" s="292"/>
      <c r="J24" s="288"/>
      <c r="K24" s="387"/>
      <c r="L24" s="292"/>
      <c r="M24" s="288"/>
      <c r="N24" s="387"/>
      <c r="O24" s="292"/>
      <c r="P24" s="305"/>
      <c r="Q24" s="386"/>
      <c r="R24" s="385"/>
      <c r="S24" s="360"/>
    </row>
    <row r="25" spans="1:19" x14ac:dyDescent="0.2">
      <c r="A25" s="1480" t="s">
        <v>172</v>
      </c>
      <c r="B25" s="1481"/>
      <c r="D25" s="366"/>
      <c r="E25" s="386"/>
      <c r="F25" s="307"/>
      <c r="G25" s="288"/>
      <c r="H25" s="387"/>
      <c r="I25" s="292"/>
      <c r="J25" s="288"/>
      <c r="K25" s="387"/>
      <c r="L25" s="292"/>
      <c r="M25" s="288"/>
      <c r="N25" s="387"/>
      <c r="O25" s="292"/>
      <c r="P25" s="305"/>
      <c r="Q25" s="386"/>
      <c r="R25" s="385"/>
      <c r="S25" s="360"/>
    </row>
    <row r="26" spans="1:19" x14ac:dyDescent="0.2">
      <c r="A26" s="1486" t="s">
        <v>222</v>
      </c>
      <c r="B26" s="1486"/>
      <c r="D26" s="366"/>
      <c r="E26" s="348">
        <v>38</v>
      </c>
      <c r="F26" s="318"/>
      <c r="G26" s="317"/>
      <c r="H26" s="349">
        <v>40</v>
      </c>
      <c r="I26" s="383"/>
      <c r="J26" s="317"/>
      <c r="K26" s="349">
        <v>41</v>
      </c>
      <c r="L26" s="383"/>
      <c r="M26" s="317"/>
      <c r="N26" s="349">
        <v>38</v>
      </c>
      <c r="O26" s="383"/>
      <c r="P26" s="315"/>
      <c r="Q26" s="348">
        <v>38</v>
      </c>
      <c r="R26" s="345"/>
      <c r="S26" s="360"/>
    </row>
    <row r="27" spans="1:19" x14ac:dyDescent="0.2">
      <c r="A27" s="1486" t="s">
        <v>221</v>
      </c>
      <c r="B27" s="1486"/>
      <c r="D27" s="366"/>
      <c r="E27" s="114">
        <v>73</v>
      </c>
      <c r="F27" s="301"/>
      <c r="G27" s="300"/>
      <c r="H27" s="88">
        <v>72</v>
      </c>
      <c r="I27" s="384"/>
      <c r="J27" s="300"/>
      <c r="K27" s="88">
        <v>76</v>
      </c>
      <c r="L27" s="384"/>
      <c r="M27" s="300"/>
      <c r="N27" s="88">
        <v>74</v>
      </c>
      <c r="O27" s="384"/>
      <c r="P27" s="298"/>
      <c r="Q27" s="114">
        <v>76</v>
      </c>
      <c r="R27" s="309"/>
      <c r="S27" s="360"/>
    </row>
    <row r="28" spans="1:19" x14ac:dyDescent="0.2">
      <c r="A28" s="1486" t="s">
        <v>220</v>
      </c>
      <c r="B28" s="1486"/>
      <c r="D28" s="366"/>
      <c r="E28" s="114">
        <v>122</v>
      </c>
      <c r="F28" s="301"/>
      <c r="G28" s="300"/>
      <c r="H28" s="88">
        <v>116</v>
      </c>
      <c r="I28" s="384"/>
      <c r="J28" s="300"/>
      <c r="K28" s="88">
        <v>121</v>
      </c>
      <c r="L28" s="384"/>
      <c r="M28" s="300"/>
      <c r="N28" s="88">
        <v>120</v>
      </c>
      <c r="O28" s="384"/>
      <c r="P28" s="298"/>
      <c r="Q28" s="114">
        <v>122</v>
      </c>
      <c r="R28" s="309"/>
      <c r="S28" s="360"/>
    </row>
    <row r="29" spans="1:19" x14ac:dyDescent="0.2">
      <c r="A29" s="1486" t="s">
        <v>219</v>
      </c>
      <c r="B29" s="1486"/>
      <c r="D29" s="366"/>
      <c r="E29" s="114">
        <v>20</v>
      </c>
      <c r="F29" s="301"/>
      <c r="G29" s="300"/>
      <c r="H29" s="88">
        <v>27</v>
      </c>
      <c r="I29" s="384"/>
      <c r="J29" s="300"/>
      <c r="K29" s="88">
        <v>27</v>
      </c>
      <c r="L29" s="384"/>
      <c r="M29" s="300"/>
      <c r="N29" s="88">
        <v>27</v>
      </c>
      <c r="O29" s="384"/>
      <c r="P29" s="298"/>
      <c r="Q29" s="114">
        <v>26</v>
      </c>
      <c r="R29" s="309"/>
      <c r="S29" s="360"/>
    </row>
    <row r="30" spans="1:19" x14ac:dyDescent="0.2">
      <c r="A30" s="1486" t="s">
        <v>218</v>
      </c>
      <c r="B30" s="1486"/>
      <c r="D30" s="366"/>
      <c r="E30" s="115">
        <v>29</v>
      </c>
      <c r="F30" s="301"/>
      <c r="G30" s="300"/>
      <c r="H30" s="115">
        <v>27</v>
      </c>
      <c r="I30" s="384"/>
      <c r="J30" s="300"/>
      <c r="K30" s="115">
        <v>26</v>
      </c>
      <c r="L30" s="384"/>
      <c r="M30" s="300"/>
      <c r="N30" s="115">
        <v>25</v>
      </c>
      <c r="O30" s="384"/>
      <c r="P30" s="298"/>
      <c r="Q30" s="115">
        <v>26</v>
      </c>
      <c r="R30" s="309"/>
      <c r="S30" s="360"/>
    </row>
    <row r="31" spans="1:19" ht="13.5" thickBot="1" x14ac:dyDescent="0.25">
      <c r="A31" s="1487" t="s">
        <v>14</v>
      </c>
      <c r="B31" s="1487"/>
      <c r="D31" s="366"/>
      <c r="E31" s="382">
        <v>282</v>
      </c>
      <c r="F31" s="318"/>
      <c r="G31" s="317"/>
      <c r="H31" s="382">
        <v>282</v>
      </c>
      <c r="I31" s="383"/>
      <c r="J31" s="317"/>
      <c r="K31" s="382">
        <v>291</v>
      </c>
      <c r="L31" s="383"/>
      <c r="M31" s="317"/>
      <c r="N31" s="382">
        <v>284</v>
      </c>
      <c r="O31" s="383"/>
      <c r="P31" s="315"/>
      <c r="Q31" s="382">
        <v>288</v>
      </c>
      <c r="R31" s="345"/>
      <c r="S31" s="360"/>
    </row>
    <row r="32" spans="1:19" ht="13.5" thickTop="1" x14ac:dyDescent="0.2">
      <c r="A32" s="1481"/>
      <c r="B32" s="1481"/>
      <c r="D32" s="366"/>
      <c r="E32" s="381"/>
      <c r="F32" s="369"/>
      <c r="G32" s="354"/>
      <c r="H32" s="381"/>
      <c r="I32" s="358"/>
      <c r="J32" s="354"/>
      <c r="K32" s="381"/>
      <c r="L32" s="358"/>
      <c r="M32" s="354"/>
      <c r="N32" s="381"/>
      <c r="O32" s="358"/>
      <c r="P32" s="368"/>
      <c r="Q32" s="381"/>
      <c r="R32" s="378"/>
      <c r="S32" s="360"/>
    </row>
    <row r="33" spans="1:19" x14ac:dyDescent="0.2">
      <c r="A33" s="1488" t="s">
        <v>223</v>
      </c>
      <c r="B33" s="1480"/>
      <c r="D33" s="366"/>
      <c r="E33" s="379"/>
      <c r="F33" s="369"/>
      <c r="G33" s="354"/>
      <c r="H33" s="380"/>
      <c r="I33" s="358"/>
      <c r="J33" s="354"/>
      <c r="K33" s="380"/>
      <c r="L33" s="358"/>
      <c r="M33" s="354"/>
      <c r="N33" s="380"/>
      <c r="O33" s="358"/>
      <c r="P33" s="368"/>
      <c r="Q33" s="379"/>
      <c r="R33" s="378"/>
      <c r="S33" s="360"/>
    </row>
    <row r="34" spans="1:19" x14ac:dyDescent="0.2">
      <c r="A34" s="1486" t="s">
        <v>222</v>
      </c>
      <c r="B34" s="1486"/>
      <c r="D34" s="366"/>
      <c r="E34" s="97">
        <v>6</v>
      </c>
      <c r="F34" s="365"/>
      <c r="G34" s="364"/>
      <c r="H34" s="165">
        <v>19</v>
      </c>
      <c r="I34" s="363"/>
      <c r="J34" s="364"/>
      <c r="K34" s="165">
        <v>9</v>
      </c>
      <c r="L34" s="363"/>
      <c r="M34" s="364"/>
      <c r="N34" s="165">
        <v>9</v>
      </c>
      <c r="O34" s="363"/>
      <c r="P34" s="362"/>
      <c r="Q34" s="97">
        <v>8</v>
      </c>
      <c r="R34" s="361"/>
      <c r="S34" s="360"/>
    </row>
    <row r="35" spans="1:19" x14ac:dyDescent="0.2">
      <c r="A35" s="1486" t="s">
        <v>221</v>
      </c>
      <c r="B35" s="1486"/>
      <c r="D35" s="366"/>
      <c r="E35" s="95">
        <v>17</v>
      </c>
      <c r="F35" s="377"/>
      <c r="G35" s="376"/>
      <c r="H35" s="83">
        <v>43</v>
      </c>
      <c r="I35" s="375"/>
      <c r="J35" s="376"/>
      <c r="K35" s="83">
        <v>20</v>
      </c>
      <c r="L35" s="375"/>
      <c r="M35" s="376"/>
      <c r="N35" s="83">
        <v>20</v>
      </c>
      <c r="O35" s="375"/>
      <c r="P35" s="374"/>
      <c r="Q35" s="95">
        <v>21</v>
      </c>
      <c r="R35" s="373"/>
      <c r="S35" s="360"/>
    </row>
    <row r="36" spans="1:19" x14ac:dyDescent="0.2">
      <c r="A36" s="1486" t="s">
        <v>220</v>
      </c>
      <c r="B36" s="1486"/>
      <c r="D36" s="366"/>
      <c r="E36" s="95">
        <v>21</v>
      </c>
      <c r="F36" s="377"/>
      <c r="G36" s="376"/>
      <c r="H36" s="83">
        <v>61</v>
      </c>
      <c r="I36" s="375"/>
      <c r="J36" s="376"/>
      <c r="K36" s="83">
        <v>23</v>
      </c>
      <c r="L36" s="375"/>
      <c r="M36" s="376"/>
      <c r="N36" s="83">
        <v>22</v>
      </c>
      <c r="O36" s="375"/>
      <c r="P36" s="374"/>
      <c r="Q36" s="95">
        <v>24</v>
      </c>
      <c r="R36" s="373"/>
      <c r="S36" s="360"/>
    </row>
    <row r="37" spans="1:19" x14ac:dyDescent="0.2">
      <c r="A37" s="1486" t="s">
        <v>219</v>
      </c>
      <c r="B37" s="1486"/>
      <c r="D37" s="366"/>
      <c r="E37" s="95">
        <v>5</v>
      </c>
      <c r="F37" s="377"/>
      <c r="G37" s="376"/>
      <c r="H37" s="83">
        <v>11</v>
      </c>
      <c r="I37" s="375"/>
      <c r="J37" s="376"/>
      <c r="K37" s="83">
        <v>7</v>
      </c>
      <c r="L37" s="375"/>
      <c r="M37" s="376"/>
      <c r="N37" s="83">
        <v>9</v>
      </c>
      <c r="O37" s="375"/>
      <c r="P37" s="374"/>
      <c r="Q37" s="95">
        <v>8</v>
      </c>
      <c r="R37" s="373"/>
      <c r="S37" s="360"/>
    </row>
    <row r="38" spans="1:19" x14ac:dyDescent="0.2">
      <c r="A38" s="1486" t="s">
        <v>218</v>
      </c>
      <c r="B38" s="1486"/>
      <c r="D38" s="366"/>
      <c r="E38" s="84">
        <v>8</v>
      </c>
      <c r="F38" s="377"/>
      <c r="G38" s="376"/>
      <c r="H38" s="84">
        <v>24</v>
      </c>
      <c r="I38" s="375"/>
      <c r="J38" s="376"/>
      <c r="K38" s="84">
        <v>10</v>
      </c>
      <c r="L38" s="375"/>
      <c r="M38" s="376"/>
      <c r="N38" s="84">
        <v>13</v>
      </c>
      <c r="O38" s="375"/>
      <c r="P38" s="374"/>
      <c r="Q38" s="84">
        <v>11</v>
      </c>
      <c r="R38" s="373"/>
      <c r="S38" s="360"/>
    </row>
    <row r="39" spans="1:19" ht="13.5" thickBot="1" x14ac:dyDescent="0.25">
      <c r="A39" s="1487" t="s">
        <v>14</v>
      </c>
      <c r="B39" s="1487"/>
      <c r="D39" s="366"/>
      <c r="E39" s="372">
        <v>57</v>
      </c>
      <c r="F39" s="365"/>
      <c r="G39" s="364"/>
      <c r="H39" s="372">
        <v>158</v>
      </c>
      <c r="I39" s="363"/>
      <c r="J39" s="364"/>
      <c r="K39" s="372">
        <v>69</v>
      </c>
      <c r="L39" s="363"/>
      <c r="M39" s="364"/>
      <c r="N39" s="372">
        <v>73</v>
      </c>
      <c r="O39" s="363"/>
      <c r="P39" s="362"/>
      <c r="Q39" s="372">
        <v>72</v>
      </c>
      <c r="R39" s="361"/>
      <c r="S39" s="360"/>
    </row>
    <row r="40" spans="1:19" ht="13.5" thickTop="1" x14ac:dyDescent="0.2">
      <c r="A40" s="371"/>
      <c r="B40" s="370"/>
      <c r="D40" s="366"/>
      <c r="E40" s="34"/>
      <c r="F40" s="369"/>
      <c r="G40" s="354"/>
      <c r="H40" s="33"/>
      <c r="I40" s="358"/>
      <c r="J40" s="354"/>
      <c r="K40" s="33"/>
      <c r="L40" s="358"/>
      <c r="M40" s="354"/>
      <c r="N40" s="33"/>
      <c r="O40" s="358"/>
      <c r="P40" s="368"/>
      <c r="Q40" s="34"/>
      <c r="R40" s="367"/>
      <c r="S40" s="360"/>
    </row>
    <row r="41" spans="1:19" ht="13.5" thickBot="1" x14ac:dyDescent="0.25">
      <c r="A41" s="1488" t="s">
        <v>217</v>
      </c>
      <c r="B41" s="1480"/>
      <c r="D41" s="366"/>
      <c r="E41" s="173">
        <v>1233</v>
      </c>
      <c r="F41" s="365"/>
      <c r="G41" s="364"/>
      <c r="H41" s="173">
        <v>1195</v>
      </c>
      <c r="I41" s="363"/>
      <c r="J41" s="364"/>
      <c r="K41" s="173">
        <v>1248</v>
      </c>
      <c r="L41" s="363"/>
      <c r="M41" s="364"/>
      <c r="N41" s="173">
        <v>1249</v>
      </c>
      <c r="O41" s="363"/>
      <c r="P41" s="362"/>
      <c r="Q41" s="173">
        <v>1251</v>
      </c>
      <c r="R41" s="361"/>
      <c r="S41" s="360"/>
    </row>
    <row r="42" spans="1:19" ht="12" customHeight="1" thickTop="1" x14ac:dyDescent="0.2">
      <c r="D42" s="359"/>
      <c r="E42" s="356"/>
      <c r="F42" s="355"/>
      <c r="G42" s="354"/>
      <c r="H42" s="358"/>
      <c r="I42" s="358"/>
      <c r="J42" s="354"/>
      <c r="K42" s="358"/>
      <c r="L42" s="358"/>
      <c r="M42" s="354"/>
      <c r="N42" s="358"/>
      <c r="O42" s="358"/>
      <c r="P42" s="357"/>
      <c r="Q42" s="356"/>
      <c r="R42" s="355"/>
    </row>
    <row r="43" spans="1:19" ht="12" customHeight="1" x14ac:dyDescent="0.2">
      <c r="P43" s="354"/>
      <c r="Q43" s="354"/>
      <c r="R43" s="354"/>
    </row>
    <row r="44" spans="1:19" ht="12" customHeight="1" x14ac:dyDescent="0.2">
      <c r="A44" s="353" t="s">
        <v>190</v>
      </c>
      <c r="B44" s="1489" t="s">
        <v>216</v>
      </c>
      <c r="C44" s="1489"/>
      <c r="D44" s="1489"/>
      <c r="E44" s="1489"/>
      <c r="F44" s="1489"/>
      <c r="G44" s="1489"/>
      <c r="H44" s="1489"/>
      <c r="I44" s="1489"/>
      <c r="J44" s="1489"/>
      <c r="K44" s="1489"/>
      <c r="L44" s="1489"/>
      <c r="M44" s="1489"/>
      <c r="N44" s="1489"/>
      <c r="O44" s="1489"/>
      <c r="P44" s="1489"/>
      <c r="Q44" s="1489"/>
      <c r="R44" s="1489"/>
    </row>
    <row r="45" spans="1:19" ht="12" customHeight="1" x14ac:dyDescent="0.2">
      <c r="A45" s="353" t="s">
        <v>188</v>
      </c>
      <c r="B45" s="1489" t="s">
        <v>215</v>
      </c>
      <c r="C45" s="1489"/>
      <c r="D45" s="1489"/>
      <c r="E45" s="1489"/>
      <c r="F45" s="1489"/>
      <c r="G45" s="1489"/>
      <c r="H45" s="1489"/>
      <c r="I45" s="1489"/>
      <c r="J45" s="1489"/>
      <c r="K45" s="1489"/>
      <c r="L45" s="1489"/>
      <c r="M45" s="1489"/>
      <c r="N45" s="1489"/>
      <c r="O45" s="1489"/>
      <c r="P45" s="1489"/>
      <c r="Q45" s="1489"/>
      <c r="R45" s="1489"/>
    </row>
    <row r="46" spans="1:19" ht="37.5" customHeight="1" x14ac:dyDescent="0.2">
      <c r="A46" s="353" t="s">
        <v>214</v>
      </c>
      <c r="B46" s="1489" t="s">
        <v>213</v>
      </c>
      <c r="C46" s="1489"/>
      <c r="D46" s="1489"/>
      <c r="E46" s="1489"/>
      <c r="F46" s="1489"/>
      <c r="G46" s="1489"/>
      <c r="H46" s="1489"/>
      <c r="I46" s="1489"/>
      <c r="J46" s="1489"/>
      <c r="K46" s="1489"/>
      <c r="L46" s="1489"/>
      <c r="M46" s="1489"/>
      <c r="N46" s="1489"/>
      <c r="O46" s="1489"/>
      <c r="P46" s="1489"/>
      <c r="Q46" s="1489"/>
      <c r="R46" s="1489"/>
    </row>
    <row r="47" spans="1:19" ht="12" customHeight="1" x14ac:dyDescent="0.2">
      <c r="A47" s="353" t="s">
        <v>212</v>
      </c>
      <c r="B47" s="1489" t="s">
        <v>211</v>
      </c>
      <c r="C47" s="1489"/>
      <c r="D47" s="1489"/>
      <c r="E47" s="1489"/>
      <c r="F47" s="1489"/>
      <c r="G47" s="1489"/>
      <c r="H47" s="1489"/>
      <c r="I47" s="1489"/>
      <c r="J47" s="1489"/>
      <c r="K47" s="1489"/>
      <c r="L47" s="1489"/>
      <c r="M47" s="1489"/>
      <c r="N47" s="1489"/>
      <c r="O47" s="1489"/>
      <c r="P47" s="1489"/>
      <c r="Q47" s="1489"/>
      <c r="R47" s="1489"/>
    </row>
  </sheetData>
  <sheetProtection formatCells="0" formatColumns="0" formatRows="0" insertColumns="0" insertRows="0" insertHyperlinks="0" deleteColumns="0" deleteRows="0" sort="0" autoFilter="0" pivotTables="0"/>
  <mergeCells count="40">
    <mergeCell ref="A22:B22"/>
    <mergeCell ref="D4:R4"/>
    <mergeCell ref="A35:B35"/>
    <mergeCell ref="B47:R47"/>
    <mergeCell ref="A38:B38"/>
    <mergeCell ref="A39:B39"/>
    <mergeCell ref="A41:B41"/>
    <mergeCell ref="A36:B36"/>
    <mergeCell ref="B46:R46"/>
    <mergeCell ref="B45:R45"/>
    <mergeCell ref="B44:R44"/>
    <mergeCell ref="A30:B30"/>
    <mergeCell ref="A31:B31"/>
    <mergeCell ref="A32:B32"/>
    <mergeCell ref="A4:B4"/>
    <mergeCell ref="A14:B14"/>
    <mergeCell ref="A1:R1"/>
    <mergeCell ref="A2:R2"/>
    <mergeCell ref="A19:B19"/>
    <mergeCell ref="A37:B37"/>
    <mergeCell ref="A23:B23"/>
    <mergeCell ref="A25:B25"/>
    <mergeCell ref="A26:B26"/>
    <mergeCell ref="A27:B27"/>
    <mergeCell ref="A28:B28"/>
    <mergeCell ref="A29:B29"/>
    <mergeCell ref="A12:B12"/>
    <mergeCell ref="A18:B18"/>
    <mergeCell ref="A20:B20"/>
    <mergeCell ref="A21:B21"/>
    <mergeCell ref="A34:B34"/>
    <mergeCell ref="A33:B33"/>
    <mergeCell ref="A15:B15"/>
    <mergeCell ref="A16:B16"/>
    <mergeCell ref="A17:B17"/>
    <mergeCell ref="A13:B13"/>
    <mergeCell ref="A8:B8"/>
    <mergeCell ref="A9:B9"/>
    <mergeCell ref="A10:B10"/>
    <mergeCell ref="A11:B11"/>
  </mergeCells>
  <printOptions horizontalCentered="1"/>
  <pageMargins left="0.25" right="0.25" top="0.5" bottom="0.5" header="0.3" footer="0.3"/>
  <pageSetup scale="85" orientation="landscape" r:id="rId1"/>
  <headerFooter>
    <oddFooter>&amp;L&amp;K0070C0The Allstate Corporation 1Q20 Supplement&amp;R&amp;K000000&amp;A</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446BCE-7420-4E42-A2B2-20526A64BD8A}">
  <sheetPr>
    <pageSetUpPr fitToPage="1"/>
  </sheetPr>
  <dimension ref="A1:W58"/>
  <sheetViews>
    <sheetView zoomScaleNormal="100" workbookViewId="0">
      <selection sqref="A1:R1"/>
    </sheetView>
  </sheetViews>
  <sheetFormatPr defaultColWidth="13.7109375" defaultRowHeight="12.75" x14ac:dyDescent="0.2"/>
  <cols>
    <col min="1" max="1" width="3" style="352" customWidth="1"/>
    <col min="2" max="2" width="42.42578125" style="352" customWidth="1"/>
    <col min="3" max="4" width="2.28515625" style="352" customWidth="1"/>
    <col min="5" max="5" width="10.28515625" style="352" customWidth="1"/>
    <col min="6" max="7" width="2.28515625" style="352" customWidth="1"/>
    <col min="8" max="8" width="10.28515625" style="352" customWidth="1"/>
    <col min="9" max="10" width="2.28515625" style="352" customWidth="1"/>
    <col min="11" max="11" width="10.28515625" style="352" customWidth="1"/>
    <col min="12" max="13" width="2.28515625" style="352" customWidth="1"/>
    <col min="14" max="14" width="9.7109375" style="352" customWidth="1"/>
    <col min="15" max="16" width="2.28515625" style="352" customWidth="1"/>
    <col min="17" max="17" width="9.7109375" style="352" customWidth="1"/>
    <col min="18" max="18" width="2.28515625" style="352" customWidth="1"/>
    <col min="19" max="19" width="2.28515625" style="292" customWidth="1"/>
    <col min="20" max="20" width="10.28515625" style="352" customWidth="1"/>
    <col min="21" max="22" width="2.28515625" style="352" customWidth="1"/>
    <col min="23" max="23" width="10.28515625" style="352" customWidth="1"/>
    <col min="24" max="24" width="2.28515625" style="352" customWidth="1"/>
    <col min="25" max="16384" width="13.7109375" style="352"/>
  </cols>
  <sheetData>
    <row r="1" spans="1:19" ht="13.5" x14ac:dyDescent="0.25">
      <c r="A1" s="1482" t="s">
        <v>0</v>
      </c>
      <c r="B1" s="1481"/>
      <c r="C1" s="1481"/>
      <c r="D1" s="1481"/>
      <c r="E1" s="1481"/>
      <c r="F1" s="1481"/>
      <c r="G1" s="1481"/>
      <c r="H1" s="1481"/>
      <c r="I1" s="1481"/>
      <c r="J1" s="1481"/>
      <c r="K1" s="1481"/>
      <c r="L1" s="1481"/>
      <c r="M1" s="1481"/>
      <c r="N1" s="1481"/>
      <c r="O1" s="1481"/>
      <c r="P1" s="1481"/>
      <c r="Q1" s="1481"/>
      <c r="R1" s="1481"/>
    </row>
    <row r="2" spans="1:19" ht="13.5" x14ac:dyDescent="0.25">
      <c r="A2" s="1482" t="s">
        <v>230</v>
      </c>
      <c r="B2" s="1481"/>
      <c r="C2" s="1481"/>
      <c r="D2" s="1481"/>
      <c r="E2" s="1481"/>
      <c r="F2" s="1481"/>
      <c r="G2" s="1481"/>
      <c r="H2" s="1481"/>
      <c r="I2" s="1481"/>
      <c r="J2" s="1481"/>
      <c r="K2" s="1481"/>
      <c r="L2" s="1481"/>
      <c r="M2" s="1481"/>
      <c r="N2" s="1481"/>
      <c r="O2" s="1481"/>
      <c r="P2" s="1481"/>
      <c r="Q2" s="1481"/>
      <c r="R2" s="1481"/>
    </row>
    <row r="3" spans="1:19" ht="17.45" customHeight="1" x14ac:dyDescent="0.2"/>
    <row r="4" spans="1:19" ht="15.75" customHeight="1" x14ac:dyDescent="0.2">
      <c r="A4" s="1526" t="s">
        <v>3</v>
      </c>
      <c r="B4" s="1481"/>
      <c r="D4" s="1484" t="s">
        <v>209</v>
      </c>
      <c r="E4" s="1484"/>
      <c r="F4" s="1484"/>
      <c r="G4" s="1484"/>
      <c r="H4" s="1484"/>
      <c r="I4" s="1484"/>
      <c r="J4" s="1484"/>
      <c r="K4" s="1484"/>
      <c r="L4" s="1484"/>
      <c r="M4" s="1484"/>
      <c r="N4" s="1484"/>
      <c r="O4" s="1484"/>
      <c r="P4" s="1484"/>
      <c r="Q4" s="1484"/>
      <c r="R4" s="1484"/>
    </row>
    <row r="5" spans="1:19" ht="15.75" customHeight="1" x14ac:dyDescent="0.2">
      <c r="P5" s="419"/>
      <c r="Q5" s="419"/>
      <c r="R5" s="419"/>
    </row>
    <row r="6" spans="1:19" ht="25.9" customHeight="1" x14ac:dyDescent="0.2">
      <c r="D6" s="405"/>
      <c r="E6" s="351" t="s">
        <v>118</v>
      </c>
      <c r="F6" s="404"/>
      <c r="G6" s="419"/>
      <c r="H6" s="402" t="s">
        <v>184</v>
      </c>
      <c r="I6" s="418"/>
      <c r="J6" s="419"/>
      <c r="K6" s="402" t="s">
        <v>183</v>
      </c>
      <c r="L6" s="418"/>
      <c r="M6" s="419"/>
      <c r="N6" s="402" t="s">
        <v>182</v>
      </c>
      <c r="O6" s="418"/>
      <c r="P6" s="417"/>
      <c r="Q6" s="400" t="s">
        <v>181</v>
      </c>
      <c r="R6" s="399"/>
      <c r="S6" s="339"/>
    </row>
    <row r="7" spans="1:19" ht="12" customHeight="1" x14ac:dyDescent="0.2">
      <c r="A7" s="1527" t="s">
        <v>208</v>
      </c>
      <c r="B7" s="1481"/>
      <c r="D7" s="366"/>
      <c r="E7" s="398"/>
      <c r="F7" s="369"/>
      <c r="G7" s="354"/>
      <c r="H7" s="398"/>
      <c r="I7" s="358"/>
      <c r="J7" s="354"/>
      <c r="K7" s="398"/>
      <c r="L7" s="358"/>
      <c r="M7" s="354"/>
      <c r="N7" s="398"/>
      <c r="O7" s="358"/>
      <c r="P7" s="368"/>
      <c r="Q7" s="398"/>
      <c r="R7" s="369"/>
      <c r="S7" s="339"/>
    </row>
    <row r="8" spans="1:19" ht="12" customHeight="1" x14ac:dyDescent="0.2">
      <c r="A8" s="1481"/>
      <c r="B8" s="1481"/>
      <c r="D8" s="366"/>
      <c r="F8" s="369"/>
      <c r="G8" s="354"/>
      <c r="I8" s="358"/>
      <c r="J8" s="354"/>
      <c r="L8" s="358"/>
      <c r="M8" s="354"/>
      <c r="O8" s="358"/>
      <c r="P8" s="368"/>
      <c r="Q8" s="358"/>
      <c r="R8" s="369"/>
      <c r="S8" s="339"/>
    </row>
    <row r="9" spans="1:19" ht="12" customHeight="1" x14ac:dyDescent="0.2">
      <c r="A9" s="1486" t="s">
        <v>202</v>
      </c>
      <c r="B9" s="1486"/>
      <c r="D9" s="366"/>
      <c r="F9" s="369"/>
      <c r="G9" s="354"/>
      <c r="I9" s="358"/>
      <c r="J9" s="354"/>
      <c r="L9" s="358"/>
      <c r="M9" s="354"/>
      <c r="O9" s="358"/>
      <c r="P9" s="368"/>
      <c r="Q9" s="358"/>
      <c r="R9" s="369"/>
      <c r="S9" s="339"/>
    </row>
    <row r="10" spans="1:19" ht="12" customHeight="1" x14ac:dyDescent="0.2">
      <c r="A10" s="1481"/>
      <c r="B10" s="1481"/>
      <c r="D10" s="366"/>
      <c r="F10" s="369"/>
      <c r="G10" s="354"/>
      <c r="I10" s="358"/>
      <c r="J10" s="354"/>
      <c r="L10" s="358"/>
      <c r="M10" s="354"/>
      <c r="O10" s="358"/>
      <c r="P10" s="368"/>
      <c r="Q10" s="358"/>
      <c r="R10" s="369"/>
      <c r="S10" s="339"/>
    </row>
    <row r="11" spans="1:19" ht="14.1" customHeight="1" thickBot="1" x14ac:dyDescent="0.25">
      <c r="A11" s="1528" t="s">
        <v>229</v>
      </c>
      <c r="B11" s="1528"/>
      <c r="D11" s="366"/>
      <c r="E11" s="344">
        <v>104</v>
      </c>
      <c r="F11" s="365"/>
      <c r="G11" s="364"/>
      <c r="H11" s="344">
        <v>124</v>
      </c>
      <c r="I11" s="414"/>
      <c r="J11" s="364"/>
      <c r="K11" s="344">
        <v>126</v>
      </c>
      <c r="L11" s="414"/>
      <c r="M11" s="364"/>
      <c r="N11" s="344">
        <v>128</v>
      </c>
      <c r="O11" s="414"/>
      <c r="P11" s="362"/>
      <c r="Q11" s="344">
        <v>125</v>
      </c>
      <c r="R11" s="361"/>
      <c r="S11" s="339"/>
    </row>
    <row r="12" spans="1:19" ht="12" customHeight="1" thickTop="1" x14ac:dyDescent="0.2">
      <c r="A12" s="1481"/>
      <c r="B12" s="1481"/>
      <c r="D12" s="366"/>
      <c r="E12" s="328"/>
      <c r="F12" s="369"/>
      <c r="G12" s="354"/>
      <c r="H12" s="328"/>
      <c r="I12" s="379"/>
      <c r="J12" s="354"/>
      <c r="K12" s="328"/>
      <c r="L12" s="379"/>
      <c r="M12" s="354"/>
      <c r="N12" s="328"/>
      <c r="O12" s="379"/>
      <c r="P12" s="368"/>
      <c r="Q12" s="328"/>
      <c r="R12" s="378"/>
      <c r="S12" s="339"/>
    </row>
    <row r="13" spans="1:19" ht="12" customHeight="1" x14ac:dyDescent="0.2">
      <c r="A13" s="1486" t="s">
        <v>200</v>
      </c>
      <c r="B13" s="1486"/>
      <c r="D13" s="366"/>
      <c r="E13" s="327"/>
      <c r="F13" s="369"/>
      <c r="G13" s="354"/>
      <c r="H13" s="327"/>
      <c r="I13" s="379"/>
      <c r="J13" s="354"/>
      <c r="K13" s="327"/>
      <c r="L13" s="379"/>
      <c r="M13" s="354"/>
      <c r="N13" s="327"/>
      <c r="O13" s="379"/>
      <c r="P13" s="368"/>
      <c r="Q13" s="326"/>
      <c r="R13" s="378"/>
      <c r="S13" s="339"/>
    </row>
    <row r="14" spans="1:19" ht="12" customHeight="1" x14ac:dyDescent="0.2">
      <c r="A14" s="1481"/>
      <c r="B14" s="1481"/>
      <c r="D14" s="366"/>
      <c r="E14" s="327"/>
      <c r="F14" s="369"/>
      <c r="G14" s="354"/>
      <c r="H14" s="327"/>
      <c r="I14" s="379"/>
      <c r="J14" s="354"/>
      <c r="K14" s="327"/>
      <c r="L14" s="379"/>
      <c r="M14" s="354"/>
      <c r="N14" s="327"/>
      <c r="O14" s="379"/>
      <c r="P14" s="368"/>
      <c r="Q14" s="326"/>
      <c r="R14" s="378"/>
      <c r="S14" s="339"/>
    </row>
    <row r="15" spans="1:19" ht="12" customHeight="1" x14ac:dyDescent="0.2">
      <c r="A15" s="1528" t="s">
        <v>199</v>
      </c>
      <c r="B15" s="1528"/>
      <c r="D15" s="366"/>
      <c r="E15" s="349">
        <v>906</v>
      </c>
      <c r="F15" s="365"/>
      <c r="G15" s="364"/>
      <c r="H15" s="349">
        <v>842</v>
      </c>
      <c r="I15" s="412"/>
      <c r="J15" s="364"/>
      <c r="K15" s="349">
        <v>883</v>
      </c>
      <c r="L15" s="412"/>
      <c r="M15" s="364"/>
      <c r="N15" s="349">
        <v>848</v>
      </c>
      <c r="O15" s="412"/>
      <c r="P15" s="362"/>
      <c r="Q15" s="348">
        <v>824</v>
      </c>
      <c r="R15" s="411"/>
      <c r="S15" s="339"/>
    </row>
    <row r="16" spans="1:19" ht="14.1" customHeight="1" x14ac:dyDescent="0.2">
      <c r="A16" s="1528" t="s">
        <v>206</v>
      </c>
      <c r="B16" s="1528"/>
      <c r="D16" s="366"/>
      <c r="E16" s="88">
        <v>923</v>
      </c>
      <c r="F16" s="377"/>
      <c r="G16" s="376"/>
      <c r="H16" s="88">
        <v>949</v>
      </c>
      <c r="I16" s="416"/>
      <c r="J16" s="376"/>
      <c r="K16" s="88">
        <v>1010</v>
      </c>
      <c r="L16" s="416"/>
      <c r="M16" s="376"/>
      <c r="N16" s="88">
        <v>969</v>
      </c>
      <c r="O16" s="416"/>
      <c r="P16" s="374"/>
      <c r="Q16" s="114">
        <v>906</v>
      </c>
      <c r="R16" s="415"/>
      <c r="S16" s="339"/>
    </row>
    <row r="17" spans="1:19" ht="12" customHeight="1" x14ac:dyDescent="0.2">
      <c r="A17" s="1528"/>
      <c r="B17" s="1528"/>
      <c r="D17" s="366"/>
      <c r="E17" s="327"/>
      <c r="F17" s="369"/>
      <c r="G17" s="354"/>
      <c r="H17" s="327"/>
      <c r="I17" s="379"/>
      <c r="J17" s="354"/>
      <c r="K17" s="327"/>
      <c r="L17" s="379"/>
      <c r="M17" s="354"/>
      <c r="N17" s="327"/>
      <c r="O17" s="379"/>
      <c r="P17" s="368"/>
      <c r="Q17" s="326"/>
      <c r="R17" s="378"/>
      <c r="S17" s="339"/>
    </row>
    <row r="18" spans="1:19" ht="14.1" customHeight="1" thickBot="1" x14ac:dyDescent="0.25">
      <c r="A18" s="1528" t="s">
        <v>228</v>
      </c>
      <c r="B18" s="1528"/>
      <c r="D18" s="366"/>
      <c r="E18" s="344">
        <v>915</v>
      </c>
      <c r="F18" s="365"/>
      <c r="G18" s="364"/>
      <c r="H18" s="344">
        <v>896</v>
      </c>
      <c r="I18" s="412"/>
      <c r="J18" s="364"/>
      <c r="K18" s="344">
        <v>947</v>
      </c>
      <c r="L18" s="412"/>
      <c r="M18" s="364"/>
      <c r="N18" s="344">
        <v>909</v>
      </c>
      <c r="O18" s="412"/>
      <c r="P18" s="362"/>
      <c r="Q18" s="344">
        <v>865</v>
      </c>
      <c r="R18" s="411"/>
      <c r="S18" s="339"/>
    </row>
    <row r="19" spans="1:19" ht="12" customHeight="1" thickTop="1" x14ac:dyDescent="0.2">
      <c r="A19" s="1528"/>
      <c r="B19" s="1528"/>
      <c r="D19" s="366"/>
      <c r="E19" s="328"/>
      <c r="F19" s="369"/>
      <c r="G19" s="354"/>
      <c r="H19" s="328"/>
      <c r="I19" s="379"/>
      <c r="J19" s="354"/>
      <c r="K19" s="328"/>
      <c r="L19" s="379"/>
      <c r="M19" s="354"/>
      <c r="N19" s="328"/>
      <c r="O19" s="379"/>
      <c r="P19" s="368"/>
      <c r="Q19" s="328"/>
      <c r="R19" s="378"/>
      <c r="S19" s="339"/>
    </row>
    <row r="20" spans="1:19" ht="12.95" customHeight="1" thickBot="1" x14ac:dyDescent="0.25">
      <c r="A20" s="1528" t="s">
        <v>204</v>
      </c>
      <c r="B20" s="1528"/>
      <c r="D20" s="366"/>
      <c r="E20" s="408">
        <v>11.4</v>
      </c>
      <c r="F20" s="407" t="s">
        <v>43</v>
      </c>
      <c r="G20" s="354"/>
      <c r="H20" s="342">
        <v>13.8</v>
      </c>
      <c r="I20" s="409" t="s">
        <v>43</v>
      </c>
      <c r="J20" s="354"/>
      <c r="K20" s="342">
        <v>13.3</v>
      </c>
      <c r="L20" s="409" t="s">
        <v>43</v>
      </c>
      <c r="M20" s="354"/>
      <c r="N20" s="342">
        <v>14.1</v>
      </c>
      <c r="O20" s="409" t="s">
        <v>43</v>
      </c>
      <c r="P20" s="368"/>
      <c r="Q20" s="342">
        <v>14.5</v>
      </c>
      <c r="R20" s="407" t="s">
        <v>43</v>
      </c>
      <c r="S20" s="339"/>
    </row>
    <row r="21" spans="1:19" ht="12" customHeight="1" thickTop="1" x14ac:dyDescent="0.2">
      <c r="A21" s="1481"/>
      <c r="B21" s="1481"/>
      <c r="D21" s="366"/>
      <c r="E21" s="328"/>
      <c r="F21" s="369"/>
      <c r="G21" s="354"/>
      <c r="H21" s="328"/>
      <c r="I21" s="379"/>
      <c r="J21" s="354"/>
      <c r="K21" s="328"/>
      <c r="L21" s="379"/>
      <c r="M21" s="354"/>
      <c r="N21" s="328"/>
      <c r="O21" s="379"/>
      <c r="P21" s="368"/>
      <c r="Q21" s="328"/>
      <c r="R21" s="378"/>
      <c r="S21" s="339"/>
    </row>
    <row r="22" spans="1:19" ht="12" customHeight="1" x14ac:dyDescent="0.2">
      <c r="A22" s="1481"/>
      <c r="B22" s="1481"/>
      <c r="D22" s="366"/>
      <c r="E22" s="327"/>
      <c r="F22" s="369"/>
      <c r="G22" s="354"/>
      <c r="H22" s="327"/>
      <c r="I22" s="379"/>
      <c r="J22" s="354"/>
      <c r="K22" s="327"/>
      <c r="L22" s="379"/>
      <c r="M22" s="354"/>
      <c r="N22" s="327"/>
      <c r="O22" s="379"/>
      <c r="P22" s="368"/>
      <c r="Q22" s="326"/>
      <c r="R22" s="378"/>
      <c r="S22" s="339"/>
    </row>
    <row r="23" spans="1:19" ht="12" customHeight="1" x14ac:dyDescent="0.2">
      <c r="A23" s="1527" t="s">
        <v>203</v>
      </c>
      <c r="B23" s="1481"/>
      <c r="D23" s="366"/>
      <c r="E23" s="327"/>
      <c r="F23" s="369"/>
      <c r="G23" s="354"/>
      <c r="H23" s="327"/>
      <c r="I23" s="379"/>
      <c r="J23" s="354"/>
      <c r="K23" s="327"/>
      <c r="L23" s="379"/>
      <c r="M23" s="354"/>
      <c r="N23" s="327"/>
      <c r="O23" s="379"/>
      <c r="P23" s="368"/>
      <c r="Q23" s="326"/>
      <c r="R23" s="378"/>
      <c r="S23" s="339"/>
    </row>
    <row r="24" spans="1:19" ht="12" customHeight="1" x14ac:dyDescent="0.2">
      <c r="A24" s="1481"/>
      <c r="B24" s="1481"/>
      <c r="D24" s="366"/>
      <c r="E24" s="327"/>
      <c r="F24" s="369"/>
      <c r="G24" s="354"/>
      <c r="H24" s="327"/>
      <c r="I24" s="379"/>
      <c r="J24" s="354"/>
      <c r="K24" s="327"/>
      <c r="L24" s="379"/>
      <c r="M24" s="354"/>
      <c r="N24" s="327"/>
      <c r="O24" s="379"/>
      <c r="P24" s="368"/>
      <c r="Q24" s="326"/>
      <c r="R24" s="378"/>
      <c r="S24" s="339"/>
    </row>
    <row r="25" spans="1:19" ht="12" customHeight="1" x14ac:dyDescent="0.2">
      <c r="A25" s="1486" t="s">
        <v>202</v>
      </c>
      <c r="B25" s="1486"/>
      <c r="D25" s="366"/>
      <c r="E25" s="327"/>
      <c r="F25" s="369"/>
      <c r="G25" s="354"/>
      <c r="H25" s="327"/>
      <c r="I25" s="379"/>
      <c r="J25" s="354"/>
      <c r="K25" s="327"/>
      <c r="L25" s="379"/>
      <c r="M25" s="354"/>
      <c r="N25" s="327"/>
      <c r="O25" s="379"/>
      <c r="P25" s="368"/>
      <c r="Q25" s="326"/>
      <c r="R25" s="378"/>
      <c r="S25" s="339"/>
    </row>
    <row r="26" spans="1:19" s="1309" customFormat="1" ht="12" customHeight="1" x14ac:dyDescent="0.2">
      <c r="A26" s="1481"/>
      <c r="B26" s="1481"/>
      <c r="D26" s="366"/>
      <c r="F26" s="369"/>
      <c r="G26" s="354"/>
      <c r="I26" s="358"/>
      <c r="J26" s="354"/>
      <c r="L26" s="358"/>
      <c r="M26" s="354"/>
      <c r="O26" s="358"/>
      <c r="P26" s="368"/>
      <c r="Q26" s="358"/>
      <c r="R26" s="369"/>
      <c r="S26" s="339"/>
    </row>
    <row r="27" spans="1:19" ht="14.1" customHeight="1" thickBot="1" x14ac:dyDescent="0.25">
      <c r="A27" s="1528" t="s">
        <v>201</v>
      </c>
      <c r="B27" s="1528"/>
      <c r="D27" s="366"/>
      <c r="E27" s="344">
        <v>108</v>
      </c>
      <c r="F27" s="365"/>
      <c r="G27" s="364"/>
      <c r="H27" s="344">
        <v>115</v>
      </c>
      <c r="I27" s="414"/>
      <c r="J27" s="364"/>
      <c r="K27" s="344">
        <v>125</v>
      </c>
      <c r="L27" s="414"/>
      <c r="M27" s="364"/>
      <c r="N27" s="344">
        <v>127</v>
      </c>
      <c r="O27" s="414"/>
      <c r="P27" s="362"/>
      <c r="Q27" s="344">
        <v>126</v>
      </c>
      <c r="R27" s="361"/>
      <c r="S27" s="339"/>
    </row>
    <row r="28" spans="1:19" ht="12" customHeight="1" thickTop="1" x14ac:dyDescent="0.2">
      <c r="A28" s="1481"/>
      <c r="B28" s="1481"/>
      <c r="D28" s="366"/>
      <c r="E28" s="328"/>
      <c r="F28" s="369"/>
      <c r="G28" s="354"/>
      <c r="H28" s="328"/>
      <c r="I28" s="379"/>
      <c r="J28" s="354"/>
      <c r="K28" s="328"/>
      <c r="L28" s="379"/>
      <c r="M28" s="354"/>
      <c r="N28" s="328"/>
      <c r="O28" s="379"/>
      <c r="P28" s="368"/>
      <c r="Q28" s="328"/>
      <c r="R28" s="378"/>
      <c r="S28" s="339"/>
    </row>
    <row r="29" spans="1:19" ht="12" customHeight="1" x14ac:dyDescent="0.2">
      <c r="A29" s="1486" t="s">
        <v>200</v>
      </c>
      <c r="B29" s="1486"/>
      <c r="D29" s="366"/>
      <c r="E29" s="327"/>
      <c r="F29" s="369"/>
      <c r="G29" s="354"/>
      <c r="H29" s="327"/>
      <c r="I29" s="379"/>
      <c r="J29" s="354"/>
      <c r="K29" s="327"/>
      <c r="L29" s="379"/>
      <c r="M29" s="354"/>
      <c r="N29" s="327"/>
      <c r="O29" s="379"/>
      <c r="P29" s="368"/>
      <c r="Q29" s="326"/>
      <c r="R29" s="378"/>
      <c r="S29" s="339"/>
    </row>
    <row r="30" spans="1:19" ht="12" customHeight="1" x14ac:dyDescent="0.2">
      <c r="A30" s="1481"/>
      <c r="B30" s="1481"/>
      <c r="D30" s="366"/>
      <c r="E30" s="327"/>
      <c r="F30" s="369"/>
      <c r="G30" s="354"/>
      <c r="H30" s="327"/>
      <c r="I30" s="379"/>
      <c r="J30" s="354"/>
      <c r="K30" s="327"/>
      <c r="L30" s="379"/>
      <c r="M30" s="354"/>
      <c r="N30" s="327"/>
      <c r="O30" s="379"/>
      <c r="P30" s="368"/>
      <c r="Q30" s="326"/>
      <c r="R30" s="378"/>
      <c r="S30" s="339"/>
    </row>
    <row r="31" spans="1:19" ht="12" customHeight="1" x14ac:dyDescent="0.2">
      <c r="A31" s="1528" t="s">
        <v>199</v>
      </c>
      <c r="B31" s="1528"/>
      <c r="D31" s="366"/>
      <c r="E31" s="349">
        <v>906</v>
      </c>
      <c r="F31" s="365"/>
      <c r="G31" s="364"/>
      <c r="H31" s="349">
        <v>842</v>
      </c>
      <c r="I31" s="412"/>
      <c r="J31" s="364"/>
      <c r="K31" s="349">
        <v>883</v>
      </c>
      <c r="L31" s="412"/>
      <c r="M31" s="364"/>
      <c r="N31" s="349">
        <v>848</v>
      </c>
      <c r="O31" s="412"/>
      <c r="P31" s="362"/>
      <c r="Q31" s="348">
        <v>824</v>
      </c>
      <c r="R31" s="411"/>
      <c r="S31" s="339"/>
    </row>
    <row r="32" spans="1:19" ht="12" customHeight="1" x14ac:dyDescent="0.2">
      <c r="A32" s="1528" t="s">
        <v>198</v>
      </c>
      <c r="B32" s="1528"/>
      <c r="D32" s="366"/>
      <c r="E32" s="88">
        <v>21</v>
      </c>
      <c r="F32" s="377"/>
      <c r="G32" s="376"/>
      <c r="H32" s="88">
        <v>-10</v>
      </c>
      <c r="I32" s="416"/>
      <c r="J32" s="376"/>
      <c r="K32" s="88">
        <v>-4</v>
      </c>
      <c r="L32" s="416"/>
      <c r="M32" s="376"/>
      <c r="N32" s="88">
        <v>-4</v>
      </c>
      <c r="O32" s="416"/>
      <c r="P32" s="374"/>
      <c r="Q32" s="114">
        <v>8</v>
      </c>
      <c r="R32" s="415"/>
      <c r="S32" s="339"/>
    </row>
    <row r="33" spans="1:23" ht="12" customHeight="1" x14ac:dyDescent="0.2">
      <c r="A33" s="1530" t="s">
        <v>194</v>
      </c>
      <c r="B33" s="1530"/>
      <c r="D33" s="366"/>
      <c r="E33" s="115">
        <v>96</v>
      </c>
      <c r="F33" s="377"/>
      <c r="G33" s="376"/>
      <c r="H33" s="115">
        <v>96</v>
      </c>
      <c r="I33" s="416"/>
      <c r="J33" s="376"/>
      <c r="K33" s="115">
        <v>96</v>
      </c>
      <c r="L33" s="416"/>
      <c r="M33" s="376"/>
      <c r="N33" s="115">
        <v>96</v>
      </c>
      <c r="O33" s="416"/>
      <c r="P33" s="374"/>
      <c r="Q33" s="115">
        <v>96</v>
      </c>
      <c r="R33" s="415"/>
      <c r="S33" s="339"/>
    </row>
    <row r="34" spans="1:23" ht="12.75" customHeight="1" x14ac:dyDescent="0.2">
      <c r="A34" s="1528" t="s">
        <v>197</v>
      </c>
      <c r="B34" s="1528"/>
      <c r="D34" s="366"/>
      <c r="E34" s="346">
        <v>789</v>
      </c>
      <c r="F34" s="365"/>
      <c r="G34" s="364"/>
      <c r="H34" s="346">
        <v>756</v>
      </c>
      <c r="I34" s="412"/>
      <c r="J34" s="364"/>
      <c r="K34" s="346">
        <v>791</v>
      </c>
      <c r="L34" s="412"/>
      <c r="M34" s="364"/>
      <c r="N34" s="346">
        <v>756</v>
      </c>
      <c r="O34" s="412"/>
      <c r="P34" s="362"/>
      <c r="Q34" s="346">
        <v>720</v>
      </c>
      <c r="R34" s="411"/>
      <c r="S34" s="339"/>
    </row>
    <row r="35" spans="1:23" ht="12" customHeight="1" x14ac:dyDescent="0.2">
      <c r="A35" s="1528"/>
      <c r="B35" s="1528"/>
      <c r="D35" s="366"/>
      <c r="E35" s="327"/>
      <c r="F35" s="369"/>
      <c r="G35" s="354"/>
      <c r="H35" s="327"/>
      <c r="I35" s="379"/>
      <c r="J35" s="354"/>
      <c r="K35" s="327"/>
      <c r="L35" s="379"/>
      <c r="M35" s="354"/>
      <c r="N35" s="327"/>
      <c r="O35" s="379"/>
      <c r="P35" s="368"/>
      <c r="Q35" s="326"/>
      <c r="R35" s="378"/>
      <c r="S35" s="339"/>
    </row>
    <row r="36" spans="1:23" ht="14.1" customHeight="1" x14ac:dyDescent="0.2">
      <c r="A36" s="1528" t="s">
        <v>196</v>
      </c>
      <c r="B36" s="1528"/>
      <c r="D36" s="366"/>
      <c r="E36" s="349">
        <v>923</v>
      </c>
      <c r="F36" s="365"/>
      <c r="G36" s="364"/>
      <c r="H36" s="349">
        <v>949</v>
      </c>
      <c r="I36" s="414"/>
      <c r="J36" s="364"/>
      <c r="K36" s="349">
        <v>1010</v>
      </c>
      <c r="L36" s="414"/>
      <c r="M36" s="364"/>
      <c r="N36" s="349">
        <v>969</v>
      </c>
      <c r="O36" s="414"/>
      <c r="P36" s="362"/>
      <c r="Q36" s="348">
        <v>906</v>
      </c>
      <c r="R36" s="361"/>
      <c r="S36" s="339"/>
    </row>
    <row r="37" spans="1:23" ht="12" customHeight="1" x14ac:dyDescent="0.2">
      <c r="A37" s="1528" t="s">
        <v>195</v>
      </c>
      <c r="B37" s="1528"/>
      <c r="D37" s="366"/>
      <c r="E37" s="88">
        <v>14</v>
      </c>
      <c r="F37" s="377"/>
      <c r="G37" s="376"/>
      <c r="H37" s="88">
        <v>53</v>
      </c>
      <c r="I37" s="416"/>
      <c r="J37" s="376"/>
      <c r="K37" s="88">
        <v>52</v>
      </c>
      <c r="L37" s="416"/>
      <c r="M37" s="376"/>
      <c r="N37" s="88">
        <v>44</v>
      </c>
      <c r="O37" s="416"/>
      <c r="P37" s="374"/>
      <c r="Q37" s="114">
        <v>21</v>
      </c>
      <c r="R37" s="415"/>
      <c r="S37" s="339"/>
    </row>
    <row r="38" spans="1:23" ht="12" customHeight="1" x14ac:dyDescent="0.2">
      <c r="A38" s="1530" t="s">
        <v>194</v>
      </c>
      <c r="B38" s="1530"/>
      <c r="D38" s="366"/>
      <c r="E38" s="115">
        <v>96</v>
      </c>
      <c r="F38" s="377"/>
      <c r="G38" s="376"/>
      <c r="H38" s="115">
        <v>96</v>
      </c>
      <c r="I38" s="416"/>
      <c r="J38" s="376"/>
      <c r="K38" s="115">
        <v>96</v>
      </c>
      <c r="L38" s="416"/>
      <c r="M38" s="376"/>
      <c r="N38" s="115">
        <v>96</v>
      </c>
      <c r="O38" s="416"/>
      <c r="P38" s="374"/>
      <c r="Q38" s="115">
        <v>96</v>
      </c>
      <c r="R38" s="415"/>
      <c r="S38" s="339"/>
    </row>
    <row r="39" spans="1:23" ht="14.1" customHeight="1" x14ac:dyDescent="0.2">
      <c r="A39" s="1528" t="s">
        <v>193</v>
      </c>
      <c r="B39" s="1528"/>
      <c r="D39" s="366"/>
      <c r="E39" s="346">
        <v>813</v>
      </c>
      <c r="F39" s="365"/>
      <c r="G39" s="364"/>
      <c r="H39" s="346">
        <v>800</v>
      </c>
      <c r="I39" s="414"/>
      <c r="J39" s="364"/>
      <c r="K39" s="346">
        <v>862</v>
      </c>
      <c r="L39" s="414"/>
      <c r="M39" s="364"/>
      <c r="N39" s="346">
        <v>829</v>
      </c>
      <c r="O39" s="414"/>
      <c r="P39" s="362"/>
      <c r="Q39" s="346">
        <v>789</v>
      </c>
      <c r="R39" s="361"/>
      <c r="S39" s="339"/>
    </row>
    <row r="40" spans="1:23" ht="12" customHeight="1" x14ac:dyDescent="0.2">
      <c r="A40" s="1528"/>
      <c r="B40" s="1528"/>
      <c r="D40" s="366"/>
      <c r="E40" s="327"/>
      <c r="F40" s="369"/>
      <c r="G40" s="354"/>
      <c r="H40" s="327"/>
      <c r="I40" s="379"/>
      <c r="J40" s="354"/>
      <c r="K40" s="327"/>
      <c r="L40" s="379"/>
      <c r="M40" s="354"/>
      <c r="N40" s="327"/>
      <c r="O40" s="379"/>
      <c r="P40" s="368"/>
      <c r="Q40" s="326"/>
      <c r="R40" s="378"/>
      <c r="S40" s="339"/>
      <c r="W40" s="413"/>
    </row>
    <row r="41" spans="1:23" ht="14.1" customHeight="1" thickBot="1" x14ac:dyDescent="0.25">
      <c r="A41" s="1528" t="s">
        <v>227</v>
      </c>
      <c r="B41" s="1528"/>
      <c r="D41" s="366"/>
      <c r="E41" s="344">
        <v>801</v>
      </c>
      <c r="F41" s="365"/>
      <c r="G41" s="364"/>
      <c r="H41" s="344">
        <v>778</v>
      </c>
      <c r="I41" s="412"/>
      <c r="J41" s="364"/>
      <c r="K41" s="344">
        <v>827</v>
      </c>
      <c r="L41" s="412"/>
      <c r="M41" s="364"/>
      <c r="N41" s="344">
        <v>793</v>
      </c>
      <c r="O41" s="412"/>
      <c r="P41" s="362"/>
      <c r="Q41" s="344">
        <v>755</v>
      </c>
      <c r="R41" s="411"/>
      <c r="S41" s="339"/>
      <c r="W41" s="410"/>
    </row>
    <row r="42" spans="1:23" ht="12" customHeight="1" thickTop="1" x14ac:dyDescent="0.2">
      <c r="A42" s="1528"/>
      <c r="B42" s="1528"/>
      <c r="D42" s="366"/>
      <c r="E42" s="328"/>
      <c r="F42" s="369"/>
      <c r="G42" s="354"/>
      <c r="H42" s="328"/>
      <c r="I42" s="379"/>
      <c r="J42" s="354"/>
      <c r="K42" s="328"/>
      <c r="L42" s="379"/>
      <c r="M42" s="354"/>
      <c r="N42" s="328"/>
      <c r="O42" s="379"/>
      <c r="P42" s="368"/>
      <c r="Q42" s="328"/>
      <c r="R42" s="378"/>
      <c r="S42" s="339"/>
    </row>
    <row r="43" spans="1:23" ht="12.95" customHeight="1" thickBot="1" x14ac:dyDescent="0.25">
      <c r="A43" s="1528" t="s">
        <v>191</v>
      </c>
      <c r="B43" s="1528"/>
      <c r="D43" s="366"/>
      <c r="E43" s="408">
        <v>13.5</v>
      </c>
      <c r="F43" s="407" t="s">
        <v>43</v>
      </c>
      <c r="G43" s="354"/>
      <c r="H43" s="408">
        <v>14.8</v>
      </c>
      <c r="I43" s="409" t="s">
        <v>43</v>
      </c>
      <c r="J43" s="354"/>
      <c r="K43" s="408">
        <v>15.1</v>
      </c>
      <c r="L43" s="409" t="s">
        <v>43</v>
      </c>
      <c r="M43" s="354"/>
      <c r="N43" s="408">
        <v>16</v>
      </c>
      <c r="O43" s="409" t="s">
        <v>43</v>
      </c>
      <c r="P43" s="368"/>
      <c r="Q43" s="408">
        <v>16.7</v>
      </c>
      <c r="R43" s="407" t="s">
        <v>43</v>
      </c>
      <c r="S43" s="339"/>
    </row>
    <row r="44" spans="1:23" ht="12" customHeight="1" thickTop="1" x14ac:dyDescent="0.2">
      <c r="D44" s="359"/>
      <c r="E44" s="356"/>
      <c r="F44" s="355"/>
      <c r="G44" s="354"/>
      <c r="H44" s="354"/>
      <c r="I44" s="358"/>
      <c r="J44" s="354"/>
      <c r="K44" s="354"/>
      <c r="L44" s="358"/>
      <c r="M44" s="354"/>
      <c r="N44" s="354"/>
      <c r="O44" s="358"/>
      <c r="P44" s="357"/>
      <c r="Q44" s="406"/>
      <c r="R44" s="355"/>
      <c r="S44" s="339"/>
    </row>
    <row r="45" spans="1:23" ht="12" customHeight="1" x14ac:dyDescent="0.2">
      <c r="P45" s="354"/>
      <c r="Q45" s="354"/>
      <c r="R45" s="354"/>
    </row>
    <row r="46" spans="1:23" ht="12" customHeight="1" x14ac:dyDescent="0.2">
      <c r="A46" s="353" t="s">
        <v>190</v>
      </c>
      <c r="B46" s="1529" t="s">
        <v>189</v>
      </c>
      <c r="C46" s="1481"/>
      <c r="D46" s="1481"/>
      <c r="E46" s="1481"/>
      <c r="F46" s="1481"/>
      <c r="G46" s="1481"/>
      <c r="H46" s="1481"/>
      <c r="I46" s="1481"/>
      <c r="J46" s="1481"/>
      <c r="K46" s="1481"/>
      <c r="L46" s="1481"/>
      <c r="M46" s="1481"/>
      <c r="N46" s="1481"/>
      <c r="O46" s="1481"/>
      <c r="P46" s="1481"/>
      <c r="Q46" s="1481"/>
      <c r="R46" s="1481"/>
    </row>
    <row r="47" spans="1:23" ht="25.5" customHeight="1" x14ac:dyDescent="0.2">
      <c r="A47" s="353" t="s">
        <v>188</v>
      </c>
      <c r="B47" s="1529" t="s">
        <v>186</v>
      </c>
      <c r="C47" s="1529"/>
      <c r="D47" s="1529"/>
      <c r="E47" s="1529"/>
      <c r="F47" s="1529"/>
      <c r="G47" s="1529"/>
      <c r="H47" s="1529"/>
      <c r="I47" s="1529"/>
      <c r="J47" s="1529"/>
      <c r="K47" s="1529"/>
      <c r="L47" s="1529"/>
      <c r="M47" s="1529"/>
      <c r="N47" s="1529"/>
      <c r="O47" s="1529"/>
      <c r="P47" s="1529"/>
      <c r="Q47" s="1529"/>
      <c r="R47" s="1529"/>
    </row>
    <row r="48" spans="1:23" ht="17.45" customHeight="1" x14ac:dyDescent="0.2"/>
    <row r="49" ht="17.45" customHeight="1" x14ac:dyDescent="0.2"/>
    <row r="50" ht="17.45" customHeight="1" x14ac:dyDescent="0.2"/>
    <row r="51" ht="17.45" customHeight="1" x14ac:dyDescent="0.2"/>
    <row r="52" ht="17.45" customHeight="1" x14ac:dyDescent="0.2"/>
    <row r="53" ht="17.45" customHeight="1" x14ac:dyDescent="0.2"/>
    <row r="54" ht="17.45" customHeight="1" x14ac:dyDescent="0.2"/>
    <row r="55" ht="17.45" customHeight="1" x14ac:dyDescent="0.2"/>
    <row r="56" ht="17.45" customHeight="1" x14ac:dyDescent="0.2"/>
    <row r="57" ht="17.45" customHeight="1" x14ac:dyDescent="0.2"/>
    <row r="58" ht="17.45" customHeight="1" x14ac:dyDescent="0.2"/>
  </sheetData>
  <sheetProtection formatCells="0" formatColumns="0" formatRows="0" insertColumns="0" insertRows="0" insertHyperlinks="0" deleteColumns="0" deleteRows="0" sort="0" autoFilter="0" pivotTables="0"/>
  <mergeCells count="43">
    <mergeCell ref="A43:B43"/>
    <mergeCell ref="B46:R46"/>
    <mergeCell ref="B47:R47"/>
    <mergeCell ref="A42:B42"/>
    <mergeCell ref="A30:B30"/>
    <mergeCell ref="A31:B31"/>
    <mergeCell ref="A32:B32"/>
    <mergeCell ref="A33:B33"/>
    <mergeCell ref="A34:B34"/>
    <mergeCell ref="A35:B35"/>
    <mergeCell ref="A36:B36"/>
    <mergeCell ref="A37:B37"/>
    <mergeCell ref="A38:B38"/>
    <mergeCell ref="A39:B39"/>
    <mergeCell ref="A41:B41"/>
    <mergeCell ref="A40:B40"/>
    <mergeCell ref="A23:B23"/>
    <mergeCell ref="A24:B24"/>
    <mergeCell ref="A25:B25"/>
    <mergeCell ref="A27:B27"/>
    <mergeCell ref="A28:B28"/>
    <mergeCell ref="A26:B26"/>
    <mergeCell ref="A19:B19"/>
    <mergeCell ref="A14:B14"/>
    <mergeCell ref="A8:B8"/>
    <mergeCell ref="D4:R4"/>
    <mergeCell ref="A29:B29"/>
    <mergeCell ref="A16:B16"/>
    <mergeCell ref="A17:B17"/>
    <mergeCell ref="A18:B18"/>
    <mergeCell ref="A20:B20"/>
    <mergeCell ref="A21:B21"/>
    <mergeCell ref="A22:B22"/>
    <mergeCell ref="A15:B15"/>
    <mergeCell ref="A10:B10"/>
    <mergeCell ref="A11:B11"/>
    <mergeCell ref="A12:B12"/>
    <mergeCell ref="A13:B13"/>
    <mergeCell ref="A1:R1"/>
    <mergeCell ref="A2:R2"/>
    <mergeCell ref="A4:B4"/>
    <mergeCell ref="A7:B7"/>
    <mergeCell ref="A9:B9"/>
  </mergeCells>
  <printOptions horizontalCentered="1"/>
  <pageMargins left="0.25" right="0.25" top="0.5" bottom="0.5" header="0.3" footer="0.3"/>
  <pageSetup scale="89" orientation="landscape" r:id="rId1"/>
  <headerFooter>
    <oddFooter>&amp;L&amp;K0070C0The Allstate Corporation 1Q20 Supplement&amp;R&amp;K000000&amp;A</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F6682D-B24C-4FA1-800A-2B696F6CA826}">
  <sheetPr>
    <pageSetUpPr fitToPage="1"/>
  </sheetPr>
  <dimension ref="A1:T38"/>
  <sheetViews>
    <sheetView zoomScaleNormal="100" workbookViewId="0">
      <selection sqref="A1:R1"/>
    </sheetView>
  </sheetViews>
  <sheetFormatPr defaultColWidth="13.7109375" defaultRowHeight="12.75" x14ac:dyDescent="0.2"/>
  <cols>
    <col min="1" max="1" width="2" style="352" customWidth="1"/>
    <col min="2" max="2" width="54.7109375" style="352" customWidth="1"/>
    <col min="3" max="4" width="2.28515625" style="352" customWidth="1"/>
    <col min="5" max="5" width="10.28515625" style="352" customWidth="1"/>
    <col min="6" max="7" width="2.28515625" style="352" customWidth="1"/>
    <col min="8" max="8" width="10.28515625" style="352" customWidth="1"/>
    <col min="9" max="10" width="2.28515625" style="352" customWidth="1"/>
    <col min="11" max="11" width="10.28515625" style="352" customWidth="1"/>
    <col min="12" max="13" width="2.28515625" style="352" customWidth="1"/>
    <col min="14" max="14" width="10.28515625" style="352" customWidth="1"/>
    <col min="15" max="16" width="2.28515625" style="352" customWidth="1"/>
    <col min="17" max="17" width="10.28515625" style="352" customWidth="1"/>
    <col min="18" max="19" width="2.28515625" style="352" customWidth="1"/>
    <col min="20" max="16384" width="13.7109375" style="352"/>
  </cols>
  <sheetData>
    <row r="1" spans="1:20" ht="15" customHeight="1" x14ac:dyDescent="0.25">
      <c r="A1" s="1482" t="s">
        <v>0</v>
      </c>
      <c r="B1" s="1482"/>
      <c r="C1" s="1482"/>
      <c r="D1" s="1482"/>
      <c r="E1" s="1482"/>
      <c r="F1" s="1482"/>
      <c r="G1" s="1482"/>
      <c r="H1" s="1482"/>
      <c r="I1" s="1482"/>
      <c r="J1" s="1482"/>
      <c r="K1" s="1482"/>
      <c r="L1" s="1482"/>
      <c r="M1" s="1482"/>
      <c r="N1" s="1482"/>
      <c r="O1" s="1482"/>
      <c r="P1" s="1482"/>
      <c r="Q1" s="1482"/>
      <c r="R1" s="1482"/>
    </row>
    <row r="2" spans="1:20" ht="13.5" customHeight="1" x14ac:dyDescent="0.25">
      <c r="A2" s="1482" t="s">
        <v>239</v>
      </c>
      <c r="B2" s="1482"/>
      <c r="C2" s="1482"/>
      <c r="D2" s="1482"/>
      <c r="E2" s="1482"/>
      <c r="F2" s="1482"/>
      <c r="G2" s="1482"/>
      <c r="H2" s="1482"/>
      <c r="I2" s="1482"/>
      <c r="J2" s="1482"/>
      <c r="K2" s="1482"/>
      <c r="L2" s="1482"/>
      <c r="M2" s="1482"/>
      <c r="N2" s="1482"/>
      <c r="O2" s="1482"/>
      <c r="P2" s="1482"/>
      <c r="Q2" s="1482"/>
      <c r="R2" s="1482"/>
    </row>
    <row r="4" spans="1:20" ht="23.25" customHeight="1" x14ac:dyDescent="0.2">
      <c r="A4" s="1483" t="s">
        <v>3</v>
      </c>
      <c r="B4" s="1481"/>
      <c r="D4" s="1484" t="s">
        <v>49</v>
      </c>
      <c r="E4" s="1484"/>
      <c r="F4" s="1484"/>
      <c r="G4" s="1484"/>
      <c r="H4" s="1484"/>
      <c r="I4" s="1484"/>
      <c r="J4" s="1484"/>
      <c r="K4" s="1484"/>
      <c r="L4" s="1484"/>
      <c r="M4" s="1484"/>
      <c r="N4" s="1484"/>
      <c r="O4" s="1484"/>
      <c r="P4" s="1484"/>
      <c r="Q4" s="1484"/>
      <c r="R4" s="1484"/>
    </row>
    <row r="5" spans="1:20" ht="15.75" customHeight="1" x14ac:dyDescent="0.2">
      <c r="P5" s="354"/>
      <c r="Q5" s="354"/>
      <c r="R5" s="354"/>
    </row>
    <row r="6" spans="1:20" ht="25.9" customHeight="1" x14ac:dyDescent="0.2">
      <c r="D6" s="405"/>
      <c r="E6" s="351" t="s">
        <v>118</v>
      </c>
      <c r="F6" s="404"/>
      <c r="G6" s="403"/>
      <c r="H6" s="402" t="s">
        <v>184</v>
      </c>
      <c r="I6" s="418"/>
      <c r="J6" s="403"/>
      <c r="K6" s="402" t="s">
        <v>183</v>
      </c>
      <c r="L6" s="418"/>
      <c r="M6" s="403"/>
      <c r="N6" s="402" t="s">
        <v>182</v>
      </c>
      <c r="O6" s="418"/>
      <c r="P6" s="401"/>
      <c r="Q6" s="400" t="s">
        <v>181</v>
      </c>
      <c r="R6" s="399"/>
    </row>
    <row r="7" spans="1:20" ht="12" customHeight="1" x14ac:dyDescent="0.2">
      <c r="D7" s="366"/>
      <c r="E7" s="398"/>
      <c r="F7" s="369"/>
      <c r="G7" s="354"/>
      <c r="H7" s="398"/>
      <c r="I7" s="358"/>
      <c r="J7" s="354"/>
      <c r="K7" s="398"/>
      <c r="L7" s="358"/>
      <c r="M7" s="354"/>
      <c r="N7" s="398"/>
      <c r="O7" s="358"/>
      <c r="P7" s="368"/>
      <c r="Q7" s="398"/>
      <c r="R7" s="369"/>
    </row>
    <row r="8" spans="1:20" ht="12" customHeight="1" x14ac:dyDescent="0.2">
      <c r="A8" s="1496" t="s">
        <v>180</v>
      </c>
      <c r="B8" s="1481"/>
      <c r="D8" s="366"/>
      <c r="E8" s="348">
        <v>2</v>
      </c>
      <c r="F8" s="365"/>
      <c r="G8" s="364"/>
      <c r="H8" s="165">
        <v>3</v>
      </c>
      <c r="I8" s="414"/>
      <c r="J8" s="364"/>
      <c r="K8" s="165">
        <v>3</v>
      </c>
      <c r="L8" s="414"/>
      <c r="M8" s="364"/>
      <c r="N8" s="165">
        <v>4</v>
      </c>
      <c r="O8" s="414"/>
      <c r="P8" s="362"/>
      <c r="Q8" s="97">
        <v>3</v>
      </c>
      <c r="R8" s="361"/>
      <c r="T8" s="360"/>
    </row>
    <row r="9" spans="1:20" x14ac:dyDescent="0.2">
      <c r="A9" s="1496" t="s">
        <v>238</v>
      </c>
      <c r="B9" s="1481"/>
      <c r="D9" s="366"/>
      <c r="E9" s="114">
        <v>47</v>
      </c>
      <c r="F9" s="377"/>
      <c r="G9" s="376"/>
      <c r="H9" s="83">
        <v>180</v>
      </c>
      <c r="I9" s="437"/>
      <c r="J9" s="376"/>
      <c r="K9" s="83">
        <v>251</v>
      </c>
      <c r="L9" s="437"/>
      <c r="M9" s="376"/>
      <c r="N9" s="83">
        <v>296</v>
      </c>
      <c r="O9" s="437"/>
      <c r="P9" s="374"/>
      <c r="Q9" s="95">
        <v>190</v>
      </c>
      <c r="R9" s="373"/>
      <c r="T9" s="360"/>
    </row>
    <row r="10" spans="1:20" ht="12" customHeight="1" x14ac:dyDescent="0.2">
      <c r="A10" s="1496" t="s">
        <v>237</v>
      </c>
      <c r="B10" s="1481"/>
      <c r="D10" s="366"/>
      <c r="E10" s="114">
        <v>0</v>
      </c>
      <c r="F10" s="377"/>
      <c r="G10" s="376"/>
      <c r="H10" s="95">
        <v>0</v>
      </c>
      <c r="I10" s="437"/>
      <c r="J10" s="376"/>
      <c r="K10" s="95">
        <v>-1</v>
      </c>
      <c r="L10" s="437"/>
      <c r="M10" s="376"/>
      <c r="N10" s="95">
        <v>1</v>
      </c>
      <c r="O10" s="437"/>
      <c r="P10" s="374"/>
      <c r="Q10" s="95">
        <v>0</v>
      </c>
      <c r="R10" s="373"/>
      <c r="T10" s="360"/>
    </row>
    <row r="11" spans="1:20" ht="12" customHeight="1" x14ac:dyDescent="0.2">
      <c r="A11" s="1496" t="s">
        <v>178</v>
      </c>
      <c r="B11" s="1481"/>
      <c r="D11" s="366"/>
      <c r="E11" s="114">
        <v>-148</v>
      </c>
      <c r="F11" s="377"/>
      <c r="G11" s="376"/>
      <c r="H11" s="83">
        <v>-143</v>
      </c>
      <c r="I11" s="437"/>
      <c r="J11" s="376"/>
      <c r="K11" s="83">
        <v>-150</v>
      </c>
      <c r="L11" s="437"/>
      <c r="M11" s="376"/>
      <c r="N11" s="83">
        <v>-152</v>
      </c>
      <c r="O11" s="437"/>
      <c r="P11" s="374"/>
      <c r="Q11" s="95">
        <v>-138</v>
      </c>
      <c r="R11" s="373"/>
      <c r="T11" s="360"/>
    </row>
    <row r="12" spans="1:20" ht="12" customHeight="1" x14ac:dyDescent="0.2">
      <c r="A12" s="1496" t="s">
        <v>162</v>
      </c>
      <c r="B12" s="1481"/>
      <c r="D12" s="366"/>
      <c r="E12" s="114">
        <v>-70</v>
      </c>
      <c r="F12" s="377"/>
      <c r="G12" s="376"/>
      <c r="H12" s="83">
        <v>-73</v>
      </c>
      <c r="I12" s="437"/>
      <c r="J12" s="376"/>
      <c r="K12" s="83">
        <v>-73</v>
      </c>
      <c r="L12" s="437"/>
      <c r="M12" s="376"/>
      <c r="N12" s="83">
        <v>-75</v>
      </c>
      <c r="O12" s="437"/>
      <c r="P12" s="374"/>
      <c r="Q12" s="95">
        <v>-78</v>
      </c>
      <c r="R12" s="373"/>
      <c r="T12" s="360"/>
    </row>
    <row r="13" spans="1:20" ht="12" customHeight="1" x14ac:dyDescent="0.2">
      <c r="A13" s="1496" t="s">
        <v>177</v>
      </c>
      <c r="B13" s="1481"/>
      <c r="D13" s="366"/>
      <c r="E13" s="114">
        <v>-2</v>
      </c>
      <c r="F13" s="377"/>
      <c r="G13" s="376"/>
      <c r="H13" s="83">
        <v>-2</v>
      </c>
      <c r="I13" s="437"/>
      <c r="J13" s="376"/>
      <c r="K13" s="83">
        <v>-2</v>
      </c>
      <c r="L13" s="437"/>
      <c r="M13" s="376"/>
      <c r="N13" s="83">
        <v>-1</v>
      </c>
      <c r="O13" s="437"/>
      <c r="P13" s="374"/>
      <c r="Q13" s="95">
        <v>-2</v>
      </c>
      <c r="R13" s="373"/>
      <c r="T13" s="360"/>
    </row>
    <row r="14" spans="1:20" ht="12" customHeight="1" x14ac:dyDescent="0.2">
      <c r="A14" s="1496" t="s">
        <v>176</v>
      </c>
      <c r="B14" s="1481"/>
      <c r="D14" s="366"/>
      <c r="E14" s="114">
        <v>-6</v>
      </c>
      <c r="F14" s="377"/>
      <c r="G14" s="376"/>
      <c r="H14" s="83">
        <v>-7</v>
      </c>
      <c r="I14" s="437"/>
      <c r="J14" s="376"/>
      <c r="K14" s="83">
        <v>-7</v>
      </c>
      <c r="L14" s="437"/>
      <c r="M14" s="376"/>
      <c r="N14" s="83">
        <v>-8</v>
      </c>
      <c r="O14" s="437"/>
      <c r="P14" s="374"/>
      <c r="Q14" s="95">
        <v>-7</v>
      </c>
      <c r="R14" s="373"/>
      <c r="T14" s="360"/>
    </row>
    <row r="15" spans="1:20" ht="12" customHeight="1" x14ac:dyDescent="0.2">
      <c r="A15" s="1496" t="s">
        <v>175</v>
      </c>
      <c r="B15" s="1481"/>
      <c r="D15" s="366"/>
      <c r="E15" s="114">
        <v>0</v>
      </c>
      <c r="F15" s="377"/>
      <c r="G15" s="376"/>
      <c r="H15" s="83">
        <v>-1</v>
      </c>
      <c r="I15" s="437"/>
      <c r="J15" s="376"/>
      <c r="K15" s="83">
        <v>0</v>
      </c>
      <c r="L15" s="437"/>
      <c r="M15" s="376"/>
      <c r="N15" s="83">
        <v>0</v>
      </c>
      <c r="O15" s="437"/>
      <c r="P15" s="374"/>
      <c r="Q15" s="95">
        <v>0</v>
      </c>
      <c r="R15" s="373"/>
      <c r="T15" s="360"/>
    </row>
    <row r="16" spans="1:20" ht="12" customHeight="1" x14ac:dyDescent="0.2">
      <c r="A16" s="1492" t="str">
        <f>IF((AND(E16&gt;=0,H16&gt;=0,K16&gt;=0,N16&gt;=0,Q16&gt;=0,T16&gt;=0,W16&gt;=0,Z16&gt;=0)),"Income tax benefit on operations",IF(AND(E16&lt;=0,H16&lt;=0,K16&lt;=0,N16&lt;=0,Q16&lt;=0,T16&lt;=0,W16&lt;=0,Z16&lt;=0),"Income tax expense on operations",IF(AND(E16&lt;0,OR(H16&gt;0,K16&gt;0,N16&gt;0,Q16&gt;0,T16&gt;0,W16&gt;0,Z16&gt;0)),"Income tax (expense) benefit on operations","Income tax benefit (expense) on operations")))</f>
        <v>Income tax benefit (expense) on operations</v>
      </c>
      <c r="B16" s="1492"/>
      <c r="D16" s="366"/>
      <c r="E16" s="115">
        <v>38</v>
      </c>
      <c r="F16" s="377"/>
      <c r="G16" s="376"/>
      <c r="H16" s="84">
        <v>10</v>
      </c>
      <c r="I16" s="437"/>
      <c r="J16" s="376"/>
      <c r="K16" s="84">
        <v>-5</v>
      </c>
      <c r="L16" s="437"/>
      <c r="M16" s="376"/>
      <c r="N16" s="84">
        <v>-13</v>
      </c>
      <c r="O16" s="437"/>
      <c r="P16" s="374"/>
      <c r="Q16" s="84">
        <v>7</v>
      </c>
      <c r="R16" s="373"/>
      <c r="T16" s="360"/>
    </row>
    <row r="17" spans="1:20" ht="12.95" customHeight="1" x14ac:dyDescent="0.2">
      <c r="A17" s="1493" t="str">
        <f>IF((AND(E17&gt;=0,H17&gt;=0,K17&gt;=0,N17&gt;=0,Q17&gt;=0,T17&gt;=0,W17&gt;=0,Z17&gt;=0)),"Adjusted net income",IF(AND(E17&lt;0,H17&lt;0,K17&lt;0,N17&lt;0,Q17&lt;0,T17&lt;0,W17&lt;0,Z17&lt;0),"Adjusted net loss",IF(AND(E17&lt;0,OR(H17&gt;=0,K17&gt;=0,N17&gt;=0,Q17&gt;=0,T17&gt;=0,W17&gt;=0,Z17&gt;=0)),"Adjusted net (loss) income","Adjusted net income (loss)")))</f>
        <v>Adjusted net (loss) income</v>
      </c>
      <c r="B17" s="1493"/>
      <c r="D17" s="366"/>
      <c r="E17" s="114">
        <v>-139</v>
      </c>
      <c r="F17" s="377"/>
      <c r="G17" s="376"/>
      <c r="H17" s="83">
        <v>-33</v>
      </c>
      <c r="I17" s="437"/>
      <c r="J17" s="376"/>
      <c r="K17" s="83">
        <v>16</v>
      </c>
      <c r="L17" s="437"/>
      <c r="M17" s="376"/>
      <c r="N17" s="83">
        <v>52</v>
      </c>
      <c r="O17" s="437"/>
      <c r="P17" s="374"/>
      <c r="Q17" s="95">
        <v>-25</v>
      </c>
      <c r="R17" s="373"/>
      <c r="T17" s="360"/>
    </row>
    <row r="18" spans="1:20" ht="12" customHeight="1" x14ac:dyDescent="0.2">
      <c r="A18" s="1481"/>
      <c r="B18" s="1481"/>
      <c r="D18" s="366"/>
      <c r="E18" s="311"/>
      <c r="F18" s="377"/>
      <c r="G18" s="376"/>
      <c r="H18" s="137"/>
      <c r="I18" s="437"/>
      <c r="J18" s="376"/>
      <c r="K18" s="137"/>
      <c r="L18" s="437"/>
      <c r="M18" s="376"/>
      <c r="N18" s="137"/>
      <c r="O18" s="437"/>
      <c r="P18" s="374"/>
      <c r="Q18" s="437"/>
      <c r="R18" s="373"/>
      <c r="T18" s="360"/>
    </row>
    <row r="19" spans="1:20" ht="12" customHeight="1" x14ac:dyDescent="0.2">
      <c r="A19" s="1496" t="s">
        <v>679</v>
      </c>
      <c r="B19" s="1481"/>
      <c r="D19" s="366"/>
      <c r="E19" s="114">
        <v>-213</v>
      </c>
      <c r="F19" s="377"/>
      <c r="G19" s="376"/>
      <c r="H19" s="83">
        <v>97</v>
      </c>
      <c r="I19" s="437"/>
      <c r="J19" s="376"/>
      <c r="K19" s="83">
        <v>16</v>
      </c>
      <c r="L19" s="437"/>
      <c r="M19" s="376"/>
      <c r="N19" s="83">
        <v>37</v>
      </c>
      <c r="O19" s="437"/>
      <c r="P19" s="374"/>
      <c r="Q19" s="95">
        <v>124</v>
      </c>
      <c r="R19" s="373"/>
      <c r="T19" s="360"/>
    </row>
    <row r="20" spans="1:20" ht="12" customHeight="1" x14ac:dyDescent="0.2">
      <c r="A20" s="1496" t="s">
        <v>174</v>
      </c>
      <c r="B20" s="1481"/>
      <c r="D20" s="366"/>
      <c r="E20" s="114">
        <v>2</v>
      </c>
      <c r="F20" s="377"/>
      <c r="G20" s="376"/>
      <c r="H20" s="83">
        <v>0</v>
      </c>
      <c r="I20" s="437"/>
      <c r="J20" s="376"/>
      <c r="K20" s="83">
        <v>-1</v>
      </c>
      <c r="L20" s="437"/>
      <c r="M20" s="376"/>
      <c r="N20" s="83">
        <v>-2</v>
      </c>
      <c r="O20" s="437"/>
      <c r="P20" s="374"/>
      <c r="Q20" s="95">
        <v>-3</v>
      </c>
      <c r="R20" s="373"/>
      <c r="T20" s="360"/>
    </row>
    <row r="21" spans="1:20" ht="12" customHeight="1" x14ac:dyDescent="0.2">
      <c r="A21" s="1496" t="s">
        <v>236</v>
      </c>
      <c r="B21" s="1481"/>
      <c r="D21" s="366"/>
      <c r="E21" s="114">
        <v>1</v>
      </c>
      <c r="F21" s="377"/>
      <c r="G21" s="376"/>
      <c r="H21" s="83">
        <v>2</v>
      </c>
      <c r="I21" s="437"/>
      <c r="J21" s="376"/>
      <c r="K21" s="83">
        <v>0</v>
      </c>
      <c r="L21" s="437"/>
      <c r="M21" s="376"/>
      <c r="N21" s="83">
        <v>1</v>
      </c>
      <c r="O21" s="437"/>
      <c r="P21" s="374"/>
      <c r="Q21" s="95">
        <v>1</v>
      </c>
      <c r="R21" s="373"/>
      <c r="T21" s="360"/>
    </row>
    <row r="22" spans="1:20" ht="14.1" customHeight="1" thickBot="1" x14ac:dyDescent="0.25">
      <c r="A22" s="1493" t="str">
        <f>IF((AND(E22&gt;=0,H22&gt;=0,K22&gt;=0,N22&gt;=0,Q22&gt;=0,T22&gt;=0,W22&gt;=0,Z22&gt;=0)),"Net income applicable to common shareholders",IF(AND(E22&lt;0,H22&lt;0,K22&lt;0,N22&lt;0,Q22&lt;0,T22&lt;0,W22&lt;0,Z22&lt;0),"Net loss applicable to common shareholders",IF(AND(E22&lt;0,OR(H22&gt;=0,K22&gt;=0,N22&gt;=0,Q22&gt;=0,T22&gt;=0,W22&gt;=0,Z22&gt;=0)),"Net (loss) income applicable to common shareholders","Net income (loss) applicable to common shareholders")))</f>
        <v>Net (loss) income applicable to common shareholders</v>
      </c>
      <c r="B22" s="1494"/>
      <c r="D22" s="366"/>
      <c r="E22" s="439">
        <v>-349</v>
      </c>
      <c r="F22" s="365"/>
      <c r="G22" s="364"/>
      <c r="H22" s="438">
        <v>66</v>
      </c>
      <c r="I22" s="427"/>
      <c r="J22" s="364"/>
      <c r="K22" s="438">
        <v>31</v>
      </c>
      <c r="L22" s="427"/>
      <c r="M22" s="364"/>
      <c r="N22" s="438">
        <v>88</v>
      </c>
      <c r="O22" s="427"/>
      <c r="P22" s="362"/>
      <c r="Q22" s="438">
        <v>97</v>
      </c>
      <c r="R22" s="361"/>
      <c r="T22" s="360"/>
    </row>
    <row r="23" spans="1:20" ht="14.1" customHeight="1" thickTop="1" x14ac:dyDescent="0.2">
      <c r="A23" s="370"/>
      <c r="D23" s="366"/>
      <c r="E23" s="93"/>
      <c r="F23" s="369"/>
      <c r="G23" s="354"/>
      <c r="H23" s="74"/>
      <c r="I23" s="112"/>
      <c r="J23" s="354"/>
      <c r="K23" s="74"/>
      <c r="L23" s="112"/>
      <c r="M23" s="354"/>
      <c r="N23" s="74"/>
      <c r="O23" s="112"/>
      <c r="P23" s="368"/>
      <c r="Q23" s="74"/>
      <c r="R23" s="440"/>
      <c r="T23" s="360"/>
    </row>
    <row r="24" spans="1:20" ht="14.1" customHeight="1" x14ac:dyDescent="0.2">
      <c r="A24" s="1527" t="s">
        <v>168</v>
      </c>
      <c r="B24" s="1527"/>
      <c r="D24" s="366"/>
      <c r="E24" s="292"/>
      <c r="F24" s="369"/>
      <c r="G24" s="354"/>
      <c r="I24" s="358"/>
      <c r="J24" s="354"/>
      <c r="L24" s="358"/>
      <c r="M24" s="354"/>
      <c r="O24" s="358"/>
      <c r="P24" s="368"/>
      <c r="Q24" s="358"/>
      <c r="R24" s="369"/>
      <c r="T24" s="360"/>
    </row>
    <row r="25" spans="1:20" ht="14.1" customHeight="1" x14ac:dyDescent="0.2">
      <c r="B25" s="433" t="s">
        <v>235</v>
      </c>
      <c r="D25" s="366"/>
      <c r="E25" s="348">
        <v>2</v>
      </c>
      <c r="F25" s="365"/>
      <c r="G25" s="364"/>
      <c r="H25" s="165">
        <v>3</v>
      </c>
      <c r="I25" s="422"/>
      <c r="J25" s="364"/>
      <c r="K25" s="165">
        <v>2</v>
      </c>
      <c r="L25" s="422"/>
      <c r="M25" s="364"/>
      <c r="N25" s="165">
        <v>2</v>
      </c>
      <c r="O25" s="422"/>
      <c r="P25" s="362"/>
      <c r="Q25" s="97">
        <v>2</v>
      </c>
      <c r="R25" s="421"/>
      <c r="T25" s="360"/>
    </row>
    <row r="26" spans="1:20" ht="25.5" customHeight="1" x14ac:dyDescent="0.2">
      <c r="B26" s="433" t="s">
        <v>234</v>
      </c>
      <c r="D26" s="366"/>
      <c r="E26" s="114">
        <v>-30</v>
      </c>
      <c r="F26" s="377"/>
      <c r="G26" s="376"/>
      <c r="H26" s="95">
        <v>-24</v>
      </c>
      <c r="I26" s="431"/>
      <c r="J26" s="376"/>
      <c r="K26" s="95">
        <v>-30</v>
      </c>
      <c r="L26" s="431"/>
      <c r="M26" s="376"/>
      <c r="N26" s="95">
        <v>-33</v>
      </c>
      <c r="O26" s="431"/>
      <c r="P26" s="374"/>
      <c r="Q26" s="95">
        <v>-17</v>
      </c>
      <c r="R26" s="430"/>
      <c r="T26" s="360"/>
    </row>
    <row r="27" spans="1:20" ht="14.1" customHeight="1" thickBot="1" x14ac:dyDescent="0.25">
      <c r="B27" s="429" t="s">
        <v>164</v>
      </c>
      <c r="D27" s="366"/>
      <c r="E27" s="439">
        <v>-28</v>
      </c>
      <c r="F27" s="365"/>
      <c r="G27" s="364"/>
      <c r="H27" s="438">
        <v>-21</v>
      </c>
      <c r="I27" s="427"/>
      <c r="J27" s="364"/>
      <c r="K27" s="438">
        <v>-28</v>
      </c>
      <c r="L27" s="427"/>
      <c r="M27" s="364"/>
      <c r="N27" s="438">
        <v>-31</v>
      </c>
      <c r="O27" s="427"/>
      <c r="P27" s="362"/>
      <c r="Q27" s="438">
        <v>-15</v>
      </c>
      <c r="R27" s="425"/>
      <c r="T27" s="360"/>
    </row>
    <row r="28" spans="1:20" ht="14.1" customHeight="1" thickTop="1" x14ac:dyDescent="0.2">
      <c r="D28" s="366"/>
      <c r="E28" s="114"/>
      <c r="F28" s="377"/>
      <c r="G28" s="376"/>
      <c r="H28" s="95"/>
      <c r="I28" s="431"/>
      <c r="J28" s="376"/>
      <c r="K28" s="95"/>
      <c r="L28" s="431"/>
      <c r="M28" s="376"/>
      <c r="N28" s="95"/>
      <c r="O28" s="431"/>
      <c r="P28" s="374"/>
      <c r="Q28" s="95"/>
      <c r="R28" s="430"/>
      <c r="T28" s="360"/>
    </row>
    <row r="29" spans="1:20" ht="14.1" customHeight="1" x14ac:dyDescent="0.2">
      <c r="A29" s="1527" t="s">
        <v>163</v>
      </c>
      <c r="B29" s="1527"/>
      <c r="D29" s="366"/>
      <c r="E29" s="311"/>
      <c r="F29" s="377"/>
      <c r="G29" s="376"/>
      <c r="H29" s="137"/>
      <c r="I29" s="431"/>
      <c r="J29" s="376"/>
      <c r="K29" s="137"/>
      <c r="L29" s="431"/>
      <c r="M29" s="376"/>
      <c r="N29" s="137"/>
      <c r="O29" s="431"/>
      <c r="P29" s="374"/>
      <c r="Q29" s="437"/>
      <c r="R29" s="430"/>
      <c r="T29" s="360"/>
    </row>
    <row r="30" spans="1:20" ht="14.1" customHeight="1" x14ac:dyDescent="0.2">
      <c r="B30" s="433" t="s">
        <v>2</v>
      </c>
      <c r="D30" s="366"/>
      <c r="E30" s="436">
        <v>47</v>
      </c>
      <c r="F30" s="365"/>
      <c r="G30" s="364"/>
      <c r="H30" s="435">
        <v>180</v>
      </c>
      <c r="I30" s="427"/>
      <c r="J30" s="364"/>
      <c r="K30" s="435">
        <v>251</v>
      </c>
      <c r="L30" s="427"/>
      <c r="M30" s="364"/>
      <c r="N30" s="435">
        <v>296</v>
      </c>
      <c r="O30" s="427"/>
      <c r="P30" s="362"/>
      <c r="Q30" s="434">
        <v>190</v>
      </c>
      <c r="R30" s="425"/>
      <c r="T30" s="360"/>
    </row>
    <row r="31" spans="1:20" ht="14.1" customHeight="1" x14ac:dyDescent="0.2">
      <c r="B31" s="433" t="s">
        <v>233</v>
      </c>
      <c r="D31" s="366"/>
      <c r="E31" s="114">
        <v>-118</v>
      </c>
      <c r="F31" s="377"/>
      <c r="G31" s="376"/>
      <c r="H31" s="83">
        <v>-119</v>
      </c>
      <c r="I31" s="431"/>
      <c r="J31" s="376"/>
      <c r="K31" s="83">
        <v>-120</v>
      </c>
      <c r="L31" s="431"/>
      <c r="M31" s="376"/>
      <c r="N31" s="83">
        <v>-119</v>
      </c>
      <c r="O31" s="431"/>
      <c r="P31" s="374"/>
      <c r="Q31" s="95">
        <v>-121</v>
      </c>
      <c r="R31" s="430"/>
      <c r="T31" s="360"/>
    </row>
    <row r="32" spans="1:20" ht="24" x14ac:dyDescent="0.2">
      <c r="B32" s="432" t="s">
        <v>232</v>
      </c>
      <c r="D32" s="366"/>
      <c r="E32" s="115">
        <v>-67</v>
      </c>
      <c r="F32" s="377"/>
      <c r="G32" s="376"/>
      <c r="H32" s="84">
        <v>-73</v>
      </c>
      <c r="I32" s="431"/>
      <c r="J32" s="376"/>
      <c r="K32" s="84">
        <v>-75</v>
      </c>
      <c r="L32" s="431"/>
      <c r="M32" s="376"/>
      <c r="N32" s="84">
        <v>-78</v>
      </c>
      <c r="O32" s="431"/>
      <c r="P32" s="374"/>
      <c r="Q32" s="84">
        <v>-81</v>
      </c>
      <c r="R32" s="430"/>
      <c r="T32" s="360"/>
    </row>
    <row r="33" spans="1:20" ht="14.1" customHeight="1" thickBot="1" x14ac:dyDescent="0.25">
      <c r="B33" s="429" t="s">
        <v>161</v>
      </c>
      <c r="D33" s="366"/>
      <c r="E33" s="428">
        <v>-138</v>
      </c>
      <c r="F33" s="365"/>
      <c r="G33" s="364"/>
      <c r="H33" s="426">
        <v>-12</v>
      </c>
      <c r="I33" s="427"/>
      <c r="J33" s="364"/>
      <c r="K33" s="426">
        <v>56</v>
      </c>
      <c r="L33" s="427"/>
      <c r="M33" s="364"/>
      <c r="N33" s="426">
        <v>99</v>
      </c>
      <c r="O33" s="427"/>
      <c r="P33" s="362"/>
      <c r="Q33" s="426">
        <v>-12</v>
      </c>
      <c r="R33" s="425"/>
      <c r="T33" s="360"/>
    </row>
    <row r="34" spans="1:20" ht="14.1" customHeight="1" thickTop="1" x14ac:dyDescent="0.2">
      <c r="D34" s="366"/>
      <c r="E34" s="328"/>
      <c r="F34" s="369"/>
      <c r="G34" s="354"/>
      <c r="H34" s="381"/>
      <c r="I34" s="358"/>
      <c r="J34" s="354"/>
      <c r="K34" s="381"/>
      <c r="L34" s="358"/>
      <c r="M34" s="354"/>
      <c r="N34" s="381"/>
      <c r="O34" s="358"/>
      <c r="P34" s="368"/>
      <c r="Q34" s="381"/>
      <c r="R34" s="369"/>
      <c r="T34" s="360"/>
    </row>
    <row r="35" spans="1:20" ht="24.75" customHeight="1" thickBot="1" x14ac:dyDescent="0.25">
      <c r="A35" s="424" t="s">
        <v>57</v>
      </c>
      <c r="B35" s="423" t="s">
        <v>231</v>
      </c>
      <c r="D35" s="366"/>
      <c r="E35" s="344">
        <v>-122</v>
      </c>
      <c r="F35" s="365"/>
      <c r="G35" s="364"/>
      <c r="H35" s="173">
        <v>-5</v>
      </c>
      <c r="I35" s="422"/>
      <c r="J35" s="364"/>
      <c r="K35" s="173">
        <v>68</v>
      </c>
      <c r="L35" s="422"/>
      <c r="M35" s="364"/>
      <c r="N35" s="173">
        <v>106</v>
      </c>
      <c r="O35" s="422"/>
      <c r="P35" s="362"/>
      <c r="Q35" s="173">
        <v>1</v>
      </c>
      <c r="R35" s="421"/>
      <c r="T35" s="360"/>
    </row>
    <row r="36" spans="1:20" ht="12" customHeight="1" thickTop="1" x14ac:dyDescent="0.2">
      <c r="D36" s="359"/>
      <c r="E36" s="356"/>
      <c r="F36" s="355"/>
      <c r="G36" s="354"/>
      <c r="H36" s="354"/>
      <c r="I36" s="358"/>
      <c r="J36" s="354"/>
      <c r="K36" s="354"/>
      <c r="L36" s="358"/>
      <c r="M36" s="354"/>
      <c r="N36" s="354"/>
      <c r="O36" s="358"/>
      <c r="P36" s="357"/>
      <c r="Q36" s="406"/>
      <c r="R36" s="355"/>
    </row>
    <row r="37" spans="1:20" ht="12" customHeight="1" x14ac:dyDescent="0.2">
      <c r="O37" s="358"/>
      <c r="P37" s="354"/>
      <c r="Q37" s="354"/>
      <c r="R37" s="354"/>
    </row>
    <row r="38" spans="1:20" ht="24.75" customHeight="1" x14ac:dyDescent="0.2">
      <c r="A38" s="353"/>
      <c r="B38" s="420"/>
    </row>
  </sheetData>
  <sheetProtection formatCells="0" formatColumns="0" formatRows="0" insertColumns="0" insertRows="0" insertHyperlinks="0" deleteColumns="0" deleteRows="0" sort="0" autoFilter="0" pivotTables="0"/>
  <mergeCells count="21">
    <mergeCell ref="A24:B24"/>
    <mergeCell ref="A29:B29"/>
    <mergeCell ref="A21:B21"/>
    <mergeCell ref="A22:B22"/>
    <mergeCell ref="A20:B20"/>
    <mergeCell ref="A19:B19"/>
    <mergeCell ref="A1:R1"/>
    <mergeCell ref="A2:R2"/>
    <mergeCell ref="A16:B16"/>
    <mergeCell ref="A17:B17"/>
    <mergeCell ref="A13:B13"/>
    <mergeCell ref="A14:B14"/>
    <mergeCell ref="A10:B10"/>
    <mergeCell ref="A8:B8"/>
    <mergeCell ref="A4:B4"/>
    <mergeCell ref="D4:R4"/>
    <mergeCell ref="A9:B9"/>
    <mergeCell ref="A11:B11"/>
    <mergeCell ref="A12:B12"/>
    <mergeCell ref="A15:B15"/>
    <mergeCell ref="A18:B18"/>
  </mergeCells>
  <printOptions horizontalCentered="1"/>
  <pageMargins left="0.25" right="0.25" top="0.5" bottom="0.5" header="0.3" footer="0.3"/>
  <pageSetup scale="96" orientation="landscape" r:id="rId1"/>
  <headerFooter>
    <oddFooter>&amp;L&amp;K0070C0The Allstate Corporation 1Q20 Supplement&amp;R&amp;K000000&amp;A</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A1DEEC-A76F-403B-883D-87606EC27237}">
  <sheetPr>
    <pageSetUpPr fitToPage="1"/>
  </sheetPr>
  <dimension ref="A1:S50"/>
  <sheetViews>
    <sheetView topLeftCell="A10" zoomScaleNormal="100" workbookViewId="0">
      <selection activeCell="A44" sqref="A44:B44"/>
    </sheetView>
  </sheetViews>
  <sheetFormatPr defaultColWidth="13.7109375" defaultRowHeight="12.75" x14ac:dyDescent="0.2"/>
  <cols>
    <col min="1" max="1" width="3" style="352" customWidth="1"/>
    <col min="2" max="2" width="51.7109375" style="352" customWidth="1"/>
    <col min="3" max="4" width="2.28515625" style="352" customWidth="1"/>
    <col min="5" max="5" width="9.7109375" style="352" customWidth="1"/>
    <col min="6" max="7" width="2.28515625" style="352" customWidth="1"/>
    <col min="8" max="8" width="9.7109375" style="352" customWidth="1"/>
    <col min="9" max="10" width="2.28515625" style="352" customWidth="1"/>
    <col min="11" max="11" width="9.7109375" style="352" customWidth="1"/>
    <col min="12" max="13" width="2.28515625" style="352" customWidth="1"/>
    <col min="14" max="14" width="9.7109375" style="352" customWidth="1"/>
    <col min="15" max="16" width="2.28515625" style="352" customWidth="1"/>
    <col min="17" max="17" width="9.7109375" style="352" customWidth="1"/>
    <col min="18" max="18" width="2.28515625" style="352" customWidth="1"/>
    <col min="19" max="19" width="2.28515625" style="358" customWidth="1"/>
    <col min="20" max="20" width="10.28515625" style="352" customWidth="1"/>
    <col min="21" max="22" width="2.28515625" style="352" customWidth="1"/>
    <col min="23" max="23" width="10.28515625" style="352" customWidth="1"/>
    <col min="24" max="24" width="2.28515625" style="352" customWidth="1"/>
    <col min="25" max="16384" width="13.7109375" style="352"/>
  </cols>
  <sheetData>
    <row r="1" spans="1:19" ht="13.5" x14ac:dyDescent="0.25">
      <c r="A1" s="1482" t="s">
        <v>0</v>
      </c>
      <c r="B1" s="1481"/>
      <c r="C1" s="1481"/>
      <c r="D1" s="1481"/>
      <c r="E1" s="1481"/>
      <c r="F1" s="1481"/>
      <c r="G1" s="1481"/>
      <c r="H1" s="1481"/>
      <c r="I1" s="1481"/>
      <c r="J1" s="1481"/>
      <c r="K1" s="1481"/>
      <c r="L1" s="1481"/>
      <c r="M1" s="1481"/>
      <c r="N1" s="1481"/>
      <c r="O1" s="1481"/>
      <c r="P1" s="1481"/>
      <c r="Q1" s="1481"/>
      <c r="R1" s="1481"/>
    </row>
    <row r="2" spans="1:19" ht="13.5" x14ac:dyDescent="0.25">
      <c r="A2" s="1482" t="s">
        <v>246</v>
      </c>
      <c r="B2" s="1481"/>
      <c r="C2" s="1481"/>
      <c r="D2" s="1481"/>
      <c r="E2" s="1481"/>
      <c r="F2" s="1481"/>
      <c r="G2" s="1481"/>
      <c r="H2" s="1481"/>
      <c r="I2" s="1481"/>
      <c r="J2" s="1481"/>
      <c r="K2" s="1481"/>
      <c r="L2" s="1481"/>
      <c r="M2" s="1481"/>
      <c r="N2" s="1481"/>
      <c r="O2" s="1481"/>
      <c r="P2" s="1481"/>
      <c r="Q2" s="1481"/>
      <c r="R2" s="1481"/>
    </row>
    <row r="4" spans="1:19" ht="15.75" customHeight="1" x14ac:dyDescent="0.2">
      <c r="A4" s="1526" t="s">
        <v>3</v>
      </c>
      <c r="B4" s="1481"/>
      <c r="D4" s="1484" t="s">
        <v>209</v>
      </c>
      <c r="E4" s="1484"/>
      <c r="F4" s="1484"/>
      <c r="G4" s="1484"/>
      <c r="H4" s="1484"/>
      <c r="I4" s="1484"/>
      <c r="J4" s="1484"/>
      <c r="K4" s="1484"/>
      <c r="L4" s="1484"/>
      <c r="M4" s="1484"/>
      <c r="N4" s="1484"/>
      <c r="O4" s="1484"/>
      <c r="P4" s="1484"/>
      <c r="Q4" s="1484"/>
      <c r="R4" s="1484"/>
    </row>
    <row r="5" spans="1:19" ht="15.75" customHeight="1" x14ac:dyDescent="0.2">
      <c r="P5" s="419"/>
      <c r="Q5" s="419"/>
      <c r="R5" s="419"/>
    </row>
    <row r="6" spans="1:19" ht="25.9" customHeight="1" x14ac:dyDescent="0.2">
      <c r="D6" s="405"/>
      <c r="E6" s="351" t="s">
        <v>118</v>
      </c>
      <c r="F6" s="404"/>
      <c r="G6" s="419"/>
      <c r="H6" s="402" t="s">
        <v>184</v>
      </c>
      <c r="I6" s="418"/>
      <c r="J6" s="419"/>
      <c r="K6" s="402" t="s">
        <v>183</v>
      </c>
      <c r="L6" s="418"/>
      <c r="M6" s="419"/>
      <c r="N6" s="402" t="s">
        <v>182</v>
      </c>
      <c r="O6" s="418"/>
      <c r="P6" s="417"/>
      <c r="Q6" s="400" t="s">
        <v>181</v>
      </c>
      <c r="R6" s="399"/>
      <c r="S6" s="419"/>
    </row>
    <row r="7" spans="1:19" ht="12" customHeight="1" x14ac:dyDescent="0.2">
      <c r="A7" s="1527" t="s">
        <v>208</v>
      </c>
      <c r="B7" s="1481"/>
      <c r="D7" s="366"/>
      <c r="E7" s="398"/>
      <c r="F7" s="369"/>
      <c r="G7" s="354"/>
      <c r="H7" s="398"/>
      <c r="I7" s="358"/>
      <c r="J7" s="354"/>
      <c r="K7" s="398"/>
      <c r="L7" s="358"/>
      <c r="M7" s="354"/>
      <c r="N7" s="398"/>
      <c r="O7" s="358"/>
      <c r="P7" s="368"/>
      <c r="Q7" s="398"/>
      <c r="R7" s="369"/>
      <c r="S7" s="419"/>
    </row>
    <row r="8" spans="1:19" ht="12" customHeight="1" x14ac:dyDescent="0.2">
      <c r="A8" s="1481"/>
      <c r="B8" s="1481"/>
      <c r="D8" s="366"/>
      <c r="E8" s="358"/>
      <c r="F8" s="369"/>
      <c r="G8" s="354"/>
      <c r="I8" s="358"/>
      <c r="J8" s="354"/>
      <c r="L8" s="358"/>
      <c r="M8" s="354"/>
      <c r="O8" s="358"/>
      <c r="P8" s="368"/>
      <c r="Q8" s="358"/>
      <c r="R8" s="369"/>
      <c r="S8" s="419"/>
    </row>
    <row r="9" spans="1:19" ht="12" customHeight="1" x14ac:dyDescent="0.2">
      <c r="A9" s="1486" t="s">
        <v>202</v>
      </c>
      <c r="B9" s="1486"/>
      <c r="D9" s="366"/>
      <c r="E9" s="358"/>
      <c r="F9" s="369"/>
      <c r="G9" s="354"/>
      <c r="I9" s="358"/>
      <c r="J9" s="354"/>
      <c r="L9" s="358"/>
      <c r="M9" s="354"/>
      <c r="O9" s="358"/>
      <c r="P9" s="368"/>
      <c r="Q9" s="358"/>
      <c r="R9" s="369"/>
      <c r="S9" s="419"/>
    </row>
    <row r="10" spans="1:19" ht="12" customHeight="1" x14ac:dyDescent="0.2">
      <c r="A10" s="1481"/>
      <c r="B10" s="1481"/>
      <c r="D10" s="366"/>
      <c r="E10" s="358"/>
      <c r="F10" s="369"/>
      <c r="G10" s="354"/>
      <c r="I10" s="358"/>
      <c r="J10" s="354"/>
      <c r="L10" s="358"/>
      <c r="M10" s="354"/>
      <c r="O10" s="358"/>
      <c r="P10" s="368"/>
      <c r="Q10" s="358"/>
      <c r="R10" s="369"/>
      <c r="S10" s="419"/>
    </row>
    <row r="11" spans="1:19" ht="14.1" customHeight="1" thickBot="1" x14ac:dyDescent="0.25">
      <c r="A11" s="1528" t="s">
        <v>673</v>
      </c>
      <c r="B11" s="1528"/>
      <c r="D11" s="366"/>
      <c r="E11" s="173">
        <v>-164</v>
      </c>
      <c r="F11" s="365"/>
      <c r="G11" s="364"/>
      <c r="H11" s="173">
        <v>282</v>
      </c>
      <c r="I11" s="414"/>
      <c r="J11" s="364"/>
      <c r="K11" s="173">
        <v>94</v>
      </c>
      <c r="L11" s="414"/>
      <c r="M11" s="364"/>
      <c r="N11" s="173">
        <v>194</v>
      </c>
      <c r="O11" s="414"/>
      <c r="P11" s="362"/>
      <c r="Q11" s="173">
        <v>156</v>
      </c>
      <c r="R11" s="361"/>
      <c r="S11" s="419"/>
    </row>
    <row r="12" spans="1:19" ht="12" customHeight="1" thickTop="1" x14ac:dyDescent="0.2">
      <c r="A12" s="1481"/>
      <c r="B12" s="1481"/>
      <c r="D12" s="366"/>
      <c r="E12" s="381"/>
      <c r="F12" s="369"/>
      <c r="G12" s="354"/>
      <c r="H12" s="381"/>
      <c r="I12" s="379"/>
      <c r="J12" s="354"/>
      <c r="K12" s="381"/>
      <c r="L12" s="379"/>
      <c r="M12" s="354"/>
      <c r="N12" s="381"/>
      <c r="O12" s="379"/>
      <c r="P12" s="368"/>
      <c r="Q12" s="381"/>
      <c r="R12" s="378"/>
      <c r="S12" s="419"/>
    </row>
    <row r="13" spans="1:19" ht="12" customHeight="1" x14ac:dyDescent="0.2">
      <c r="A13" s="1486" t="s">
        <v>200</v>
      </c>
      <c r="B13" s="1486"/>
      <c r="D13" s="366"/>
      <c r="E13" s="379"/>
      <c r="F13" s="369"/>
      <c r="G13" s="354"/>
      <c r="H13" s="380"/>
      <c r="I13" s="379"/>
      <c r="J13" s="354"/>
      <c r="K13" s="380"/>
      <c r="L13" s="379"/>
      <c r="M13" s="354"/>
      <c r="N13" s="380"/>
      <c r="O13" s="379"/>
      <c r="P13" s="368"/>
      <c r="Q13" s="379"/>
      <c r="R13" s="378"/>
      <c r="S13" s="419"/>
    </row>
    <row r="14" spans="1:19" ht="12" customHeight="1" x14ac:dyDescent="0.2">
      <c r="A14" s="1481"/>
      <c r="B14" s="1481"/>
      <c r="D14" s="366"/>
      <c r="E14" s="379"/>
      <c r="F14" s="369"/>
      <c r="G14" s="354"/>
      <c r="H14" s="380"/>
      <c r="I14" s="379"/>
      <c r="J14" s="354"/>
      <c r="K14" s="380"/>
      <c r="L14" s="379"/>
      <c r="M14" s="354"/>
      <c r="N14" s="380"/>
      <c r="O14" s="379"/>
      <c r="P14" s="368"/>
      <c r="Q14" s="379"/>
      <c r="R14" s="378"/>
      <c r="S14" s="419"/>
    </row>
    <row r="15" spans="1:19" ht="12" customHeight="1" x14ac:dyDescent="0.2">
      <c r="A15" s="1528" t="s">
        <v>199</v>
      </c>
      <c r="B15" s="1528"/>
      <c r="D15" s="366"/>
      <c r="E15" s="97">
        <v>5278</v>
      </c>
      <c r="F15" s="365"/>
      <c r="G15" s="364"/>
      <c r="H15" s="165">
        <v>4949</v>
      </c>
      <c r="I15" s="412"/>
      <c r="J15" s="364"/>
      <c r="K15" s="165">
        <v>5119</v>
      </c>
      <c r="L15" s="412"/>
      <c r="M15" s="364"/>
      <c r="N15" s="165">
        <v>5029</v>
      </c>
      <c r="O15" s="412"/>
      <c r="P15" s="362"/>
      <c r="Q15" s="97">
        <v>5009</v>
      </c>
      <c r="R15" s="411"/>
      <c r="S15" s="419"/>
    </row>
    <row r="16" spans="1:19" ht="14.1" customHeight="1" x14ac:dyDescent="0.2">
      <c r="A16" s="1528" t="s">
        <v>245</v>
      </c>
      <c r="B16" s="1528"/>
      <c r="D16" s="366"/>
      <c r="E16" s="95">
        <v>4926</v>
      </c>
      <c r="F16" s="377"/>
      <c r="G16" s="376"/>
      <c r="H16" s="95">
        <v>5625</v>
      </c>
      <c r="I16" s="416"/>
      <c r="J16" s="376"/>
      <c r="K16" s="95">
        <v>5552</v>
      </c>
      <c r="L16" s="416"/>
      <c r="M16" s="376"/>
      <c r="N16" s="95">
        <v>5437</v>
      </c>
      <c r="O16" s="416"/>
      <c r="P16" s="374"/>
      <c r="Q16" s="95">
        <v>5278</v>
      </c>
      <c r="R16" s="415"/>
      <c r="S16" s="419"/>
    </row>
    <row r="17" spans="1:19" ht="12" customHeight="1" x14ac:dyDescent="0.2">
      <c r="A17" s="1528"/>
      <c r="B17" s="1528"/>
      <c r="D17" s="366"/>
      <c r="E17" s="379"/>
      <c r="F17" s="369"/>
      <c r="G17" s="354"/>
      <c r="H17" s="445"/>
      <c r="I17" s="379"/>
      <c r="J17" s="354"/>
      <c r="K17" s="445"/>
      <c r="L17" s="379"/>
      <c r="M17" s="354"/>
      <c r="N17" s="445"/>
      <c r="O17" s="379"/>
      <c r="P17" s="368"/>
      <c r="Q17" s="445"/>
      <c r="R17" s="378"/>
      <c r="S17" s="419"/>
    </row>
    <row r="18" spans="1:19" ht="14.1" customHeight="1" thickBot="1" x14ac:dyDescent="0.25">
      <c r="A18" s="1528" t="s">
        <v>205</v>
      </c>
      <c r="B18" s="1528"/>
      <c r="D18" s="366"/>
      <c r="E18" s="173">
        <v>5102</v>
      </c>
      <c r="F18" s="365"/>
      <c r="G18" s="364"/>
      <c r="H18" s="173">
        <v>5287</v>
      </c>
      <c r="I18" s="412"/>
      <c r="J18" s="364"/>
      <c r="K18" s="173">
        <v>5336</v>
      </c>
      <c r="L18" s="412"/>
      <c r="M18" s="364"/>
      <c r="N18" s="173">
        <v>5233</v>
      </c>
      <c r="O18" s="412"/>
      <c r="P18" s="362"/>
      <c r="Q18" s="173">
        <v>5144</v>
      </c>
      <c r="R18" s="411"/>
      <c r="S18" s="419"/>
    </row>
    <row r="19" spans="1:19" ht="12" customHeight="1" thickTop="1" x14ac:dyDescent="0.2">
      <c r="A19" s="1528"/>
      <c r="B19" s="1528"/>
      <c r="D19" s="366"/>
      <c r="E19" s="381"/>
      <c r="F19" s="369"/>
      <c r="G19" s="354"/>
      <c r="H19" s="380"/>
      <c r="I19" s="379"/>
      <c r="J19" s="354"/>
      <c r="K19" s="380"/>
      <c r="L19" s="379"/>
      <c r="M19" s="354"/>
      <c r="N19" s="380"/>
      <c r="O19" s="379"/>
      <c r="P19" s="368"/>
      <c r="Q19" s="379"/>
      <c r="R19" s="378"/>
      <c r="S19" s="419"/>
    </row>
    <row r="20" spans="1:19" ht="12.95" customHeight="1" thickBot="1" x14ac:dyDescent="0.25">
      <c r="A20" s="1528" t="s">
        <v>204</v>
      </c>
      <c r="B20" s="1528"/>
      <c r="D20" s="366"/>
      <c r="E20" s="408">
        <v>-3.2</v>
      </c>
      <c r="F20" s="441" t="s">
        <v>43</v>
      </c>
      <c r="G20" s="354"/>
      <c r="H20" s="408">
        <v>5.3</v>
      </c>
      <c r="I20" s="443" t="s">
        <v>43</v>
      </c>
      <c r="J20" s="354"/>
      <c r="K20" s="408">
        <v>1.8</v>
      </c>
      <c r="L20" s="443" t="s">
        <v>43</v>
      </c>
      <c r="M20" s="354"/>
      <c r="N20" s="408">
        <v>3.7</v>
      </c>
      <c r="O20" s="443" t="s">
        <v>43</v>
      </c>
      <c r="P20" s="368"/>
      <c r="Q20" s="408">
        <v>3</v>
      </c>
      <c r="R20" s="441" t="s">
        <v>43</v>
      </c>
      <c r="S20" s="419"/>
    </row>
    <row r="21" spans="1:19" ht="12" customHeight="1" thickTop="1" x14ac:dyDescent="0.2">
      <c r="A21" s="1481"/>
      <c r="B21" s="1481"/>
      <c r="D21" s="366"/>
      <c r="E21" s="381"/>
      <c r="F21" s="369"/>
      <c r="G21" s="354"/>
      <c r="H21" s="381"/>
      <c r="I21" s="379"/>
      <c r="J21" s="354"/>
      <c r="K21" s="381"/>
      <c r="L21" s="379"/>
      <c r="M21" s="354"/>
      <c r="N21" s="381"/>
      <c r="O21" s="379"/>
      <c r="P21" s="368"/>
      <c r="Q21" s="381"/>
      <c r="R21" s="378"/>
      <c r="S21" s="419"/>
    </row>
    <row r="22" spans="1:19" ht="12" customHeight="1" x14ac:dyDescent="0.2">
      <c r="A22" s="1481"/>
      <c r="B22" s="1481"/>
      <c r="D22" s="366"/>
      <c r="E22" s="379"/>
      <c r="F22" s="369"/>
      <c r="G22" s="354"/>
      <c r="H22" s="380"/>
      <c r="I22" s="379"/>
      <c r="J22" s="354"/>
      <c r="K22" s="380"/>
      <c r="L22" s="379"/>
      <c r="M22" s="354"/>
      <c r="N22" s="380"/>
      <c r="O22" s="379"/>
      <c r="P22" s="368"/>
      <c r="Q22" s="379"/>
      <c r="R22" s="378"/>
      <c r="S22" s="419"/>
    </row>
    <row r="23" spans="1:19" ht="12" customHeight="1" x14ac:dyDescent="0.2">
      <c r="A23" s="1527" t="s">
        <v>203</v>
      </c>
      <c r="B23" s="1481"/>
      <c r="D23" s="366"/>
      <c r="E23" s="379"/>
      <c r="F23" s="369"/>
      <c r="G23" s="354"/>
      <c r="H23" s="380"/>
      <c r="I23" s="379"/>
      <c r="J23" s="354"/>
      <c r="K23" s="380"/>
      <c r="L23" s="379"/>
      <c r="M23" s="354"/>
      <c r="N23" s="380"/>
      <c r="O23" s="379"/>
      <c r="P23" s="368"/>
      <c r="Q23" s="379"/>
      <c r="R23" s="378"/>
      <c r="S23" s="419"/>
    </row>
    <row r="24" spans="1:19" ht="12" customHeight="1" x14ac:dyDescent="0.2">
      <c r="A24" s="1481"/>
      <c r="B24" s="1481"/>
      <c r="D24" s="366"/>
      <c r="E24" s="379"/>
      <c r="F24" s="369"/>
      <c r="G24" s="354"/>
      <c r="H24" s="380"/>
      <c r="I24" s="379"/>
      <c r="J24" s="354"/>
      <c r="K24" s="380"/>
      <c r="L24" s="379"/>
      <c r="M24" s="354"/>
      <c r="N24" s="380"/>
      <c r="O24" s="379"/>
      <c r="P24" s="368"/>
      <c r="Q24" s="379"/>
      <c r="R24" s="378"/>
      <c r="S24" s="419"/>
    </row>
    <row r="25" spans="1:19" ht="12" customHeight="1" x14ac:dyDescent="0.2">
      <c r="A25" s="1486" t="s">
        <v>202</v>
      </c>
      <c r="B25" s="1486"/>
      <c r="D25" s="366"/>
      <c r="E25" s="379"/>
      <c r="F25" s="369"/>
      <c r="G25" s="354"/>
      <c r="H25" s="380"/>
      <c r="I25" s="379"/>
      <c r="J25" s="354"/>
      <c r="K25" s="380"/>
      <c r="L25" s="379"/>
      <c r="M25" s="354"/>
      <c r="N25" s="380"/>
      <c r="O25" s="379"/>
      <c r="P25" s="368"/>
      <c r="Q25" s="379"/>
      <c r="R25" s="378"/>
      <c r="S25" s="419"/>
    </row>
    <row r="26" spans="1:19" s="1309" customFormat="1" ht="12" customHeight="1" x14ac:dyDescent="0.2">
      <c r="A26" s="1481"/>
      <c r="B26" s="1481"/>
      <c r="D26" s="366"/>
      <c r="E26" s="358"/>
      <c r="F26" s="369"/>
      <c r="G26" s="354"/>
      <c r="I26" s="358"/>
      <c r="J26" s="354"/>
      <c r="L26" s="358"/>
      <c r="M26" s="354"/>
      <c r="O26" s="358"/>
      <c r="P26" s="368"/>
      <c r="Q26" s="358"/>
      <c r="R26" s="369"/>
      <c r="S26" s="419"/>
    </row>
    <row r="27" spans="1:19" ht="14.1" customHeight="1" thickBot="1" x14ac:dyDescent="0.25">
      <c r="A27" s="1528" t="s">
        <v>244</v>
      </c>
      <c r="B27" s="1528"/>
      <c r="D27" s="366"/>
      <c r="E27" s="173">
        <v>-104</v>
      </c>
      <c r="F27" s="365"/>
      <c r="G27" s="364"/>
      <c r="H27" s="173">
        <v>10</v>
      </c>
      <c r="I27" s="414"/>
      <c r="J27" s="364"/>
      <c r="K27" s="173">
        <v>75</v>
      </c>
      <c r="L27" s="414"/>
      <c r="M27" s="364"/>
      <c r="N27" s="173">
        <v>79</v>
      </c>
      <c r="O27" s="414"/>
      <c r="P27" s="362"/>
      <c r="Q27" s="173">
        <v>71</v>
      </c>
      <c r="R27" s="361"/>
      <c r="S27" s="419"/>
    </row>
    <row r="28" spans="1:19" ht="12" customHeight="1" thickTop="1" x14ac:dyDescent="0.2">
      <c r="A28" s="1481"/>
      <c r="B28" s="1481"/>
      <c r="D28" s="366"/>
      <c r="E28" s="381"/>
      <c r="F28" s="369"/>
      <c r="G28" s="354"/>
      <c r="H28" s="381"/>
      <c r="I28" s="379"/>
      <c r="J28" s="354"/>
      <c r="K28" s="381"/>
      <c r="L28" s="379"/>
      <c r="M28" s="354"/>
      <c r="N28" s="381"/>
      <c r="O28" s="379"/>
      <c r="P28" s="368"/>
      <c r="Q28" s="381"/>
      <c r="R28" s="378"/>
      <c r="S28" s="419"/>
    </row>
    <row r="29" spans="1:19" ht="12" customHeight="1" x14ac:dyDescent="0.2">
      <c r="A29" s="1486" t="s">
        <v>200</v>
      </c>
      <c r="B29" s="1486"/>
      <c r="D29" s="366"/>
      <c r="E29" s="379"/>
      <c r="F29" s="369"/>
      <c r="G29" s="354"/>
      <c r="H29" s="380"/>
      <c r="I29" s="379"/>
      <c r="J29" s="354"/>
      <c r="K29" s="380"/>
      <c r="L29" s="379"/>
      <c r="M29" s="354"/>
      <c r="N29" s="380"/>
      <c r="O29" s="379"/>
      <c r="P29" s="368"/>
      <c r="Q29" s="379"/>
      <c r="R29" s="378"/>
      <c r="S29" s="419"/>
    </row>
    <row r="30" spans="1:19" ht="12" customHeight="1" x14ac:dyDescent="0.2">
      <c r="A30" s="1481"/>
      <c r="B30" s="1481"/>
      <c r="D30" s="366"/>
      <c r="E30" s="379"/>
      <c r="F30" s="369"/>
      <c r="G30" s="354"/>
      <c r="H30" s="380"/>
      <c r="I30" s="379"/>
      <c r="J30" s="354"/>
      <c r="K30" s="380"/>
      <c r="L30" s="379"/>
      <c r="M30" s="354"/>
      <c r="N30" s="380"/>
      <c r="O30" s="379"/>
      <c r="P30" s="368"/>
      <c r="Q30" s="379"/>
      <c r="R30" s="378"/>
      <c r="S30" s="419"/>
    </row>
    <row r="31" spans="1:19" ht="12" customHeight="1" x14ac:dyDescent="0.2">
      <c r="A31" s="1528" t="s">
        <v>199</v>
      </c>
      <c r="B31" s="1528"/>
      <c r="D31" s="366"/>
      <c r="E31" s="97">
        <v>5278</v>
      </c>
      <c r="F31" s="365"/>
      <c r="G31" s="364"/>
      <c r="H31" s="165">
        <v>4949</v>
      </c>
      <c r="I31" s="412"/>
      <c r="J31" s="364"/>
      <c r="K31" s="165">
        <v>5119</v>
      </c>
      <c r="L31" s="412"/>
      <c r="M31" s="364"/>
      <c r="N31" s="165">
        <v>5029</v>
      </c>
      <c r="O31" s="412"/>
      <c r="P31" s="362"/>
      <c r="Q31" s="97">
        <v>5009</v>
      </c>
      <c r="R31" s="411"/>
      <c r="S31" s="419"/>
    </row>
    <row r="32" spans="1:19" ht="12" customHeight="1" x14ac:dyDescent="0.2">
      <c r="A32" s="1528" t="s">
        <v>198</v>
      </c>
      <c r="B32" s="1528"/>
      <c r="D32" s="366"/>
      <c r="E32" s="84">
        <v>428</v>
      </c>
      <c r="F32" s="377"/>
      <c r="G32" s="376"/>
      <c r="H32" s="84">
        <v>193</v>
      </c>
      <c r="I32" s="416"/>
      <c r="J32" s="376"/>
      <c r="K32" s="84">
        <v>241</v>
      </c>
      <c r="L32" s="416"/>
      <c r="M32" s="376"/>
      <c r="N32" s="84">
        <v>272</v>
      </c>
      <c r="O32" s="416"/>
      <c r="P32" s="374"/>
      <c r="Q32" s="84">
        <v>279</v>
      </c>
      <c r="R32" s="415"/>
      <c r="S32" s="419"/>
    </row>
    <row r="33" spans="1:19" ht="12.75" customHeight="1" x14ac:dyDescent="0.2">
      <c r="A33" s="1528" t="s">
        <v>197</v>
      </c>
      <c r="B33" s="1528"/>
      <c r="D33" s="366"/>
      <c r="E33" s="447">
        <v>4850</v>
      </c>
      <c r="F33" s="365"/>
      <c r="G33" s="364"/>
      <c r="H33" s="447">
        <v>4756</v>
      </c>
      <c r="I33" s="412"/>
      <c r="J33" s="364"/>
      <c r="K33" s="447">
        <v>4878</v>
      </c>
      <c r="L33" s="412"/>
      <c r="M33" s="364"/>
      <c r="N33" s="447">
        <v>4757</v>
      </c>
      <c r="O33" s="412"/>
      <c r="P33" s="362"/>
      <c r="Q33" s="447">
        <v>4730</v>
      </c>
      <c r="R33" s="411"/>
      <c r="S33" s="419"/>
    </row>
    <row r="34" spans="1:19" ht="12" customHeight="1" x14ac:dyDescent="0.2">
      <c r="A34" s="1528"/>
      <c r="B34" s="1528"/>
      <c r="D34" s="366"/>
      <c r="E34" s="379"/>
      <c r="F34" s="369"/>
      <c r="G34" s="354"/>
      <c r="H34" s="380"/>
      <c r="I34" s="379"/>
      <c r="J34" s="354"/>
      <c r="K34" s="380"/>
      <c r="L34" s="379"/>
      <c r="M34" s="354"/>
      <c r="N34" s="380"/>
      <c r="O34" s="379"/>
      <c r="P34" s="368"/>
      <c r="Q34" s="379"/>
      <c r="R34" s="378"/>
      <c r="S34" s="419"/>
    </row>
    <row r="35" spans="1:19" ht="14.1" customHeight="1" x14ac:dyDescent="0.2">
      <c r="A35" s="1528" t="s">
        <v>196</v>
      </c>
      <c r="B35" s="1528"/>
      <c r="D35" s="366"/>
      <c r="E35" s="97">
        <v>4926</v>
      </c>
      <c r="F35" s="365"/>
      <c r="G35" s="364"/>
      <c r="H35" s="165">
        <v>5625</v>
      </c>
      <c r="I35" s="412"/>
      <c r="J35" s="364"/>
      <c r="K35" s="165">
        <v>5552</v>
      </c>
      <c r="L35" s="412"/>
      <c r="M35" s="364"/>
      <c r="N35" s="165">
        <v>5437</v>
      </c>
      <c r="O35" s="412"/>
      <c r="P35" s="362"/>
      <c r="Q35" s="97">
        <v>5278</v>
      </c>
      <c r="R35" s="411"/>
      <c r="S35" s="419"/>
    </row>
    <row r="36" spans="1:19" ht="12" customHeight="1" x14ac:dyDescent="0.2">
      <c r="A36" s="1528" t="s">
        <v>195</v>
      </c>
      <c r="B36" s="1528"/>
      <c r="D36" s="366"/>
      <c r="E36" s="84">
        <v>277</v>
      </c>
      <c r="F36" s="377"/>
      <c r="G36" s="376"/>
      <c r="H36" s="95">
        <v>604</v>
      </c>
      <c r="I36" s="416"/>
      <c r="J36" s="376"/>
      <c r="K36" s="95">
        <v>585</v>
      </c>
      <c r="L36" s="416"/>
      <c r="M36" s="376"/>
      <c r="N36" s="95">
        <v>502</v>
      </c>
      <c r="O36" s="416"/>
      <c r="P36" s="374"/>
      <c r="Q36" s="95">
        <v>428</v>
      </c>
      <c r="R36" s="415"/>
      <c r="S36" s="419"/>
    </row>
    <row r="37" spans="1:19" ht="14.25" customHeight="1" x14ac:dyDescent="0.2">
      <c r="A37" s="1528" t="s">
        <v>193</v>
      </c>
      <c r="B37" s="1528"/>
      <c r="D37" s="366"/>
      <c r="E37" s="447">
        <v>4649</v>
      </c>
      <c r="F37" s="365"/>
      <c r="G37" s="364"/>
      <c r="H37" s="446">
        <v>5021</v>
      </c>
      <c r="I37" s="412"/>
      <c r="J37" s="364"/>
      <c r="K37" s="446">
        <v>4967</v>
      </c>
      <c r="L37" s="412"/>
      <c r="M37" s="364"/>
      <c r="N37" s="446">
        <v>4935</v>
      </c>
      <c r="O37" s="412"/>
      <c r="P37" s="362"/>
      <c r="Q37" s="446">
        <v>4850</v>
      </c>
      <c r="R37" s="411"/>
      <c r="S37" s="419"/>
    </row>
    <row r="38" spans="1:19" ht="12" customHeight="1" x14ac:dyDescent="0.2">
      <c r="A38" s="1528"/>
      <c r="B38" s="1528"/>
      <c r="D38" s="366"/>
      <c r="E38" s="379"/>
      <c r="F38" s="369"/>
      <c r="G38" s="354"/>
      <c r="H38" s="445"/>
      <c r="I38" s="379"/>
      <c r="J38" s="354"/>
      <c r="K38" s="445"/>
      <c r="L38" s="379"/>
      <c r="M38" s="354"/>
      <c r="N38" s="445"/>
      <c r="O38" s="379"/>
      <c r="P38" s="368"/>
      <c r="Q38" s="445"/>
      <c r="R38" s="378"/>
      <c r="S38" s="419"/>
    </row>
    <row r="39" spans="1:19" ht="14.1" customHeight="1" thickBot="1" x14ac:dyDescent="0.25">
      <c r="A39" s="1528" t="s">
        <v>192</v>
      </c>
      <c r="B39" s="1528"/>
      <c r="D39" s="366"/>
      <c r="E39" s="173">
        <v>4750</v>
      </c>
      <c r="F39" s="365"/>
      <c r="G39" s="364"/>
      <c r="H39" s="173">
        <v>4889</v>
      </c>
      <c r="I39" s="412"/>
      <c r="J39" s="364"/>
      <c r="K39" s="173">
        <v>4923</v>
      </c>
      <c r="L39" s="412"/>
      <c r="M39" s="364"/>
      <c r="N39" s="173">
        <v>4846</v>
      </c>
      <c r="O39" s="412"/>
      <c r="P39" s="362"/>
      <c r="Q39" s="173">
        <v>4790</v>
      </c>
      <c r="R39" s="411"/>
      <c r="S39" s="419"/>
    </row>
    <row r="40" spans="1:19" ht="12" customHeight="1" thickTop="1" x14ac:dyDescent="0.2">
      <c r="A40" s="1528"/>
      <c r="B40" s="1528"/>
      <c r="D40" s="366"/>
      <c r="E40" s="381"/>
      <c r="F40" s="369"/>
      <c r="G40" s="354"/>
      <c r="H40" s="380"/>
      <c r="I40" s="379"/>
      <c r="J40" s="354"/>
      <c r="K40" s="380"/>
      <c r="L40" s="379"/>
      <c r="M40" s="354"/>
      <c r="N40" s="380"/>
      <c r="O40" s="379"/>
      <c r="P40" s="368"/>
      <c r="Q40" s="379"/>
      <c r="R40" s="378"/>
      <c r="S40" s="419"/>
    </row>
    <row r="41" spans="1:19" ht="12.95" customHeight="1" thickBot="1" x14ac:dyDescent="0.25">
      <c r="A41" s="1528" t="s">
        <v>243</v>
      </c>
      <c r="B41" s="1528"/>
      <c r="D41" s="366"/>
      <c r="E41" s="408">
        <v>-2.2000000000000002</v>
      </c>
      <c r="F41" s="441" t="s">
        <v>43</v>
      </c>
      <c r="G41" s="354"/>
      <c r="H41" s="408">
        <v>0.2</v>
      </c>
      <c r="I41" s="443" t="s">
        <v>43</v>
      </c>
      <c r="J41" s="354"/>
      <c r="K41" s="408">
        <v>1.5</v>
      </c>
      <c r="L41" s="443" t="s">
        <v>43</v>
      </c>
      <c r="M41" s="354"/>
      <c r="N41" s="408">
        <v>1.6</v>
      </c>
      <c r="O41" s="443" t="s">
        <v>43</v>
      </c>
      <c r="P41" s="368"/>
      <c r="Q41" s="408">
        <v>1.5</v>
      </c>
      <c r="R41" s="441" t="s">
        <v>43</v>
      </c>
      <c r="S41" s="419"/>
    </row>
    <row r="42" spans="1:19" ht="12" customHeight="1" thickTop="1" x14ac:dyDescent="0.2">
      <c r="A42" s="1528"/>
      <c r="B42" s="1528"/>
      <c r="D42" s="366"/>
      <c r="E42" s="381"/>
      <c r="F42" s="369"/>
      <c r="G42" s="354"/>
      <c r="H42" s="381"/>
      <c r="I42" s="379"/>
      <c r="J42" s="354"/>
      <c r="K42" s="381"/>
      <c r="L42" s="379"/>
      <c r="M42" s="354"/>
      <c r="N42" s="381"/>
      <c r="O42" s="379"/>
      <c r="P42" s="368"/>
      <c r="Q42" s="381"/>
      <c r="R42" s="378"/>
      <c r="S42" s="419"/>
    </row>
    <row r="43" spans="1:19" ht="12" customHeight="1" x14ac:dyDescent="0.2">
      <c r="A43" s="1528" t="s">
        <v>697</v>
      </c>
      <c r="B43" s="1528"/>
      <c r="D43" s="366"/>
      <c r="E43" s="379"/>
      <c r="F43" s="369"/>
      <c r="G43" s="354"/>
      <c r="H43" s="380"/>
      <c r="I43" s="379"/>
      <c r="J43" s="354"/>
      <c r="K43" s="380"/>
      <c r="L43" s="379"/>
      <c r="M43" s="354"/>
      <c r="N43" s="380"/>
      <c r="O43" s="379"/>
      <c r="P43" s="368"/>
      <c r="Q43" s="379"/>
      <c r="R43" s="378"/>
      <c r="S43" s="419"/>
    </row>
    <row r="44" spans="1:19" ht="12" customHeight="1" x14ac:dyDescent="0.2">
      <c r="A44" s="1531" t="s">
        <v>242</v>
      </c>
      <c r="B44" s="1531"/>
      <c r="D44" s="366"/>
      <c r="E44" s="389">
        <v>15.1</v>
      </c>
      <c r="F44" s="441" t="s">
        <v>43</v>
      </c>
      <c r="G44" s="354"/>
      <c r="H44" s="444">
        <v>14.5</v>
      </c>
      <c r="I44" s="443" t="s">
        <v>43</v>
      </c>
      <c r="J44" s="354"/>
      <c r="K44" s="444">
        <v>14.2</v>
      </c>
      <c r="L44" s="443" t="s">
        <v>43</v>
      </c>
      <c r="M44" s="354"/>
      <c r="N44" s="444">
        <v>13.2</v>
      </c>
      <c r="O44" s="443" t="s">
        <v>43</v>
      </c>
      <c r="P44" s="368"/>
      <c r="Q44" s="442">
        <v>11.7</v>
      </c>
      <c r="R44" s="441" t="s">
        <v>43</v>
      </c>
      <c r="S44" s="419"/>
    </row>
    <row r="45" spans="1:19" ht="12" customHeight="1" x14ac:dyDescent="0.2">
      <c r="A45" s="1531" t="s">
        <v>241</v>
      </c>
      <c r="B45" s="1531"/>
      <c r="D45" s="366"/>
      <c r="E45" s="389">
        <v>-3.7</v>
      </c>
      <c r="F45" s="441" t="s">
        <v>43</v>
      </c>
      <c r="G45" s="354"/>
      <c r="H45" s="442">
        <v>-1.1000000000000001</v>
      </c>
      <c r="I45" s="443" t="s">
        <v>43</v>
      </c>
      <c r="J45" s="354"/>
      <c r="K45" s="442">
        <v>0.3</v>
      </c>
      <c r="L45" s="443" t="s">
        <v>43</v>
      </c>
      <c r="M45" s="354"/>
      <c r="N45" s="442">
        <v>0.5</v>
      </c>
      <c r="O45" s="443" t="s">
        <v>43</v>
      </c>
      <c r="P45" s="368"/>
      <c r="Q45" s="442">
        <v>0.4</v>
      </c>
      <c r="R45" s="441" t="s">
        <v>43</v>
      </c>
      <c r="S45" s="419"/>
    </row>
    <row r="46" spans="1:19" ht="12" customHeight="1" x14ac:dyDescent="0.2">
      <c r="D46" s="359"/>
      <c r="E46" s="356"/>
      <c r="F46" s="355"/>
      <c r="G46" s="354"/>
      <c r="H46" s="358"/>
      <c r="I46" s="358"/>
      <c r="J46" s="354"/>
      <c r="K46" s="358"/>
      <c r="L46" s="358"/>
      <c r="M46" s="354"/>
      <c r="N46" s="358"/>
      <c r="O46" s="358"/>
      <c r="P46" s="357"/>
      <c r="Q46" s="356"/>
      <c r="R46" s="355"/>
      <c r="S46" s="419"/>
    </row>
    <row r="47" spans="1:19" x14ac:dyDescent="0.2">
      <c r="P47" s="354"/>
      <c r="Q47" s="354"/>
      <c r="R47" s="354"/>
    </row>
    <row r="48" spans="1:19" ht="12" customHeight="1" x14ac:dyDescent="0.2">
      <c r="A48" s="353" t="s">
        <v>190</v>
      </c>
      <c r="B48" s="1529" t="s">
        <v>189</v>
      </c>
      <c r="C48" s="1481"/>
      <c r="D48" s="1481"/>
      <c r="E48" s="1481"/>
      <c r="F48" s="1481"/>
      <c r="G48" s="1481"/>
      <c r="H48" s="1481"/>
      <c r="I48" s="1481"/>
      <c r="J48" s="1481"/>
      <c r="K48" s="1481"/>
      <c r="L48" s="1481"/>
      <c r="M48" s="1481"/>
      <c r="N48" s="1481"/>
      <c r="O48" s="1481"/>
      <c r="P48" s="1481"/>
      <c r="Q48" s="1481"/>
      <c r="R48" s="1481"/>
    </row>
    <row r="49" spans="1:18" ht="12" customHeight="1" x14ac:dyDescent="0.2">
      <c r="A49" s="353" t="s">
        <v>188</v>
      </c>
      <c r="B49" s="1529" t="s">
        <v>240</v>
      </c>
      <c r="C49" s="1529"/>
      <c r="D49" s="1529"/>
      <c r="E49" s="1529"/>
      <c r="F49" s="1529"/>
      <c r="G49" s="1529"/>
      <c r="H49" s="1529"/>
      <c r="I49" s="1529"/>
      <c r="J49" s="1529"/>
      <c r="K49" s="1529"/>
      <c r="L49" s="1529"/>
      <c r="M49" s="1529"/>
      <c r="N49" s="1529"/>
      <c r="O49" s="1529"/>
      <c r="P49" s="1529"/>
      <c r="Q49" s="1529"/>
      <c r="R49" s="1529"/>
    </row>
    <row r="50" spans="1:18" ht="27" customHeight="1" x14ac:dyDescent="0.2">
      <c r="A50" s="353" t="s">
        <v>214</v>
      </c>
      <c r="B50" s="1529" t="s">
        <v>186</v>
      </c>
      <c r="C50" s="1529"/>
      <c r="D50" s="1529"/>
      <c r="E50" s="1529"/>
      <c r="F50" s="1529"/>
      <c r="G50" s="1529"/>
      <c r="H50" s="1529"/>
      <c r="I50" s="1529"/>
      <c r="J50" s="1529"/>
      <c r="K50" s="1529"/>
      <c r="L50" s="1529"/>
      <c r="M50" s="1529"/>
      <c r="N50" s="1529"/>
      <c r="O50" s="1529"/>
      <c r="P50" s="1529"/>
      <c r="Q50" s="1529"/>
      <c r="R50" s="1529"/>
    </row>
  </sheetData>
  <sheetProtection formatCells="0" formatColumns="0" formatRows="0" insertColumns="0" insertRows="0" insertHyperlinks="0" deleteColumns="0" deleteRows="0" sort="0" autoFilter="0" pivotTables="0"/>
  <mergeCells count="46">
    <mergeCell ref="A26:B26"/>
    <mergeCell ref="A34:B34"/>
    <mergeCell ref="B49:R49"/>
    <mergeCell ref="A38:B38"/>
    <mergeCell ref="B50:R50"/>
    <mergeCell ref="A37:B37"/>
    <mergeCell ref="A39:B39"/>
    <mergeCell ref="A40:B40"/>
    <mergeCell ref="A41:B41"/>
    <mergeCell ref="A42:B42"/>
    <mergeCell ref="A43:B43"/>
    <mergeCell ref="A44:B44"/>
    <mergeCell ref="A45:B45"/>
    <mergeCell ref="B48:R48"/>
    <mergeCell ref="A20:B20"/>
    <mergeCell ref="A21:B21"/>
    <mergeCell ref="A17:B17"/>
    <mergeCell ref="A36:B36"/>
    <mergeCell ref="A23:B23"/>
    <mergeCell ref="A24:B24"/>
    <mergeCell ref="A25:B25"/>
    <mergeCell ref="A27:B27"/>
    <mergeCell ref="A28:B28"/>
    <mergeCell ref="A29:B29"/>
    <mergeCell ref="A22:B22"/>
    <mergeCell ref="A30:B30"/>
    <mergeCell ref="A31:B31"/>
    <mergeCell ref="A32:B32"/>
    <mergeCell ref="A33:B33"/>
    <mergeCell ref="A35:B35"/>
    <mergeCell ref="A15:B15"/>
    <mergeCell ref="A16:B16"/>
    <mergeCell ref="A18:B18"/>
    <mergeCell ref="A19:B19"/>
    <mergeCell ref="A9:B9"/>
    <mergeCell ref="A10:B10"/>
    <mergeCell ref="A11:B11"/>
    <mergeCell ref="A12:B12"/>
    <mergeCell ref="A13:B13"/>
    <mergeCell ref="A14:B14"/>
    <mergeCell ref="A1:R1"/>
    <mergeCell ref="A2:R2"/>
    <mergeCell ref="A4:B4"/>
    <mergeCell ref="A7:B7"/>
    <mergeCell ref="A8:B8"/>
    <mergeCell ref="D4:R4"/>
  </mergeCells>
  <printOptions horizontalCentered="1"/>
  <pageMargins left="0.25" right="0.25" top="0.5" bottom="0.5" header="0.3" footer="0.3"/>
  <pageSetup scale="83" orientation="landscape" r:id="rId1"/>
  <headerFooter>
    <oddFooter>&amp;L&amp;K0070C0The Allstate Corporation 1Q20 Supplement&amp;R&amp;K000000&amp;A</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47B87A-DC43-4801-A142-31E705E37882}">
  <sheetPr>
    <pageSetUpPr fitToPage="1"/>
  </sheetPr>
  <dimension ref="A1:T23"/>
  <sheetViews>
    <sheetView zoomScaleNormal="100" workbookViewId="0">
      <selection sqref="A1:R1"/>
    </sheetView>
  </sheetViews>
  <sheetFormatPr defaultColWidth="13.7109375" defaultRowHeight="12.75" x14ac:dyDescent="0.2"/>
  <cols>
    <col min="1" max="1" width="3" style="352" customWidth="1"/>
    <col min="2" max="2" width="44.28515625" style="352" customWidth="1"/>
    <col min="3" max="4" width="2.28515625" style="352" customWidth="1"/>
    <col min="5" max="5" width="10.28515625" style="352" customWidth="1"/>
    <col min="6" max="7" width="2.28515625" style="352" customWidth="1"/>
    <col min="8" max="8" width="10.28515625" style="352" customWidth="1"/>
    <col min="9" max="10" width="2.28515625" style="352" customWidth="1"/>
    <col min="11" max="11" width="10.28515625" style="352" customWidth="1"/>
    <col min="12" max="13" width="2.28515625" style="352" customWidth="1"/>
    <col min="14" max="14" width="10.28515625" style="352" customWidth="1"/>
    <col min="15" max="16" width="2.28515625" style="352" customWidth="1"/>
    <col min="17" max="17" width="10.28515625" style="352" customWidth="1"/>
    <col min="18" max="19" width="2.28515625" style="352" customWidth="1"/>
    <col min="20" max="16384" width="13.7109375" style="352"/>
  </cols>
  <sheetData>
    <row r="1" spans="1:20" ht="15" customHeight="1" x14ac:dyDescent="0.25">
      <c r="A1" s="1482" t="s">
        <v>0</v>
      </c>
      <c r="B1" s="1482"/>
      <c r="C1" s="1482"/>
      <c r="D1" s="1482"/>
      <c r="E1" s="1482"/>
      <c r="F1" s="1482"/>
      <c r="G1" s="1482"/>
      <c r="H1" s="1482"/>
      <c r="I1" s="1482"/>
      <c r="J1" s="1482"/>
      <c r="K1" s="1482"/>
      <c r="L1" s="1482"/>
      <c r="M1" s="1482"/>
      <c r="N1" s="1482"/>
      <c r="O1" s="1482"/>
      <c r="P1" s="1482"/>
      <c r="Q1" s="1482"/>
      <c r="R1" s="1482"/>
    </row>
    <row r="2" spans="1:20" ht="13.5" customHeight="1" x14ac:dyDescent="0.25">
      <c r="A2" s="1482" t="s">
        <v>250</v>
      </c>
      <c r="B2" s="1482"/>
      <c r="C2" s="1482"/>
      <c r="D2" s="1482"/>
      <c r="E2" s="1482"/>
      <c r="F2" s="1482"/>
      <c r="G2" s="1482"/>
      <c r="H2" s="1482"/>
      <c r="I2" s="1482"/>
      <c r="J2" s="1482"/>
      <c r="K2" s="1482"/>
      <c r="L2" s="1482"/>
      <c r="M2" s="1482"/>
      <c r="N2" s="1482"/>
      <c r="O2" s="1482"/>
      <c r="P2" s="1482"/>
      <c r="Q2" s="1482"/>
      <c r="R2" s="1482"/>
    </row>
    <row r="4" spans="1:20" ht="15.75" customHeight="1" x14ac:dyDescent="0.2">
      <c r="A4" s="1483" t="s">
        <v>3</v>
      </c>
      <c r="B4" s="1481"/>
      <c r="D4" s="1484" t="s">
        <v>1</v>
      </c>
      <c r="E4" s="1484"/>
      <c r="F4" s="1484"/>
      <c r="G4" s="1484"/>
      <c r="H4" s="1484"/>
      <c r="I4" s="1484"/>
      <c r="J4" s="1484"/>
      <c r="K4" s="1484"/>
      <c r="L4" s="1484"/>
      <c r="M4" s="1484"/>
      <c r="N4" s="1484"/>
      <c r="O4" s="1484"/>
      <c r="P4" s="1484"/>
      <c r="Q4" s="1484"/>
      <c r="R4" s="1484"/>
    </row>
    <row r="5" spans="1:20" ht="15.75" customHeight="1" x14ac:dyDescent="0.2">
      <c r="P5" s="354"/>
      <c r="Q5" s="354"/>
      <c r="R5" s="354"/>
    </row>
    <row r="6" spans="1:20" ht="25.9" customHeight="1" x14ac:dyDescent="0.2">
      <c r="D6" s="405"/>
      <c r="E6" s="351" t="s">
        <v>118</v>
      </c>
      <c r="F6" s="404"/>
      <c r="G6" s="403"/>
      <c r="H6" s="451" t="s">
        <v>184</v>
      </c>
      <c r="I6" s="418"/>
      <c r="J6" s="403"/>
      <c r="K6" s="451" t="s">
        <v>183</v>
      </c>
      <c r="L6" s="418"/>
      <c r="M6" s="403"/>
      <c r="N6" s="451" t="s">
        <v>182</v>
      </c>
      <c r="O6" s="418"/>
      <c r="P6" s="401"/>
      <c r="Q6" s="450" t="s">
        <v>181</v>
      </c>
      <c r="R6" s="399"/>
    </row>
    <row r="7" spans="1:20" ht="12" customHeight="1" x14ac:dyDescent="0.2">
      <c r="D7" s="366"/>
      <c r="E7" s="398"/>
      <c r="F7" s="369"/>
      <c r="G7" s="354"/>
      <c r="H7" s="398"/>
      <c r="I7" s="358"/>
      <c r="J7" s="354"/>
      <c r="K7" s="398"/>
      <c r="L7" s="358"/>
      <c r="M7" s="354"/>
      <c r="N7" s="398"/>
      <c r="O7" s="358"/>
      <c r="P7" s="368"/>
      <c r="Q7" s="398"/>
      <c r="R7" s="369"/>
    </row>
    <row r="8" spans="1:20" ht="12" customHeight="1" x14ac:dyDescent="0.2">
      <c r="A8" s="1496" t="s">
        <v>4</v>
      </c>
      <c r="B8" s="1481"/>
      <c r="D8" s="366"/>
      <c r="E8" s="165">
        <v>14</v>
      </c>
      <c r="F8" s="365"/>
      <c r="G8" s="364"/>
      <c r="H8" s="165">
        <v>18</v>
      </c>
      <c r="I8" s="414"/>
      <c r="J8" s="364"/>
      <c r="K8" s="165">
        <v>21</v>
      </c>
      <c r="L8" s="414"/>
      <c r="M8" s="364"/>
      <c r="N8" s="165">
        <v>19</v>
      </c>
      <c r="O8" s="414"/>
      <c r="P8" s="362"/>
      <c r="Q8" s="97">
        <v>12</v>
      </c>
      <c r="R8" s="361"/>
      <c r="T8" s="360"/>
    </row>
    <row r="9" spans="1:20" ht="12" customHeight="1" x14ac:dyDescent="0.2">
      <c r="A9" s="1496" t="s">
        <v>176</v>
      </c>
      <c r="B9" s="1481"/>
      <c r="D9" s="366"/>
      <c r="E9" s="83">
        <v>-25</v>
      </c>
      <c r="F9" s="377"/>
      <c r="G9" s="376"/>
      <c r="H9" s="83">
        <v>-27</v>
      </c>
      <c r="I9" s="437"/>
      <c r="J9" s="376"/>
      <c r="K9" s="83">
        <v>-19</v>
      </c>
      <c r="L9" s="437"/>
      <c r="M9" s="376"/>
      <c r="N9" s="83">
        <v>-24</v>
      </c>
      <c r="O9" s="437"/>
      <c r="P9" s="374"/>
      <c r="Q9" s="95">
        <v>-21</v>
      </c>
      <c r="R9" s="373"/>
      <c r="S9" s="285"/>
      <c r="T9" s="449"/>
    </row>
    <row r="10" spans="1:20" ht="12" customHeight="1" x14ac:dyDescent="0.2">
      <c r="A10" s="1496" t="s">
        <v>249</v>
      </c>
      <c r="B10" s="1481"/>
      <c r="D10" s="366"/>
      <c r="E10" s="83">
        <v>-81</v>
      </c>
      <c r="F10" s="377"/>
      <c r="G10" s="376"/>
      <c r="H10" s="83">
        <v>-81</v>
      </c>
      <c r="I10" s="437"/>
      <c r="J10" s="376"/>
      <c r="K10" s="83">
        <v>-80</v>
      </c>
      <c r="L10" s="437"/>
      <c r="M10" s="376"/>
      <c r="N10" s="83">
        <v>-82</v>
      </c>
      <c r="O10" s="437"/>
      <c r="P10" s="374"/>
      <c r="Q10" s="95">
        <v>-83</v>
      </c>
      <c r="R10" s="373"/>
      <c r="S10" s="285"/>
      <c r="T10" s="449"/>
    </row>
    <row r="11" spans="1:20" s="285" customFormat="1" ht="12" customHeight="1" x14ac:dyDescent="0.2">
      <c r="A11" s="1414" t="s">
        <v>248</v>
      </c>
      <c r="B11" s="1400"/>
      <c r="D11" s="302"/>
      <c r="E11" s="88">
        <v>21</v>
      </c>
      <c r="F11" s="301"/>
      <c r="G11" s="300"/>
      <c r="H11" s="88">
        <v>20</v>
      </c>
      <c r="I11" s="311"/>
      <c r="J11" s="300"/>
      <c r="K11" s="88">
        <v>19</v>
      </c>
      <c r="L11" s="311"/>
      <c r="M11" s="300"/>
      <c r="N11" s="88">
        <v>19</v>
      </c>
      <c r="O11" s="311"/>
      <c r="P11" s="298"/>
      <c r="Q11" s="114">
        <v>20</v>
      </c>
      <c r="R11" s="309"/>
      <c r="T11" s="449"/>
    </row>
    <row r="12" spans="1:20" ht="12" customHeight="1" x14ac:dyDescent="0.2">
      <c r="A12" s="1496" t="s">
        <v>247</v>
      </c>
      <c r="B12" s="1481"/>
      <c r="D12" s="366"/>
      <c r="E12" s="84">
        <v>-36</v>
      </c>
      <c r="F12" s="377"/>
      <c r="G12" s="376"/>
      <c r="H12" s="84">
        <v>-66</v>
      </c>
      <c r="I12" s="437"/>
      <c r="J12" s="376"/>
      <c r="K12" s="84">
        <v>-42</v>
      </c>
      <c r="L12" s="437"/>
      <c r="M12" s="376"/>
      <c r="N12" s="84">
        <v>-30</v>
      </c>
      <c r="O12" s="437"/>
      <c r="P12" s="374"/>
      <c r="Q12" s="84">
        <v>-31</v>
      </c>
      <c r="R12" s="373"/>
      <c r="S12" s="285"/>
      <c r="T12" s="449"/>
    </row>
    <row r="13" spans="1:20" ht="12.95" customHeight="1" x14ac:dyDescent="0.2">
      <c r="A13" s="1493" t="str">
        <f>IF((AND(E13&gt;=0,H13&gt;=0,K13&gt;=0,N13&gt;=0,Q13&gt;=0,T13&gt;=0,W13&gt;=0,Z13&gt;=0)),"Adjusted net income",IF(AND(E13&lt;=0,H13&lt;=0,K13&lt;=0,N13&lt;=0,Q13&lt;=0,T13&lt;=0,W13&lt;=0,Z13&lt;=0),"Adjusted net loss",IF(AND(E13&lt;0,OR(H13&gt;0,K13&gt;0,N13&gt;0,Q13&gt;0,T13&gt;0,W13&gt;0,Z13&gt;0)),"Adjusted net (loss) income","Adjusted net income (loss)")))</f>
        <v>Adjusted net loss</v>
      </c>
      <c r="B13" s="1493"/>
      <c r="D13" s="366"/>
      <c r="E13" s="83">
        <v>-107</v>
      </c>
      <c r="F13" s="377"/>
      <c r="G13" s="376"/>
      <c r="H13" s="83">
        <v>-136</v>
      </c>
      <c r="I13" s="437"/>
      <c r="J13" s="376"/>
      <c r="K13" s="83">
        <v>-101</v>
      </c>
      <c r="L13" s="437"/>
      <c r="M13" s="376"/>
      <c r="N13" s="83">
        <v>-98</v>
      </c>
      <c r="O13" s="437"/>
      <c r="P13" s="374"/>
      <c r="Q13" s="95">
        <v>-103</v>
      </c>
      <c r="R13" s="373"/>
      <c r="T13" s="360"/>
    </row>
    <row r="14" spans="1:20" ht="12" customHeight="1" x14ac:dyDescent="0.2">
      <c r="A14" s="1481"/>
      <c r="B14" s="1481"/>
      <c r="D14" s="366"/>
      <c r="E14" s="137"/>
      <c r="F14" s="377"/>
      <c r="G14" s="376"/>
      <c r="H14" s="137"/>
      <c r="I14" s="437"/>
      <c r="J14" s="376"/>
      <c r="K14" s="137"/>
      <c r="L14" s="437"/>
      <c r="M14" s="376"/>
      <c r="N14" s="137"/>
      <c r="O14" s="437"/>
      <c r="P14" s="374"/>
      <c r="Q14" s="437"/>
      <c r="R14" s="373"/>
      <c r="T14" s="360"/>
    </row>
    <row r="15" spans="1:20" ht="12" customHeight="1" x14ac:dyDescent="0.2">
      <c r="A15" s="1496" t="s">
        <v>679</v>
      </c>
      <c r="B15" s="1481"/>
      <c r="D15" s="366"/>
      <c r="E15" s="83">
        <v>-17</v>
      </c>
      <c r="F15" s="377"/>
      <c r="G15" s="376"/>
      <c r="H15" s="83">
        <v>9</v>
      </c>
      <c r="I15" s="437"/>
      <c r="J15" s="376"/>
      <c r="K15" s="83">
        <v>2</v>
      </c>
      <c r="L15" s="437"/>
      <c r="M15" s="376"/>
      <c r="N15" s="83">
        <v>7</v>
      </c>
      <c r="O15" s="437"/>
      <c r="P15" s="374"/>
      <c r="Q15" s="95">
        <v>1</v>
      </c>
      <c r="R15" s="373"/>
      <c r="T15" s="360"/>
    </row>
    <row r="16" spans="1:20" ht="25.5" customHeight="1" x14ac:dyDescent="0.2">
      <c r="A16" s="1496" t="s">
        <v>677</v>
      </c>
      <c r="B16" s="1481"/>
      <c r="D16" s="366"/>
      <c r="E16" s="83">
        <v>-251</v>
      </c>
      <c r="F16" s="377"/>
      <c r="G16" s="376"/>
      <c r="H16" s="83">
        <v>199</v>
      </c>
      <c r="I16" s="437"/>
      <c r="J16" s="376"/>
      <c r="K16" s="83">
        <v>-179</v>
      </c>
      <c r="L16" s="437"/>
      <c r="M16" s="376"/>
      <c r="N16" s="83">
        <v>-99</v>
      </c>
      <c r="O16" s="437"/>
      <c r="P16" s="374"/>
      <c r="Q16" s="95">
        <v>-11</v>
      </c>
      <c r="R16" s="373"/>
      <c r="T16" s="360"/>
    </row>
    <row r="17" spans="1:20" ht="14.1" customHeight="1" thickBot="1" x14ac:dyDescent="0.25">
      <c r="A17" s="1493" t="str">
        <f>IF((AND(E17&gt;=0,H17&gt;=0,K17&gt;=0,N17&gt;=0,Q17&gt;=0,T17&gt;=0,W17&gt;=0,Z17&gt;=0)),"Net income applicable to common shareholders",IF(AND(E17&lt;0,H17&lt;0,K17&lt;0,N17&lt;0,Q17&lt;0,T17&lt;0,W17&lt;0,Z17&lt;0),"Net loss applicable to common shareholders",IF(AND(E17&lt;0,OR(H17&gt;=0,K17&gt;=0,N17&gt;=0,Q17&gt;=0,T17&gt;=0,W17&gt;=0,Z17&gt;=0)),"Net (loss) income applicable to common shareholders","Net income (loss) applicable to common shareholders")))</f>
        <v>Net (loss) income applicable to common shareholders</v>
      </c>
      <c r="B17" s="1494"/>
      <c r="D17" s="366"/>
      <c r="E17" s="372">
        <v>-375</v>
      </c>
      <c r="F17" s="365"/>
      <c r="G17" s="364"/>
      <c r="H17" s="372">
        <v>72</v>
      </c>
      <c r="I17" s="414"/>
      <c r="J17" s="364"/>
      <c r="K17" s="372">
        <v>-278</v>
      </c>
      <c r="L17" s="414"/>
      <c r="M17" s="364"/>
      <c r="N17" s="372">
        <v>-190</v>
      </c>
      <c r="O17" s="414"/>
      <c r="P17" s="362"/>
      <c r="Q17" s="372">
        <v>-113</v>
      </c>
      <c r="R17" s="361"/>
      <c r="T17" s="360"/>
    </row>
    <row r="18" spans="1:20" ht="12" customHeight="1" thickTop="1" x14ac:dyDescent="0.2">
      <c r="D18" s="359"/>
      <c r="E18" s="356"/>
      <c r="F18" s="355"/>
      <c r="G18" s="354"/>
      <c r="H18" s="354"/>
      <c r="I18" s="358"/>
      <c r="J18" s="354"/>
      <c r="K18" s="354"/>
      <c r="L18" s="358"/>
      <c r="M18" s="354"/>
      <c r="N18" s="354"/>
      <c r="O18" s="358"/>
      <c r="P18" s="357"/>
      <c r="Q18" s="406"/>
      <c r="R18" s="355"/>
    </row>
    <row r="19" spans="1:20" x14ac:dyDescent="0.2">
      <c r="P19" s="354"/>
      <c r="Q19" s="354"/>
      <c r="R19" s="354"/>
    </row>
    <row r="20" spans="1:20" ht="15.75" customHeight="1" x14ac:dyDescent="0.2">
      <c r="A20" s="448"/>
      <c r="B20" s="448"/>
    </row>
    <row r="23" spans="1:20" ht="15.75" customHeight="1" x14ac:dyDescent="0.2"/>
  </sheetData>
  <sheetProtection formatCells="0" formatColumns="0" formatRows="0" insertColumns="0" insertRows="0" insertHyperlinks="0" deleteColumns="0" deleteRows="0" sort="0" autoFilter="0" pivotTables="0"/>
  <mergeCells count="14">
    <mergeCell ref="A1:R1"/>
    <mergeCell ref="A2:R2"/>
    <mergeCell ref="D4:R4"/>
    <mergeCell ref="A17:B17"/>
    <mergeCell ref="A13:B13"/>
    <mergeCell ref="A14:B14"/>
    <mergeCell ref="A15:B15"/>
    <mergeCell ref="A16:B16"/>
    <mergeCell ref="A12:B12"/>
    <mergeCell ref="A9:B9"/>
    <mergeCell ref="A10:B10"/>
    <mergeCell ref="A11:B11"/>
    <mergeCell ref="A4:B4"/>
    <mergeCell ref="A8:B8"/>
  </mergeCells>
  <printOptions horizontalCentered="1"/>
  <pageMargins left="0.25" right="0.25" top="0.5" bottom="0.5" header="0.3" footer="0.3"/>
  <pageSetup orientation="landscape" r:id="rId1"/>
  <headerFooter>
    <oddFooter>&amp;L&amp;K0070C0The Allstate Corporation 1Q20 Supplement&amp;R&amp;K000000&amp;A</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B882B7-F0FB-4698-8439-561888716D0C}">
  <sheetPr>
    <pageSetUpPr fitToPage="1"/>
  </sheetPr>
  <dimension ref="A1:AA44"/>
  <sheetViews>
    <sheetView topLeftCell="A22" zoomScaleNormal="100" zoomScaleSheetLayoutView="100" workbookViewId="0">
      <selection activeCell="B37" sqref="B37:Y37"/>
    </sheetView>
  </sheetViews>
  <sheetFormatPr defaultColWidth="13.7109375" defaultRowHeight="12.75" x14ac:dyDescent="0.2"/>
  <cols>
    <col min="1" max="1" width="3" style="216" customWidth="1"/>
    <col min="2" max="2" width="36.7109375" style="216" customWidth="1"/>
    <col min="3" max="4" width="2.28515625" style="216" customWidth="1"/>
    <col min="5" max="5" width="10.28515625" style="216" customWidth="1"/>
    <col min="6" max="7" width="2.28515625" style="216" customWidth="1"/>
    <col min="8" max="8" width="10.28515625" style="216" customWidth="1"/>
    <col min="9" max="10" width="2.28515625" style="216" customWidth="1"/>
    <col min="11" max="11" width="10.28515625" style="216" customWidth="1"/>
    <col min="12" max="13" width="2.28515625" style="216" customWidth="1"/>
    <col min="14" max="14" width="10.28515625" style="216" customWidth="1"/>
    <col min="15" max="16" width="2.28515625" style="216" customWidth="1"/>
    <col min="17" max="17" width="10.28515625" style="216" customWidth="1"/>
    <col min="18" max="19" width="2.28515625" style="216" customWidth="1"/>
    <col min="20" max="20" width="10.28515625" style="216" customWidth="1"/>
    <col min="21" max="22" width="2.28515625" style="216" customWidth="1"/>
    <col min="23" max="23" width="10.28515625" style="216" customWidth="1"/>
    <col min="24" max="25" width="2.28515625" style="216" customWidth="1"/>
    <col min="26" max="26" width="10.28515625" style="216" customWidth="1"/>
    <col min="27" max="27" width="2.28515625" style="216" customWidth="1"/>
    <col min="28" max="16384" width="13.7109375" style="216"/>
  </cols>
  <sheetData>
    <row r="1" spans="1:27" ht="13.5" customHeight="1" x14ac:dyDescent="0.25">
      <c r="A1" s="1418" t="s">
        <v>0</v>
      </c>
      <c r="B1" s="1418"/>
      <c r="C1" s="1418"/>
      <c r="D1" s="1418"/>
      <c r="E1" s="1418"/>
      <c r="F1" s="1418"/>
      <c r="G1" s="1418"/>
      <c r="H1" s="1418"/>
      <c r="I1" s="1418"/>
      <c r="J1" s="1418"/>
      <c r="K1" s="1418"/>
      <c r="L1" s="1418"/>
      <c r="M1" s="1418"/>
      <c r="N1" s="1418"/>
      <c r="O1" s="1418"/>
      <c r="P1" s="1418"/>
      <c r="Q1" s="1418"/>
      <c r="R1" s="1418"/>
      <c r="S1" s="1418"/>
      <c r="T1" s="1418"/>
      <c r="U1" s="1418"/>
      <c r="V1" s="1418"/>
      <c r="W1" s="1418"/>
      <c r="X1" s="1418"/>
      <c r="Y1" s="1418"/>
      <c r="Z1" s="1418"/>
    </row>
    <row r="2" spans="1:27" ht="13.5" customHeight="1" x14ac:dyDescent="0.25">
      <c r="A2" s="1434" t="s">
        <v>32</v>
      </c>
      <c r="B2" s="1434"/>
      <c r="C2" s="1434"/>
      <c r="D2" s="1434"/>
      <c r="E2" s="1434"/>
      <c r="F2" s="1434"/>
      <c r="G2" s="1434"/>
      <c r="H2" s="1434"/>
      <c r="I2" s="1434"/>
      <c r="J2" s="1434"/>
      <c r="K2" s="1434"/>
      <c r="L2" s="1434"/>
      <c r="M2" s="1434"/>
      <c r="N2" s="1434"/>
      <c r="O2" s="1434"/>
      <c r="P2" s="1434"/>
      <c r="Q2" s="1434"/>
      <c r="R2" s="1434"/>
      <c r="S2" s="1434"/>
      <c r="T2" s="1434"/>
      <c r="U2" s="1434"/>
      <c r="V2" s="1434"/>
      <c r="W2" s="1434"/>
      <c r="X2" s="1434"/>
      <c r="Y2" s="1434"/>
      <c r="Z2" s="1434"/>
    </row>
    <row r="3" spans="1:27" x14ac:dyDescent="0.2">
      <c r="E3" s="118"/>
    </row>
    <row r="4" spans="1:27" ht="25.9" customHeight="1" x14ac:dyDescent="0.2">
      <c r="A4" s="1465" t="s">
        <v>3</v>
      </c>
      <c r="B4" s="1532"/>
      <c r="D4" s="6"/>
      <c r="E4" s="211" t="s">
        <v>118</v>
      </c>
      <c r="F4" s="7"/>
      <c r="G4" s="13"/>
      <c r="H4" s="9" t="s">
        <v>101</v>
      </c>
      <c r="I4" s="217"/>
      <c r="J4" s="217"/>
      <c r="K4" s="9" t="s">
        <v>100</v>
      </c>
      <c r="N4" s="4" t="s">
        <v>63</v>
      </c>
      <c r="P4" s="6"/>
      <c r="Q4" s="135" t="s">
        <v>64</v>
      </c>
      <c r="R4" s="7"/>
      <c r="S4"/>
      <c r="T4"/>
      <c r="U4"/>
      <c r="V4"/>
      <c r="W4"/>
      <c r="X4"/>
      <c r="Y4"/>
      <c r="Z4"/>
      <c r="AA4"/>
    </row>
    <row r="5" spans="1:27" ht="12" customHeight="1" x14ac:dyDescent="0.2">
      <c r="D5" s="11"/>
      <c r="E5" s="10"/>
      <c r="F5" s="12"/>
      <c r="G5" s="13"/>
      <c r="H5" s="13"/>
      <c r="I5" s="14"/>
      <c r="J5" s="13"/>
      <c r="K5" s="10"/>
      <c r="N5" s="10"/>
      <c r="P5" s="11"/>
      <c r="Q5" s="10"/>
      <c r="R5" s="12"/>
      <c r="S5"/>
      <c r="T5"/>
      <c r="U5"/>
      <c r="V5"/>
      <c r="W5"/>
      <c r="X5"/>
      <c r="Y5"/>
      <c r="Z5"/>
      <c r="AA5"/>
    </row>
    <row r="6" spans="1:27" ht="12" customHeight="1" x14ac:dyDescent="0.2">
      <c r="A6" s="1462" t="s">
        <v>65</v>
      </c>
      <c r="B6" s="1420"/>
      <c r="D6" s="11"/>
      <c r="E6" s="14"/>
      <c r="F6" s="12"/>
      <c r="G6" s="13"/>
      <c r="H6" s="14"/>
      <c r="I6" s="14"/>
      <c r="J6" s="13"/>
      <c r="P6" s="11"/>
      <c r="Q6" s="14"/>
      <c r="R6" s="12"/>
      <c r="S6"/>
      <c r="T6"/>
      <c r="U6"/>
      <c r="V6"/>
      <c r="W6"/>
      <c r="X6"/>
      <c r="Y6"/>
      <c r="Z6"/>
      <c r="AA6"/>
    </row>
    <row r="7" spans="1:27" ht="12" customHeight="1" x14ac:dyDescent="0.2">
      <c r="A7" s="1467" t="s">
        <v>102</v>
      </c>
      <c r="B7" s="1420"/>
      <c r="D7" s="11"/>
      <c r="E7" s="15">
        <v>59857</v>
      </c>
      <c r="F7" s="12"/>
      <c r="G7" s="13"/>
      <c r="H7" s="15">
        <v>59044</v>
      </c>
      <c r="I7" s="14"/>
      <c r="J7" s="13"/>
      <c r="K7" s="15">
        <v>59259</v>
      </c>
      <c r="N7" s="15">
        <v>58484</v>
      </c>
      <c r="P7" s="11"/>
      <c r="Q7" s="15">
        <v>58202</v>
      </c>
      <c r="R7" s="12"/>
      <c r="S7"/>
      <c r="T7"/>
      <c r="U7"/>
      <c r="V7"/>
      <c r="W7"/>
      <c r="X7"/>
      <c r="Y7"/>
      <c r="Z7"/>
      <c r="AA7"/>
    </row>
    <row r="8" spans="1:27" ht="14.1" customHeight="1" x14ac:dyDescent="0.2">
      <c r="A8" s="1469" t="s">
        <v>66</v>
      </c>
      <c r="B8" s="1463"/>
      <c r="D8" s="11"/>
      <c r="E8" s="20">
        <v>3701</v>
      </c>
      <c r="F8" s="12"/>
      <c r="G8" s="13"/>
      <c r="H8" s="20">
        <v>8162</v>
      </c>
      <c r="I8" s="119"/>
      <c r="J8" s="20"/>
      <c r="K8" s="21">
        <v>8206</v>
      </c>
      <c r="L8" s="22"/>
      <c r="M8" s="22"/>
      <c r="N8" s="21">
        <v>7906</v>
      </c>
      <c r="O8" s="22"/>
      <c r="P8" s="23"/>
      <c r="Q8" s="20">
        <v>5802</v>
      </c>
      <c r="R8" s="24"/>
      <c r="S8"/>
      <c r="T8"/>
      <c r="U8"/>
      <c r="V8"/>
      <c r="W8"/>
      <c r="X8"/>
      <c r="Y8"/>
      <c r="Z8"/>
      <c r="AA8"/>
    </row>
    <row r="9" spans="1:27" ht="12" customHeight="1" x14ac:dyDescent="0.2">
      <c r="A9" s="1467" t="s">
        <v>128</v>
      </c>
      <c r="B9" s="1420"/>
      <c r="D9" s="11"/>
      <c r="E9" s="20">
        <v>4759</v>
      </c>
      <c r="F9" s="12"/>
      <c r="G9" s="13"/>
      <c r="H9" s="20">
        <v>4817</v>
      </c>
      <c r="I9" s="119"/>
      <c r="J9" s="20"/>
      <c r="K9" s="21">
        <v>4694</v>
      </c>
      <c r="L9" s="22"/>
      <c r="M9" s="22"/>
      <c r="N9" s="21">
        <v>4687</v>
      </c>
      <c r="O9" s="22"/>
      <c r="P9" s="23"/>
      <c r="Q9" s="20">
        <v>4681</v>
      </c>
      <c r="R9" s="24"/>
      <c r="S9"/>
      <c r="T9"/>
      <c r="U9"/>
      <c r="V9"/>
      <c r="W9"/>
      <c r="X9"/>
      <c r="Y9"/>
      <c r="Z9"/>
      <c r="AA9"/>
    </row>
    <row r="10" spans="1:27" ht="14.1" customHeight="1" x14ac:dyDescent="0.2">
      <c r="A10" s="1467" t="s">
        <v>67</v>
      </c>
      <c r="B10" s="1420"/>
      <c r="D10" s="11"/>
      <c r="E10" s="20">
        <v>7087</v>
      </c>
      <c r="F10" s="12"/>
      <c r="G10" s="13"/>
      <c r="H10" s="20">
        <v>8078</v>
      </c>
      <c r="I10" s="119"/>
      <c r="J10" s="20"/>
      <c r="K10" s="21">
        <v>7990</v>
      </c>
      <c r="L10" s="22"/>
      <c r="M10" s="22"/>
      <c r="N10" s="21">
        <v>7818</v>
      </c>
      <c r="O10" s="22"/>
      <c r="P10" s="23"/>
      <c r="Q10" s="20">
        <v>7493</v>
      </c>
      <c r="R10" s="24"/>
      <c r="S10"/>
      <c r="T10"/>
      <c r="U10"/>
      <c r="V10"/>
      <c r="W10"/>
      <c r="X10"/>
      <c r="Y10"/>
      <c r="Z10"/>
      <c r="AA10"/>
    </row>
    <row r="11" spans="1:27" ht="12" customHeight="1" x14ac:dyDescent="0.2">
      <c r="A11" s="1467" t="s">
        <v>50</v>
      </c>
      <c r="B11" s="1420"/>
      <c r="D11" s="11"/>
      <c r="E11" s="20">
        <v>5671</v>
      </c>
      <c r="F11" s="12"/>
      <c r="G11" s="13"/>
      <c r="H11" s="20">
        <v>4256</v>
      </c>
      <c r="I11" s="119"/>
      <c r="J11" s="20"/>
      <c r="K11" s="21">
        <v>5254</v>
      </c>
      <c r="L11" s="22"/>
      <c r="M11" s="22"/>
      <c r="N11" s="21">
        <v>3740</v>
      </c>
      <c r="O11" s="22"/>
      <c r="P11" s="23"/>
      <c r="Q11" s="20">
        <v>4157</v>
      </c>
      <c r="R11" s="24"/>
      <c r="S11"/>
      <c r="T11"/>
      <c r="U11"/>
      <c r="V11"/>
      <c r="W11"/>
      <c r="X11"/>
      <c r="Y11"/>
      <c r="Z11"/>
      <c r="AA11"/>
    </row>
    <row r="12" spans="1:27" ht="12" customHeight="1" x14ac:dyDescent="0.2">
      <c r="A12" s="1467" t="s">
        <v>130</v>
      </c>
      <c r="B12" s="1420"/>
      <c r="D12" s="11"/>
      <c r="E12" s="25">
        <v>3767</v>
      </c>
      <c r="F12" s="12"/>
      <c r="G12" s="13"/>
      <c r="H12" s="20">
        <v>4005</v>
      </c>
      <c r="I12" s="119"/>
      <c r="J12" s="20"/>
      <c r="K12" s="25">
        <v>3904</v>
      </c>
      <c r="L12" s="22"/>
      <c r="M12" s="22"/>
      <c r="N12" s="25">
        <v>3856</v>
      </c>
      <c r="O12" s="22"/>
      <c r="P12" s="23"/>
      <c r="Q12" s="25">
        <v>3786</v>
      </c>
      <c r="R12" s="24"/>
      <c r="S12"/>
      <c r="T12"/>
      <c r="U12"/>
      <c r="V12"/>
      <c r="W12"/>
      <c r="X12"/>
      <c r="Y12"/>
      <c r="Z12"/>
      <c r="AA12"/>
    </row>
    <row r="13" spans="1:27" ht="14.1" customHeight="1" thickBot="1" x14ac:dyDescent="0.25">
      <c r="A13" s="1460" t="s">
        <v>14</v>
      </c>
      <c r="B13" s="1460"/>
      <c r="D13" s="11"/>
      <c r="E13" s="26">
        <v>84842</v>
      </c>
      <c r="F13" s="12"/>
      <c r="G13" s="13"/>
      <c r="H13" s="27">
        <v>88362</v>
      </c>
      <c r="I13" s="120"/>
      <c r="J13" s="15"/>
      <c r="K13" s="26">
        <v>89307</v>
      </c>
      <c r="L13" s="17"/>
      <c r="M13" s="17"/>
      <c r="N13" s="26">
        <v>86491</v>
      </c>
      <c r="O13" s="17"/>
      <c r="P13" s="18"/>
      <c r="Q13" s="26">
        <v>84121</v>
      </c>
      <c r="R13" s="19"/>
      <c r="S13"/>
      <c r="T13"/>
      <c r="U13"/>
      <c r="V13"/>
      <c r="W13"/>
      <c r="X13"/>
      <c r="Y13"/>
      <c r="Z13"/>
      <c r="AA13"/>
    </row>
    <row r="14" spans="1:27" ht="12" customHeight="1" thickTop="1" x14ac:dyDescent="0.2">
      <c r="A14" s="1420"/>
      <c r="B14" s="1420"/>
      <c r="D14" s="11"/>
      <c r="E14" s="28"/>
      <c r="F14" s="12"/>
      <c r="G14" s="13"/>
      <c r="H14" s="28"/>
      <c r="I14" s="32"/>
      <c r="J14" s="28"/>
      <c r="K14" s="28"/>
      <c r="L14" s="29"/>
      <c r="M14" s="29"/>
      <c r="N14" s="28"/>
      <c r="O14" s="29"/>
      <c r="P14" s="30"/>
      <c r="Q14" s="28"/>
      <c r="R14" s="31"/>
      <c r="S14"/>
      <c r="T14"/>
      <c r="U14"/>
      <c r="V14"/>
      <c r="W14"/>
      <c r="X14"/>
      <c r="Y14"/>
      <c r="Z14"/>
      <c r="AA14"/>
    </row>
    <row r="15" spans="1:27" ht="13.5" customHeight="1" x14ac:dyDescent="0.2">
      <c r="A15" s="1467" t="s">
        <v>122</v>
      </c>
      <c r="B15" s="1420"/>
      <c r="D15" s="11"/>
      <c r="E15" s="15">
        <v>58945</v>
      </c>
      <c r="F15" s="12"/>
      <c r="G15" s="13"/>
      <c r="H15" s="15">
        <v>56293</v>
      </c>
      <c r="I15" s="32"/>
      <c r="J15" s="28"/>
      <c r="K15" s="15">
        <v>56263</v>
      </c>
      <c r="L15" s="29"/>
      <c r="M15" s="29"/>
      <c r="N15" s="15">
        <v>56008</v>
      </c>
      <c r="O15" s="29"/>
      <c r="P15" s="30"/>
      <c r="Q15" s="15">
        <v>56831</v>
      </c>
      <c r="R15" s="31"/>
      <c r="S15"/>
      <c r="T15"/>
      <c r="U15"/>
      <c r="V15"/>
      <c r="W15"/>
      <c r="X15"/>
      <c r="Y15"/>
      <c r="Z15"/>
      <c r="AA15"/>
    </row>
    <row r="16" spans="1:27" ht="12" customHeight="1" x14ac:dyDescent="0.2">
      <c r="A16" s="1460" t="s">
        <v>68</v>
      </c>
      <c r="B16" s="1460"/>
      <c r="D16" s="11"/>
      <c r="E16" s="121">
        <v>101.5</v>
      </c>
      <c r="F16" s="12" t="s">
        <v>43</v>
      </c>
      <c r="G16" s="13"/>
      <c r="H16" s="122">
        <v>104.9</v>
      </c>
      <c r="I16" s="32" t="s">
        <v>43</v>
      </c>
      <c r="J16" s="28"/>
      <c r="K16" s="123">
        <v>105.3</v>
      </c>
      <c r="L16" s="29" t="s">
        <v>43</v>
      </c>
      <c r="M16" s="29"/>
      <c r="N16" s="33">
        <v>104.4</v>
      </c>
      <c r="O16" s="29" t="s">
        <v>43</v>
      </c>
      <c r="P16" s="30"/>
      <c r="Q16" s="34">
        <v>102.4</v>
      </c>
      <c r="R16" s="31" t="s">
        <v>43</v>
      </c>
      <c r="S16"/>
      <c r="T16"/>
      <c r="U16"/>
      <c r="V16"/>
      <c r="W16"/>
      <c r="X16"/>
      <c r="Y16"/>
      <c r="Z16"/>
      <c r="AA16"/>
    </row>
    <row r="17" spans="1:27" ht="12" customHeight="1" x14ac:dyDescent="0.2">
      <c r="A17" s="1467" t="s">
        <v>69</v>
      </c>
      <c r="B17" s="1420"/>
      <c r="D17" s="11"/>
      <c r="E17" s="15">
        <v>5671</v>
      </c>
      <c r="F17" s="12"/>
      <c r="G17" s="13"/>
      <c r="H17" s="15">
        <v>4256</v>
      </c>
      <c r="I17" s="120"/>
      <c r="J17" s="15"/>
      <c r="K17" s="16">
        <v>5254</v>
      </c>
      <c r="L17" s="17"/>
      <c r="M17" s="17"/>
      <c r="N17" s="16">
        <v>3740</v>
      </c>
      <c r="O17" s="17"/>
      <c r="P17" s="18"/>
      <c r="Q17" s="15">
        <v>4157</v>
      </c>
      <c r="R17" s="19"/>
      <c r="S17"/>
      <c r="T17"/>
      <c r="U17"/>
      <c r="V17"/>
      <c r="W17"/>
      <c r="X17"/>
      <c r="Y17"/>
      <c r="Z17"/>
      <c r="AA17"/>
    </row>
    <row r="18" spans="1:27" ht="12" customHeight="1" x14ac:dyDescent="0.2">
      <c r="A18" s="124"/>
      <c r="B18" s="124"/>
      <c r="C18" s="111"/>
      <c r="D18" s="125"/>
      <c r="E18" s="126"/>
      <c r="F18" s="127"/>
      <c r="G18" s="128"/>
      <c r="H18" s="129"/>
      <c r="I18" s="130"/>
      <c r="J18" s="130"/>
      <c r="K18" s="129"/>
      <c r="L18" s="130"/>
      <c r="M18" s="130"/>
      <c r="N18" s="129"/>
      <c r="O18" s="130"/>
      <c r="P18" s="266"/>
      <c r="Q18" s="126"/>
      <c r="R18" s="127"/>
      <c r="S18" s="131"/>
      <c r="T18" s="131"/>
    </row>
    <row r="19" spans="1:27" ht="12" customHeight="1" x14ac:dyDescent="0.2">
      <c r="A19" s="124"/>
      <c r="B19" s="124"/>
      <c r="C19" s="111"/>
      <c r="D19" s="131"/>
      <c r="E19" s="129"/>
      <c r="F19" s="130"/>
      <c r="G19" s="128"/>
      <c r="H19" s="129"/>
      <c r="I19" s="130"/>
      <c r="J19" s="130"/>
      <c r="K19" s="129"/>
      <c r="L19" s="130"/>
      <c r="M19" s="130"/>
      <c r="N19" s="129"/>
      <c r="O19" s="130"/>
      <c r="P19" s="131"/>
      <c r="Q19" s="129"/>
      <c r="R19" s="130"/>
      <c r="S19" s="131"/>
      <c r="T19" s="131"/>
    </row>
    <row r="20" spans="1:27" ht="12" customHeight="1" x14ac:dyDescent="0.2">
      <c r="A20" s="124"/>
      <c r="B20" s="124"/>
      <c r="C20" s="111"/>
      <c r="D20" s="131"/>
      <c r="E20" s="1533" t="s">
        <v>119</v>
      </c>
      <c r="F20" s="1533"/>
      <c r="G20" s="1533"/>
      <c r="H20" s="1533"/>
      <c r="I20" s="1533"/>
      <c r="J20" s="1533"/>
      <c r="K20" s="1533"/>
      <c r="L20" s="1533"/>
      <c r="M20" s="1533"/>
      <c r="N20" s="1533"/>
      <c r="O20" s="1533"/>
      <c r="P20" s="1533"/>
      <c r="Q20" s="1533"/>
      <c r="R20" s="1533"/>
      <c r="S20" s="1533"/>
      <c r="T20" s="1533"/>
      <c r="U20" s="1533"/>
      <c r="V20" s="1533"/>
      <c r="W20" s="1533"/>
      <c r="X20" s="132"/>
    </row>
    <row r="21" spans="1:27" ht="25.5" customHeight="1" x14ac:dyDescent="0.2">
      <c r="A21" s="44"/>
      <c r="B21" s="44"/>
      <c r="D21" s="13"/>
      <c r="E21" s="133" t="s">
        <v>7</v>
      </c>
      <c r="F21" s="133"/>
      <c r="G21" s="133"/>
      <c r="H21" s="133" t="s">
        <v>8</v>
      </c>
      <c r="I21" s="133"/>
      <c r="J21" s="133"/>
      <c r="K21" s="133" t="s">
        <v>42</v>
      </c>
      <c r="L21" s="133"/>
      <c r="M21" s="133"/>
      <c r="N21" s="133" t="s">
        <v>5</v>
      </c>
      <c r="O21" s="133"/>
      <c r="P21" s="133"/>
      <c r="Q21" s="133" t="s">
        <v>6</v>
      </c>
      <c r="R21" s="133"/>
      <c r="S21" s="133"/>
      <c r="T21" s="133" t="s">
        <v>9</v>
      </c>
      <c r="U21" s="134"/>
      <c r="V21" s="134"/>
      <c r="W21" s="135" t="s">
        <v>14</v>
      </c>
      <c r="X21" s="14"/>
      <c r="Y21" s="14"/>
    </row>
    <row r="22" spans="1:27" ht="12" customHeight="1" x14ac:dyDescent="0.2">
      <c r="A22" s="44"/>
      <c r="B22" s="44"/>
      <c r="D22" s="13"/>
      <c r="E22" s="217"/>
      <c r="F22" s="217"/>
      <c r="G22" s="217"/>
      <c r="H22" s="217"/>
      <c r="I22" s="217"/>
      <c r="J22" s="217"/>
      <c r="K22" s="217"/>
      <c r="L22" s="217"/>
      <c r="M22" s="217"/>
      <c r="N22" s="217"/>
      <c r="O22" s="217"/>
      <c r="P22" s="217"/>
      <c r="Q22" s="217"/>
      <c r="R22" s="217"/>
      <c r="S22" s="217"/>
      <c r="T22" s="217"/>
      <c r="U22" s="14"/>
      <c r="V22" s="14"/>
      <c r="W22" s="136"/>
      <c r="X22" s="14"/>
      <c r="Y22" s="14"/>
    </row>
    <row r="23" spans="1:27" ht="12" customHeight="1" x14ac:dyDescent="0.2">
      <c r="A23" s="1467" t="s">
        <v>102</v>
      </c>
      <c r="B23" s="1467"/>
      <c r="D23" s="13"/>
      <c r="E23" s="15">
        <v>34577</v>
      </c>
      <c r="G23" s="13"/>
      <c r="H23" s="15">
        <v>1410</v>
      </c>
      <c r="K23" s="15">
        <v>7824</v>
      </c>
      <c r="N23" s="15">
        <v>1275</v>
      </c>
      <c r="P23" s="13"/>
      <c r="Q23" s="15">
        <v>13586</v>
      </c>
      <c r="R23" s="14"/>
      <c r="S23" s="13"/>
      <c r="T23" s="15">
        <v>1185</v>
      </c>
      <c r="W23" s="37">
        <v>59857</v>
      </c>
    </row>
    <row r="24" spans="1:27" ht="12" customHeight="1" x14ac:dyDescent="0.2">
      <c r="A24" s="1469" t="s">
        <v>22</v>
      </c>
      <c r="B24" s="1463"/>
      <c r="D24" s="13"/>
      <c r="E24" s="83">
        <v>1842</v>
      </c>
      <c r="F24" s="137"/>
      <c r="G24" s="137"/>
      <c r="H24" s="83">
        <v>111</v>
      </c>
      <c r="I24" s="137"/>
      <c r="J24" s="137"/>
      <c r="K24" s="83">
        <v>157</v>
      </c>
      <c r="L24" s="137"/>
      <c r="M24" s="137"/>
      <c r="N24" s="83">
        <v>64</v>
      </c>
      <c r="O24" s="137"/>
      <c r="P24" s="137"/>
      <c r="Q24" s="83">
        <v>1213</v>
      </c>
      <c r="R24" s="137"/>
      <c r="S24" s="137"/>
      <c r="T24" s="83">
        <v>314</v>
      </c>
      <c r="U24" s="137"/>
      <c r="V24" s="137"/>
      <c r="W24" s="83">
        <v>3701</v>
      </c>
    </row>
    <row r="25" spans="1:27" ht="12" customHeight="1" x14ac:dyDescent="0.2">
      <c r="A25" s="1467" t="s">
        <v>128</v>
      </c>
      <c r="B25" s="1420"/>
      <c r="D25" s="13"/>
      <c r="E25" s="83">
        <v>568</v>
      </c>
      <c r="F25" s="137"/>
      <c r="G25" s="137"/>
      <c r="H25" s="114">
        <v>0</v>
      </c>
      <c r="I25" s="137"/>
      <c r="J25" s="137"/>
      <c r="K25" s="83">
        <v>1792</v>
      </c>
      <c r="L25" s="137"/>
      <c r="M25" s="137"/>
      <c r="N25" s="83">
        <v>198</v>
      </c>
      <c r="O25" s="137"/>
      <c r="P25" s="137"/>
      <c r="Q25" s="83">
        <v>2201</v>
      </c>
      <c r="R25" s="137"/>
      <c r="S25" s="137"/>
      <c r="T25" s="114">
        <v>0</v>
      </c>
      <c r="U25" s="137"/>
      <c r="V25" s="137"/>
      <c r="W25" s="114">
        <v>4759</v>
      </c>
    </row>
    <row r="26" spans="1:27" ht="12" customHeight="1" x14ac:dyDescent="0.2">
      <c r="A26" s="1467" t="s">
        <v>11</v>
      </c>
      <c r="B26" s="1420"/>
      <c r="D26" s="13"/>
      <c r="E26" s="83">
        <v>4154</v>
      </c>
      <c r="F26" s="137"/>
      <c r="G26" s="137"/>
      <c r="H26" s="114">
        <v>0</v>
      </c>
      <c r="I26" s="137"/>
      <c r="J26" s="137"/>
      <c r="K26" s="114">
        <v>0</v>
      </c>
      <c r="L26" s="137"/>
      <c r="M26" s="137"/>
      <c r="N26" s="114">
        <v>0</v>
      </c>
      <c r="O26" s="137"/>
      <c r="P26" s="137"/>
      <c r="Q26" s="83">
        <v>2933</v>
      </c>
      <c r="R26" s="137"/>
      <c r="S26" s="137"/>
      <c r="T26" s="114">
        <v>0</v>
      </c>
      <c r="U26" s="137"/>
      <c r="V26" s="137"/>
      <c r="W26" s="114">
        <v>7087</v>
      </c>
    </row>
    <row r="27" spans="1:27" ht="12" customHeight="1" x14ac:dyDescent="0.2">
      <c r="A27" s="1467" t="s">
        <v>50</v>
      </c>
      <c r="B27" s="1420"/>
      <c r="D27" s="13"/>
      <c r="E27" s="83">
        <v>2507</v>
      </c>
      <c r="F27" s="137"/>
      <c r="G27" s="137"/>
      <c r="H27" s="83">
        <v>83</v>
      </c>
      <c r="I27" s="137"/>
      <c r="J27" s="137"/>
      <c r="K27" s="83">
        <v>485</v>
      </c>
      <c r="L27" s="137"/>
      <c r="M27" s="137"/>
      <c r="N27" s="83">
        <v>30</v>
      </c>
      <c r="O27" s="137"/>
      <c r="P27" s="137"/>
      <c r="Q27" s="83">
        <v>606</v>
      </c>
      <c r="R27" s="137"/>
      <c r="S27" s="137"/>
      <c r="T27" s="83">
        <v>1960</v>
      </c>
      <c r="U27" s="137"/>
      <c r="V27" s="137"/>
      <c r="W27" s="83">
        <v>5671</v>
      </c>
    </row>
    <row r="28" spans="1:27" ht="12" customHeight="1" x14ac:dyDescent="0.2">
      <c r="A28" s="1467" t="s">
        <v>130</v>
      </c>
      <c r="B28" s="1420"/>
      <c r="D28" s="13"/>
      <c r="E28" s="84">
        <v>1540</v>
      </c>
      <c r="F28" s="137"/>
      <c r="G28" s="137"/>
      <c r="H28" s="116">
        <v>0</v>
      </c>
      <c r="I28" s="137"/>
      <c r="J28" s="137"/>
      <c r="K28" s="84">
        <v>1309</v>
      </c>
      <c r="L28" s="137"/>
      <c r="M28" s="137"/>
      <c r="N28" s="84">
        <v>300</v>
      </c>
      <c r="O28" s="137"/>
      <c r="P28" s="137"/>
      <c r="Q28" s="84">
        <v>617</v>
      </c>
      <c r="R28" s="137"/>
      <c r="S28" s="137"/>
      <c r="T28" s="116">
        <v>1</v>
      </c>
      <c r="U28" s="137"/>
      <c r="V28" s="137"/>
      <c r="W28" s="116">
        <v>3767</v>
      </c>
    </row>
    <row r="29" spans="1:27" ht="13.5" customHeight="1" thickBot="1" x14ac:dyDescent="0.25">
      <c r="A29" s="1460" t="s">
        <v>14</v>
      </c>
      <c r="B29" s="1460"/>
      <c r="D29" s="13"/>
      <c r="E29" s="96">
        <v>45188</v>
      </c>
      <c r="F29" s="138"/>
      <c r="G29" s="138"/>
      <c r="H29" s="96">
        <v>1604</v>
      </c>
      <c r="I29" s="138"/>
      <c r="J29" s="138"/>
      <c r="K29" s="96">
        <v>11567</v>
      </c>
      <c r="L29" s="138"/>
      <c r="M29" s="138"/>
      <c r="N29" s="96">
        <v>1867</v>
      </c>
      <c r="O29" s="138"/>
      <c r="P29" s="138"/>
      <c r="Q29" s="96">
        <v>21156</v>
      </c>
      <c r="R29" s="138"/>
      <c r="S29" s="138"/>
      <c r="T29" s="96">
        <v>3460</v>
      </c>
      <c r="U29" s="138"/>
      <c r="V29" s="138"/>
      <c r="W29" s="96">
        <v>84842</v>
      </c>
    </row>
    <row r="30" spans="1:27" ht="12" customHeight="1" thickTop="1" x14ac:dyDescent="0.2">
      <c r="D30" s="13"/>
      <c r="G30" s="13"/>
      <c r="P30" s="13"/>
      <c r="R30" s="14"/>
      <c r="S30" s="13"/>
    </row>
    <row r="31" spans="1:27" s="14" customFormat="1" ht="12" customHeight="1" x14ac:dyDescent="0.2">
      <c r="A31" s="1534" t="s">
        <v>127</v>
      </c>
      <c r="B31" s="1535"/>
      <c r="C31" s="214"/>
      <c r="D31" s="214"/>
      <c r="E31" s="37">
        <v>34556</v>
      </c>
      <c r="F31" s="214"/>
      <c r="G31" s="139"/>
      <c r="H31" s="37">
        <v>1383</v>
      </c>
      <c r="I31" s="35"/>
      <c r="J31" s="36"/>
      <c r="K31" s="37">
        <v>7466</v>
      </c>
      <c r="L31" s="35"/>
      <c r="M31" s="37"/>
      <c r="N31" s="37">
        <v>1257</v>
      </c>
      <c r="O31" s="35"/>
      <c r="P31" s="35"/>
      <c r="Q31" s="37">
        <v>13126</v>
      </c>
      <c r="R31" s="35"/>
      <c r="S31" s="36"/>
      <c r="T31" s="37">
        <v>1157</v>
      </c>
      <c r="U31" s="214"/>
      <c r="V31" s="214"/>
      <c r="W31" s="37">
        <v>58945</v>
      </c>
      <c r="X31" s="214"/>
      <c r="Y31" s="214"/>
    </row>
    <row r="32" spans="1:27" s="14" customFormat="1" ht="12" customHeight="1" x14ac:dyDescent="0.2">
      <c r="A32" s="1536" t="s">
        <v>68</v>
      </c>
      <c r="B32" s="1536"/>
      <c r="C32" s="214"/>
      <c r="D32" s="214"/>
      <c r="E32" s="121">
        <v>100.1</v>
      </c>
      <c r="F32" s="35" t="s">
        <v>43</v>
      </c>
      <c r="G32" s="139"/>
      <c r="H32" s="121">
        <v>102</v>
      </c>
      <c r="I32" s="35" t="s">
        <v>43</v>
      </c>
      <c r="J32" s="36"/>
      <c r="K32" s="121">
        <v>104.8</v>
      </c>
      <c r="L32" s="35" t="s">
        <v>43</v>
      </c>
      <c r="M32" s="35"/>
      <c r="N32" s="121">
        <v>101.4</v>
      </c>
      <c r="O32" s="35" t="s">
        <v>43</v>
      </c>
      <c r="P32" s="35"/>
      <c r="Q32" s="121">
        <v>103.5</v>
      </c>
      <c r="R32" s="35" t="s">
        <v>43</v>
      </c>
      <c r="S32" s="36"/>
      <c r="T32" s="121">
        <v>102.4</v>
      </c>
      <c r="U32" s="214" t="s">
        <v>43</v>
      </c>
      <c r="V32" s="214"/>
      <c r="W32" s="121">
        <v>101.5</v>
      </c>
      <c r="X32" s="214" t="s">
        <v>43</v>
      </c>
      <c r="Y32" s="214"/>
    </row>
    <row r="33" spans="1:25" s="14" customFormat="1" ht="12" customHeight="1" x14ac:dyDescent="0.2">
      <c r="A33" s="1534" t="s">
        <v>69</v>
      </c>
      <c r="B33" s="1535"/>
      <c r="C33" s="214"/>
      <c r="D33" s="214"/>
      <c r="E33" s="37">
        <v>2507</v>
      </c>
      <c r="F33" s="214"/>
      <c r="G33" s="139"/>
      <c r="H33" s="37">
        <v>83</v>
      </c>
      <c r="I33" s="38"/>
      <c r="J33" s="37"/>
      <c r="K33" s="37">
        <v>485</v>
      </c>
      <c r="L33" s="38"/>
      <c r="M33" s="38"/>
      <c r="N33" s="37">
        <v>30</v>
      </c>
      <c r="O33" s="38"/>
      <c r="P33" s="38"/>
      <c r="Q33" s="37">
        <v>606</v>
      </c>
      <c r="R33" s="38"/>
      <c r="S33" s="37"/>
      <c r="T33" s="37">
        <v>1960</v>
      </c>
      <c r="U33" s="39"/>
      <c r="V33" s="39"/>
      <c r="W33" s="37">
        <v>5671</v>
      </c>
      <c r="X33" s="39"/>
      <c r="Y33" s="39"/>
    </row>
    <row r="34" spans="1:25" s="14" customFormat="1" ht="12" customHeight="1" x14ac:dyDescent="0.2">
      <c r="G34" s="13"/>
      <c r="J34" s="13"/>
      <c r="S34" s="13"/>
    </row>
    <row r="35" spans="1:25" s="215" customFormat="1" ht="24" customHeight="1" x14ac:dyDescent="0.2">
      <c r="A35" s="1463" t="s">
        <v>126</v>
      </c>
      <c r="B35" s="1463"/>
      <c r="D35" s="13"/>
      <c r="E35" s="140">
        <v>5.09</v>
      </c>
      <c r="G35" s="13"/>
      <c r="H35" s="140">
        <v>5.01</v>
      </c>
      <c r="K35" s="140">
        <v>6.51</v>
      </c>
      <c r="N35" s="140">
        <v>5.15</v>
      </c>
      <c r="P35" s="13"/>
      <c r="Q35" s="140">
        <v>4.7</v>
      </c>
      <c r="R35" s="13"/>
      <c r="S35" s="13"/>
      <c r="T35" s="140">
        <v>3.17</v>
      </c>
      <c r="W35" s="140">
        <v>5.15</v>
      </c>
    </row>
    <row r="36" spans="1:25" ht="12" customHeight="1" x14ac:dyDescent="0.2">
      <c r="D36" s="13"/>
      <c r="G36" s="13"/>
      <c r="P36" s="13"/>
      <c r="R36" s="14"/>
      <c r="S36" s="13"/>
      <c r="W36" s="14"/>
    </row>
    <row r="37" spans="1:25" ht="13.5" x14ac:dyDescent="0.2">
      <c r="A37" s="141" t="s">
        <v>44</v>
      </c>
      <c r="B37" s="1449" t="s">
        <v>698</v>
      </c>
      <c r="C37" s="1449"/>
      <c r="D37" s="1449"/>
      <c r="E37" s="1449"/>
      <c r="F37" s="1449"/>
      <c r="G37" s="1449"/>
      <c r="H37" s="1449"/>
      <c r="I37" s="1449"/>
      <c r="J37" s="1449"/>
      <c r="K37" s="1449"/>
      <c r="L37" s="1449"/>
      <c r="M37" s="1449"/>
      <c r="N37" s="1449"/>
      <c r="O37" s="1449"/>
      <c r="P37" s="1449"/>
      <c r="Q37" s="1449"/>
      <c r="R37" s="1449"/>
      <c r="S37" s="1449"/>
      <c r="T37" s="1449"/>
      <c r="U37" s="1449"/>
      <c r="V37" s="1449"/>
      <c r="W37" s="1449"/>
      <c r="X37" s="1449"/>
      <c r="Y37" s="1449"/>
    </row>
    <row r="38" spans="1:25" ht="13.5" customHeight="1" x14ac:dyDescent="0.2">
      <c r="A38" s="142" t="s">
        <v>55</v>
      </c>
      <c r="B38" s="1449" t="s">
        <v>132</v>
      </c>
      <c r="C38" s="1449"/>
      <c r="D38" s="1449"/>
      <c r="E38" s="1449"/>
      <c r="F38" s="1449"/>
      <c r="G38" s="1449"/>
      <c r="H38" s="1449"/>
      <c r="I38" s="1449"/>
      <c r="J38" s="1449"/>
      <c r="K38" s="1449"/>
      <c r="L38" s="1449"/>
      <c r="M38" s="1449"/>
      <c r="N38" s="1449"/>
      <c r="O38" s="1449"/>
      <c r="P38" s="1449"/>
      <c r="Q38" s="1449"/>
      <c r="R38" s="1449"/>
      <c r="S38" s="1449"/>
      <c r="T38" s="1449"/>
      <c r="U38" s="1449"/>
      <c r="V38" s="1449"/>
      <c r="W38" s="1449"/>
      <c r="X38" s="1449"/>
      <c r="Y38" s="1449"/>
    </row>
    <row r="39" spans="1:25" s="267" customFormat="1" ht="24" customHeight="1" x14ac:dyDescent="0.2">
      <c r="A39" s="142" t="s">
        <v>56</v>
      </c>
      <c r="B39" s="1537" t="s">
        <v>129</v>
      </c>
      <c r="C39" s="1537"/>
      <c r="D39" s="1537"/>
      <c r="E39" s="1537"/>
      <c r="F39" s="1537"/>
      <c r="G39" s="1537"/>
      <c r="H39" s="1537"/>
      <c r="I39" s="1537"/>
      <c r="J39" s="1537"/>
      <c r="K39" s="1537"/>
      <c r="L39" s="1537"/>
      <c r="M39" s="1537"/>
      <c r="N39" s="1537"/>
      <c r="O39" s="1537"/>
      <c r="P39" s="1537"/>
      <c r="Q39" s="1537"/>
      <c r="R39" s="1537"/>
      <c r="S39" s="1537"/>
      <c r="T39" s="1537"/>
      <c r="U39" s="1537"/>
      <c r="V39" s="1537"/>
      <c r="W39" s="1537"/>
      <c r="X39" s="1537"/>
      <c r="Y39" s="1537"/>
    </row>
    <row r="40" spans="1:25" ht="13.5" x14ac:dyDescent="0.2">
      <c r="A40" s="142" t="s">
        <v>58</v>
      </c>
      <c r="B40" s="1449" t="s">
        <v>70</v>
      </c>
      <c r="C40" s="1449"/>
      <c r="D40" s="1449"/>
      <c r="E40" s="1449"/>
      <c r="F40" s="1449"/>
      <c r="G40" s="1449"/>
      <c r="H40" s="1449"/>
      <c r="I40" s="1449"/>
      <c r="J40" s="1449"/>
      <c r="K40" s="1449"/>
      <c r="L40" s="1449"/>
      <c r="M40" s="1449"/>
      <c r="N40" s="1449"/>
      <c r="O40" s="1449"/>
      <c r="P40" s="1449"/>
      <c r="Q40" s="1449"/>
      <c r="R40" s="1449"/>
      <c r="S40" s="1449"/>
      <c r="T40" s="1449"/>
      <c r="U40" s="1449"/>
      <c r="V40" s="1449"/>
      <c r="W40" s="1449"/>
      <c r="X40" s="1449"/>
      <c r="Y40" s="1449"/>
    </row>
    <row r="41" spans="1:25" x14ac:dyDescent="0.2">
      <c r="R41" s="14"/>
      <c r="S41" s="14"/>
    </row>
    <row r="42" spans="1:25" x14ac:dyDescent="0.2">
      <c r="R42" s="14"/>
      <c r="S42" s="14"/>
    </row>
    <row r="43" spans="1:25" x14ac:dyDescent="0.2">
      <c r="R43" s="14"/>
      <c r="S43" s="14"/>
    </row>
    <row r="44" spans="1:25" x14ac:dyDescent="0.2">
      <c r="R44" s="14"/>
      <c r="S44" s="14"/>
    </row>
  </sheetData>
  <sheetProtection formatCells="0" formatColumns="0" formatRows="0" insertColumns="0" insertRows="0" insertHyperlinks="0" deleteColumns="0" deleteRows="0" sort="0" autoFilter="0" pivotTables="0"/>
  <customSheetViews>
    <customSheetView guid="{2C9B2C1A-81A6-48A3-8FB1-DCFE0A20C29C}" fitToPage="1">
      <selection activeCell="B62" sqref="B62:AF62"/>
      <pageMargins left="0.25" right="0.25" top="0.5" bottom="0.5" header="0.3" footer="0.3"/>
      <printOptions horizontalCentered="1"/>
      <pageSetup scale="85" orientation="landscape" r:id="rId1"/>
      <headerFooter>
        <oddFooter>&amp;L&amp;K0070C0The Allstate Corporation 4Q19 Supplement&amp;R&amp;K000000&amp;A</oddFooter>
      </headerFooter>
    </customSheetView>
    <customSheetView guid="{D0B20ABF-5FBA-4802-BB92-8148C3F1B1AD}" fitToPage="1">
      <selection sqref="A1:Z1"/>
      <pageMargins left="0.25" right="0.25" top="0.5" bottom="0.5" header="0.3" footer="0.3"/>
      <printOptions horizontalCentered="1"/>
      <pageSetup scale="85" orientation="landscape" r:id="rId2"/>
      <headerFooter>
        <oddFooter>&amp;L&amp;K0070C0The Allstate Corporation 4Q19 Supplement&amp;R&amp;K000000&amp;A</oddFooter>
      </headerFooter>
    </customSheetView>
    <customSheetView guid="{0B7FDDCE-76D6-4341-B795-862A34477CB3}" fitToPage="1">
      <selection sqref="A1:Z1"/>
      <pageMargins left="0.25" right="0.25" top="0.5" bottom="0.5" header="0.3" footer="0.3"/>
      <printOptions horizontalCentered="1"/>
      <pageSetup scale="85" orientation="landscape" r:id="rId3"/>
      <headerFooter>
        <oddFooter>&amp;L&amp;K0070C0The Allstate Corporation 4Q19 Supplement&amp;R&amp;K000000&amp;A</oddFooter>
      </headerFooter>
    </customSheetView>
    <customSheetView guid="{77D3E7D1-C189-4FFB-8084-AE3691A2CCAC}" fitToPage="1">
      <selection activeCell="B62" sqref="B62:AF62"/>
      <pageMargins left="0.25" right="0.25" top="0.5" bottom="0.5" header="0.3" footer="0.3"/>
      <printOptions horizontalCentered="1"/>
      <pageSetup scale="85" orientation="landscape" r:id="rId4"/>
      <headerFooter>
        <oddFooter>&amp;L&amp;K0070C0The Allstate Corporation 4Q19 Supplement&amp;R&amp;K000000&amp;A</oddFooter>
      </headerFooter>
    </customSheetView>
    <customSheetView guid="{890510C0-555E-4CA3-90D8-F97D8CDBC7E8}" fitToPage="1">
      <selection activeCell="A23" sqref="A23:B23"/>
      <pageMargins left="0.25" right="0.25" top="0.5" bottom="0.5" header="0.3" footer="0.3"/>
      <printOptions horizontalCentered="1"/>
      <pageSetup scale="85" orientation="landscape" r:id="rId5"/>
      <headerFooter>
        <oddFooter>&amp;L&amp;K0070C0The Allstate Corporation 1Q20 Supplement&amp;R&amp;K000000&amp;A</oddFooter>
      </headerFooter>
    </customSheetView>
    <customSheetView guid="{37FF72F6-90B1-42B8-8DBF-DD3FAC5BA85D}" fitToPage="1">
      <selection activeCell="A23" sqref="A23:B23"/>
      <pageMargins left="0.25" right="0.25" top="0.5" bottom="0.5" header="0.3" footer="0.3"/>
      <printOptions horizontalCentered="1"/>
      <pageSetup scale="85" orientation="landscape" r:id="rId6"/>
      <headerFooter>
        <oddFooter>&amp;L&amp;K0070C0The Allstate Corporation 1Q20 Supplement&amp;R&amp;K000000&amp;A</oddFooter>
      </headerFooter>
    </customSheetView>
  </customSheetViews>
  <mergeCells count="31">
    <mergeCell ref="B37:Y37"/>
    <mergeCell ref="B38:Y38"/>
    <mergeCell ref="B40:Y40"/>
    <mergeCell ref="A31:B31"/>
    <mergeCell ref="A32:B32"/>
    <mergeCell ref="A33:B33"/>
    <mergeCell ref="A35:B35"/>
    <mergeCell ref="B39:Y39"/>
    <mergeCell ref="A29:B29"/>
    <mergeCell ref="A17:B17"/>
    <mergeCell ref="E20:W20"/>
    <mergeCell ref="A23:B23"/>
    <mergeCell ref="A24:B24"/>
    <mergeCell ref="A25:B25"/>
    <mergeCell ref="A26:B26"/>
    <mergeCell ref="A27:B27"/>
    <mergeCell ref="A28:B28"/>
    <mergeCell ref="A16:B16"/>
    <mergeCell ref="A8:B8"/>
    <mergeCell ref="A9:B9"/>
    <mergeCell ref="A10:B10"/>
    <mergeCell ref="A11:B11"/>
    <mergeCell ref="A12:B12"/>
    <mergeCell ref="A13:B13"/>
    <mergeCell ref="A14:B14"/>
    <mergeCell ref="A15:B15"/>
    <mergeCell ref="A4:B4"/>
    <mergeCell ref="A6:B6"/>
    <mergeCell ref="A7:B7"/>
    <mergeCell ref="A1:Z1"/>
    <mergeCell ref="A2:Z2"/>
  </mergeCells>
  <printOptions horizontalCentered="1"/>
  <pageMargins left="0.25" right="0.25" top="0.5" bottom="0.5" header="0.3" footer="0.3"/>
  <pageSetup scale="85" orientation="landscape" r:id="rId7"/>
  <headerFooter>
    <oddFooter>&amp;L&amp;K0070C0The Allstate Corporation 1Q20 Supplement&amp;R&amp;K000000&amp;A</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75331B-7888-49E3-B3B4-94C6BA1C6825}">
  <sheetPr>
    <pageSetUpPr fitToPage="1"/>
  </sheetPr>
  <dimension ref="A1:U61"/>
  <sheetViews>
    <sheetView zoomScaleNormal="100" workbookViewId="0">
      <selection sqref="A1:R1"/>
    </sheetView>
  </sheetViews>
  <sheetFormatPr defaultColWidth="13.7109375" defaultRowHeight="12.75" x14ac:dyDescent="0.2"/>
  <cols>
    <col min="1" max="1" width="3" style="5" customWidth="1"/>
    <col min="2" max="2" width="57.28515625" style="5" customWidth="1"/>
    <col min="3" max="3" width="2.28515625" style="5" customWidth="1"/>
    <col min="4" max="4" width="2.28515625" style="264" customWidth="1"/>
    <col min="5" max="5" width="9.7109375" style="264" customWidth="1"/>
    <col min="6" max="6" width="2.28515625" style="264" customWidth="1"/>
    <col min="7" max="7" width="2.28515625" style="5" customWidth="1"/>
    <col min="8" max="8" width="9.7109375" style="5" customWidth="1"/>
    <col min="9" max="9" width="2.28515625" style="5" customWidth="1"/>
    <col min="10" max="10" width="2.28515625" style="40" customWidth="1"/>
    <col min="11" max="11" width="9.7109375" style="5" customWidth="1"/>
    <col min="12" max="13" width="2.28515625" style="40" customWidth="1"/>
    <col min="14" max="14" width="9.7109375" style="5" customWidth="1"/>
    <col min="15" max="16" width="2.28515625" style="40" customWidth="1"/>
    <col min="17" max="17" width="9.7109375" style="5" customWidth="1"/>
    <col min="18" max="18" width="2.28515625" style="40" customWidth="1"/>
    <col min="19" max="16384" width="13.7109375" style="5"/>
  </cols>
  <sheetData>
    <row r="1" spans="1:21" ht="13.5" x14ac:dyDescent="0.25">
      <c r="A1" s="1418" t="s">
        <v>0</v>
      </c>
      <c r="B1" s="1420"/>
      <c r="C1" s="1420"/>
      <c r="D1" s="1420"/>
      <c r="E1" s="1420"/>
      <c r="F1" s="1420"/>
      <c r="G1" s="1420"/>
      <c r="H1" s="1420"/>
      <c r="I1" s="1420"/>
      <c r="J1" s="1420"/>
      <c r="K1" s="1420"/>
      <c r="L1" s="1420"/>
      <c r="M1" s="1420"/>
      <c r="N1" s="1420"/>
      <c r="O1" s="1420"/>
      <c r="P1" s="1420"/>
      <c r="Q1" s="1420"/>
      <c r="R1" s="1420"/>
    </row>
    <row r="2" spans="1:21" ht="13.5" x14ac:dyDescent="0.25">
      <c r="A2" s="1418" t="s">
        <v>71</v>
      </c>
      <c r="B2" s="1420"/>
      <c r="C2" s="1420"/>
      <c r="D2" s="1420"/>
      <c r="E2" s="1420"/>
      <c r="F2" s="1420"/>
      <c r="G2" s="1420"/>
      <c r="H2" s="1420"/>
      <c r="I2" s="1420"/>
      <c r="J2" s="1420"/>
      <c r="K2" s="1420"/>
      <c r="L2" s="1420"/>
      <c r="M2" s="1420"/>
      <c r="N2" s="1420"/>
      <c r="O2" s="1420"/>
      <c r="P2" s="1420"/>
      <c r="Q2" s="1420"/>
      <c r="R2" s="1420"/>
    </row>
    <row r="4" spans="1:21" ht="15.75" customHeight="1" x14ac:dyDescent="0.2">
      <c r="A4" s="1465" t="s">
        <v>3</v>
      </c>
      <c r="B4" s="1420"/>
      <c r="D4" s="1421" t="s">
        <v>1</v>
      </c>
      <c r="E4" s="1421"/>
      <c r="F4" s="1421"/>
      <c r="G4" s="1421"/>
      <c r="H4" s="1421"/>
      <c r="I4" s="1421"/>
      <c r="J4" s="1421"/>
      <c r="K4" s="1421"/>
      <c r="L4" s="1421"/>
      <c r="M4" s="1421"/>
      <c r="N4" s="1421"/>
      <c r="O4" s="1421"/>
      <c r="P4" s="1421"/>
      <c r="Q4" s="1421"/>
      <c r="R4" s="1421"/>
    </row>
    <row r="5" spans="1:21" ht="15.75" customHeight="1" x14ac:dyDescent="0.2">
      <c r="G5" s="14"/>
      <c r="J5" s="41"/>
      <c r="K5" s="13"/>
      <c r="L5" s="41"/>
      <c r="M5" s="41"/>
      <c r="N5" s="13"/>
      <c r="O5" s="41"/>
      <c r="P5" s="41"/>
      <c r="Q5" s="13"/>
      <c r="R5" s="41"/>
    </row>
    <row r="6" spans="1:21" ht="25.9" customHeight="1" x14ac:dyDescent="0.2">
      <c r="D6" s="6"/>
      <c r="E6" s="211" t="s">
        <v>118</v>
      </c>
      <c r="F6" s="7"/>
      <c r="G6" s="41"/>
      <c r="H6" s="158" t="s">
        <v>101</v>
      </c>
      <c r="I6" s="41"/>
      <c r="J6" s="41"/>
      <c r="K6" s="158" t="s">
        <v>100</v>
      </c>
      <c r="L6" s="41"/>
      <c r="M6" s="41"/>
      <c r="N6" s="4" t="s">
        <v>63</v>
      </c>
      <c r="P6" s="104"/>
      <c r="Q6" s="135" t="s">
        <v>64</v>
      </c>
      <c r="R6" s="105"/>
      <c r="T6" s="189"/>
      <c r="U6" s="190"/>
    </row>
    <row r="7" spans="1:21" ht="12" customHeight="1" x14ac:dyDescent="0.2">
      <c r="A7" s="1462" t="s">
        <v>18</v>
      </c>
      <c r="B7" s="1462"/>
      <c r="C7" s="191"/>
      <c r="D7" s="192"/>
      <c r="E7" s="10"/>
      <c r="F7" s="12"/>
      <c r="G7" s="41"/>
      <c r="H7" s="13"/>
      <c r="I7" s="103"/>
      <c r="J7" s="41"/>
      <c r="K7" s="13"/>
      <c r="L7" s="103"/>
      <c r="M7" s="41"/>
      <c r="N7" s="10"/>
      <c r="P7" s="193"/>
      <c r="Q7" s="10"/>
      <c r="R7" s="194"/>
    </row>
    <row r="8" spans="1:21" ht="12" customHeight="1" x14ac:dyDescent="0.2">
      <c r="A8" s="1460" t="s">
        <v>17</v>
      </c>
      <c r="B8" s="1460"/>
      <c r="C8" s="195"/>
      <c r="D8" s="196"/>
      <c r="E8" s="165">
        <v>525</v>
      </c>
      <c r="F8" s="12"/>
      <c r="G8" s="41"/>
      <c r="H8" s="165">
        <v>548</v>
      </c>
      <c r="I8" s="197"/>
      <c r="J8" s="41"/>
      <c r="K8" s="165">
        <v>546</v>
      </c>
      <c r="L8" s="197"/>
      <c r="M8" s="101"/>
      <c r="N8" s="42">
        <v>543</v>
      </c>
      <c r="O8" s="43"/>
      <c r="P8" s="106"/>
      <c r="Q8" s="74">
        <v>538</v>
      </c>
      <c r="R8" s="77"/>
    </row>
    <row r="9" spans="1:21" ht="12" customHeight="1" x14ac:dyDescent="0.2">
      <c r="A9" s="1460" t="s">
        <v>13</v>
      </c>
      <c r="B9" s="1460"/>
      <c r="C9" s="195"/>
      <c r="D9" s="196"/>
      <c r="E9" s="83">
        <v>6</v>
      </c>
      <c r="F9" s="12"/>
      <c r="G9" s="41"/>
      <c r="H9" s="83">
        <v>51</v>
      </c>
      <c r="I9" s="197"/>
      <c r="J9" s="41"/>
      <c r="K9" s="83">
        <v>57</v>
      </c>
      <c r="L9" s="197"/>
      <c r="M9" s="101"/>
      <c r="N9" s="45">
        <v>68</v>
      </c>
      <c r="O9" s="46"/>
      <c r="P9" s="107"/>
      <c r="Q9" s="75">
        <v>30</v>
      </c>
      <c r="R9" s="78"/>
    </row>
    <row r="10" spans="1:21" ht="12" customHeight="1" x14ac:dyDescent="0.2">
      <c r="A10" s="1460" t="s">
        <v>10</v>
      </c>
      <c r="B10" s="1460"/>
      <c r="C10" s="195"/>
      <c r="D10" s="196"/>
      <c r="E10" s="83">
        <v>60</v>
      </c>
      <c r="F10" s="12"/>
      <c r="G10" s="41"/>
      <c r="H10" s="83">
        <v>59</v>
      </c>
      <c r="I10" s="197"/>
      <c r="J10" s="41"/>
      <c r="K10" s="83">
        <v>54</v>
      </c>
      <c r="L10" s="197"/>
      <c r="M10" s="101"/>
      <c r="N10" s="45">
        <v>54</v>
      </c>
      <c r="O10" s="46"/>
      <c r="P10" s="107"/>
      <c r="Q10" s="75">
        <v>53</v>
      </c>
      <c r="R10" s="78"/>
    </row>
    <row r="11" spans="1:21" ht="13.5" customHeight="1" x14ac:dyDescent="0.2">
      <c r="A11" s="1471" t="s">
        <v>72</v>
      </c>
      <c r="B11" s="1471"/>
      <c r="C11" s="198"/>
      <c r="D11" s="199"/>
      <c r="E11" s="83">
        <v>-192</v>
      </c>
      <c r="F11" s="12"/>
      <c r="G11" s="41"/>
      <c r="H11" s="83">
        <v>11</v>
      </c>
      <c r="I11" s="197"/>
      <c r="J11" s="41"/>
      <c r="K11" s="83">
        <v>197</v>
      </c>
      <c r="L11" s="197"/>
      <c r="M11" s="101"/>
      <c r="N11" s="45">
        <v>254</v>
      </c>
      <c r="O11" s="46"/>
      <c r="P11" s="107"/>
      <c r="Q11" s="75">
        <v>9</v>
      </c>
      <c r="R11" s="78"/>
    </row>
    <row r="12" spans="1:21" ht="12" customHeight="1" x14ac:dyDescent="0.2">
      <c r="A12" s="1460" t="s">
        <v>20</v>
      </c>
      <c r="B12" s="1460"/>
      <c r="C12" s="195"/>
      <c r="D12" s="196"/>
      <c r="E12" s="83">
        <v>17</v>
      </c>
      <c r="F12" s="12"/>
      <c r="G12" s="41"/>
      <c r="H12" s="83">
        <v>22</v>
      </c>
      <c r="I12" s="197"/>
      <c r="J12" s="41"/>
      <c r="K12" s="83">
        <v>28</v>
      </c>
      <c r="L12" s="197"/>
      <c r="M12" s="101"/>
      <c r="N12" s="45">
        <v>26</v>
      </c>
      <c r="O12" s="46"/>
      <c r="P12" s="107"/>
      <c r="Q12" s="75">
        <v>26</v>
      </c>
      <c r="R12" s="78"/>
    </row>
    <row r="13" spans="1:21" ht="12" customHeight="1" x14ac:dyDescent="0.2">
      <c r="A13" s="1460" t="s">
        <v>12</v>
      </c>
      <c r="B13" s="1460"/>
      <c r="C13" s="195"/>
      <c r="D13" s="196"/>
      <c r="E13" s="84">
        <v>63</v>
      </c>
      <c r="F13" s="12"/>
      <c r="G13" s="41"/>
      <c r="H13" s="84">
        <v>66</v>
      </c>
      <c r="I13" s="197"/>
      <c r="J13" s="41"/>
      <c r="K13" s="84">
        <v>66</v>
      </c>
      <c r="L13" s="197"/>
      <c r="M13" s="101"/>
      <c r="N13" s="47">
        <v>67</v>
      </c>
      <c r="O13" s="46"/>
      <c r="P13" s="107"/>
      <c r="Q13" s="47">
        <v>63</v>
      </c>
      <c r="R13" s="78"/>
    </row>
    <row r="14" spans="1:21" ht="12" customHeight="1" x14ac:dyDescent="0.2">
      <c r="A14" s="1476" t="s">
        <v>21</v>
      </c>
      <c r="B14" s="1476"/>
      <c r="C14" s="163"/>
      <c r="D14" s="164"/>
      <c r="E14" s="98">
        <v>479</v>
      </c>
      <c r="F14" s="12"/>
      <c r="G14" s="41"/>
      <c r="H14" s="98">
        <v>757</v>
      </c>
      <c r="I14" s="197"/>
      <c r="J14" s="41"/>
      <c r="K14" s="98">
        <v>948</v>
      </c>
      <c r="L14" s="197"/>
      <c r="M14" s="101"/>
      <c r="N14" s="48">
        <v>1012</v>
      </c>
      <c r="O14" s="46"/>
      <c r="P14" s="107"/>
      <c r="Q14" s="48">
        <v>719</v>
      </c>
      <c r="R14" s="78"/>
    </row>
    <row r="15" spans="1:21" ht="14.1" customHeight="1" x14ac:dyDescent="0.2">
      <c r="A15" s="1460" t="s">
        <v>29</v>
      </c>
      <c r="B15" s="1460"/>
      <c r="C15" s="195"/>
      <c r="D15" s="196"/>
      <c r="E15" s="84">
        <v>-58</v>
      </c>
      <c r="F15" s="12"/>
      <c r="G15" s="41"/>
      <c r="H15" s="84">
        <v>-68</v>
      </c>
      <c r="I15" s="197"/>
      <c r="J15" s="41"/>
      <c r="K15" s="84">
        <v>-68</v>
      </c>
      <c r="L15" s="197"/>
      <c r="M15" s="101"/>
      <c r="N15" s="47">
        <v>-70</v>
      </c>
      <c r="O15" s="46"/>
      <c r="P15" s="107"/>
      <c r="Q15" s="47">
        <v>-71</v>
      </c>
      <c r="R15" s="78"/>
    </row>
    <row r="16" spans="1:21" ht="12.95" customHeight="1" thickBot="1" x14ac:dyDescent="0.25">
      <c r="A16" s="1476" t="s">
        <v>4</v>
      </c>
      <c r="B16" s="1476"/>
      <c r="C16" s="163"/>
      <c r="D16" s="164"/>
      <c r="E16" s="96">
        <v>421</v>
      </c>
      <c r="F16" s="12"/>
      <c r="G16" s="41"/>
      <c r="H16" s="96">
        <v>689</v>
      </c>
      <c r="I16" s="197"/>
      <c r="J16" s="41"/>
      <c r="K16" s="96">
        <v>880</v>
      </c>
      <c r="L16" s="197"/>
      <c r="M16" s="101"/>
      <c r="N16" s="49">
        <v>942</v>
      </c>
      <c r="O16" s="43"/>
      <c r="P16" s="106"/>
      <c r="Q16" s="49">
        <v>648</v>
      </c>
      <c r="R16" s="77"/>
    </row>
    <row r="17" spans="1:18" ht="12" customHeight="1" thickTop="1" x14ac:dyDescent="0.2">
      <c r="A17" s="1420"/>
      <c r="B17" s="1420"/>
      <c r="D17" s="11"/>
      <c r="E17" s="28"/>
      <c r="F17" s="12"/>
      <c r="G17" s="41"/>
      <c r="H17" s="28"/>
      <c r="I17" s="197"/>
      <c r="J17" s="41"/>
      <c r="K17" s="28"/>
      <c r="L17" s="197"/>
      <c r="M17" s="101"/>
      <c r="N17" s="28"/>
      <c r="O17" s="50"/>
      <c r="P17" s="108"/>
      <c r="Q17" s="28"/>
      <c r="R17" s="76"/>
    </row>
    <row r="18" spans="1:18" ht="14.1" customHeight="1" x14ac:dyDescent="0.2">
      <c r="A18" s="1460" t="s">
        <v>112</v>
      </c>
      <c r="B18" s="1460"/>
      <c r="C18" s="195"/>
      <c r="D18" s="196"/>
      <c r="E18" s="165">
        <v>646</v>
      </c>
      <c r="F18" s="12"/>
      <c r="G18" s="41"/>
      <c r="H18" s="165">
        <v>674</v>
      </c>
      <c r="I18" s="197"/>
      <c r="J18" s="41"/>
      <c r="K18" s="165">
        <v>676</v>
      </c>
      <c r="L18" s="197"/>
      <c r="M18" s="101"/>
      <c r="N18" s="42">
        <v>672</v>
      </c>
      <c r="O18" s="50"/>
      <c r="P18" s="108"/>
      <c r="Q18" s="74">
        <v>664</v>
      </c>
      <c r="R18" s="76"/>
    </row>
    <row r="19" spans="1:18" ht="12" customHeight="1" x14ac:dyDescent="0.2">
      <c r="A19" s="1460" t="s">
        <v>22</v>
      </c>
      <c r="B19" s="1460"/>
      <c r="C19" s="195"/>
      <c r="D19" s="196"/>
      <c r="E19" s="83">
        <v>6</v>
      </c>
      <c r="F19" s="12"/>
      <c r="G19" s="41"/>
      <c r="H19" s="83">
        <v>51</v>
      </c>
      <c r="I19" s="197"/>
      <c r="J19" s="41"/>
      <c r="K19" s="83">
        <v>57</v>
      </c>
      <c r="L19" s="197"/>
      <c r="M19" s="101"/>
      <c r="N19" s="45">
        <v>68</v>
      </c>
      <c r="O19" s="50"/>
      <c r="P19" s="108"/>
      <c r="Q19" s="75">
        <v>30</v>
      </c>
      <c r="R19" s="76"/>
    </row>
    <row r="20" spans="1:18" ht="14.1" customHeight="1" x14ac:dyDescent="0.2">
      <c r="A20" s="1460" t="s">
        <v>113</v>
      </c>
      <c r="B20" s="1460"/>
      <c r="C20" s="195"/>
      <c r="D20" s="196"/>
      <c r="E20" s="84">
        <v>-173</v>
      </c>
      <c r="F20" s="12"/>
      <c r="G20" s="41"/>
      <c r="H20" s="84">
        <v>32</v>
      </c>
      <c r="I20" s="197"/>
      <c r="J20" s="41"/>
      <c r="K20" s="84">
        <v>215</v>
      </c>
      <c r="L20" s="197"/>
      <c r="M20" s="101"/>
      <c r="N20" s="47">
        <v>272</v>
      </c>
      <c r="O20" s="50"/>
      <c r="P20" s="108"/>
      <c r="Q20" s="47">
        <v>25</v>
      </c>
      <c r="R20" s="76"/>
    </row>
    <row r="21" spans="1:18" ht="12.95" customHeight="1" thickBot="1" x14ac:dyDescent="0.25">
      <c r="A21" s="1476" t="s">
        <v>21</v>
      </c>
      <c r="B21" s="1476"/>
      <c r="C21" s="163"/>
      <c r="D21" s="164"/>
      <c r="E21" s="96">
        <v>479</v>
      </c>
      <c r="F21" s="12"/>
      <c r="G21" s="41"/>
      <c r="H21" s="96">
        <v>757</v>
      </c>
      <c r="I21" s="197"/>
      <c r="J21" s="41"/>
      <c r="K21" s="96">
        <v>948</v>
      </c>
      <c r="L21" s="197"/>
      <c r="M21" s="101"/>
      <c r="N21" s="49">
        <v>1012</v>
      </c>
      <c r="O21" s="50"/>
      <c r="P21" s="108"/>
      <c r="Q21" s="49">
        <v>719</v>
      </c>
      <c r="R21" s="76"/>
    </row>
    <row r="22" spans="1:18" ht="12" customHeight="1" thickTop="1" x14ac:dyDescent="0.2">
      <c r="A22" s="1420"/>
      <c r="B22" s="1420"/>
      <c r="D22" s="11"/>
      <c r="E22" s="28"/>
      <c r="F22" s="12"/>
      <c r="G22" s="41"/>
      <c r="H22" s="28"/>
      <c r="I22" s="197"/>
      <c r="J22" s="41"/>
      <c r="K22" s="28"/>
      <c r="L22" s="197"/>
      <c r="M22" s="101"/>
      <c r="N22" s="28"/>
      <c r="O22" s="50"/>
      <c r="P22" s="108"/>
      <c r="Q22" s="28"/>
      <c r="R22" s="76"/>
    </row>
    <row r="23" spans="1:18" ht="14.1" customHeight="1" x14ac:dyDescent="0.2">
      <c r="A23" s="1461" t="s">
        <v>114</v>
      </c>
      <c r="B23" s="1461"/>
      <c r="C23" s="200"/>
      <c r="D23" s="201"/>
      <c r="E23" s="29"/>
      <c r="F23" s="12"/>
      <c r="G23" s="41"/>
      <c r="H23" s="29"/>
      <c r="I23" s="197"/>
      <c r="J23" s="41"/>
      <c r="K23" s="29"/>
      <c r="L23" s="197"/>
      <c r="M23" s="101"/>
      <c r="N23" s="29"/>
      <c r="O23" s="50"/>
      <c r="P23" s="108"/>
      <c r="Q23" s="32"/>
      <c r="R23" s="76"/>
    </row>
    <row r="24" spans="1:18" ht="12" customHeight="1" x14ac:dyDescent="0.2">
      <c r="A24" s="1460" t="s">
        <v>17</v>
      </c>
      <c r="B24" s="1460"/>
      <c r="C24" s="195"/>
      <c r="D24" s="196"/>
      <c r="E24" s="3">
        <v>3.6</v>
      </c>
      <c r="F24" s="52" t="s">
        <v>43</v>
      </c>
      <c r="G24" s="41"/>
      <c r="H24" s="3">
        <v>3.9</v>
      </c>
      <c r="I24" s="53" t="s">
        <v>43</v>
      </c>
      <c r="J24" s="41"/>
      <c r="K24" s="3">
        <v>3.9</v>
      </c>
      <c r="L24" s="53" t="s">
        <v>43</v>
      </c>
      <c r="M24" s="53"/>
      <c r="N24" s="3">
        <v>3.8</v>
      </c>
      <c r="O24" s="54" t="s">
        <v>43</v>
      </c>
      <c r="P24" s="55"/>
      <c r="Q24" s="3">
        <v>3.8</v>
      </c>
      <c r="R24" s="52" t="s">
        <v>43</v>
      </c>
    </row>
    <row r="25" spans="1:18" ht="12" customHeight="1" x14ac:dyDescent="0.2">
      <c r="A25" s="1460" t="s">
        <v>13</v>
      </c>
      <c r="B25" s="1460"/>
      <c r="C25" s="195"/>
      <c r="D25" s="196"/>
      <c r="E25" s="3">
        <v>0.5</v>
      </c>
      <c r="F25" s="52"/>
      <c r="G25" s="41"/>
      <c r="H25" s="3">
        <v>3</v>
      </c>
      <c r="I25" s="53"/>
      <c r="J25" s="41"/>
      <c r="K25" s="3">
        <v>3.4</v>
      </c>
      <c r="L25" s="53"/>
      <c r="M25" s="53"/>
      <c r="N25" s="3">
        <v>4.7</v>
      </c>
      <c r="O25" s="53"/>
      <c r="P25" s="55"/>
      <c r="Q25" s="3">
        <v>2.6</v>
      </c>
      <c r="R25" s="52"/>
    </row>
    <row r="26" spans="1:18" ht="12" customHeight="1" x14ac:dyDescent="0.2">
      <c r="A26" s="1460" t="s">
        <v>10</v>
      </c>
      <c r="B26" s="1460"/>
      <c r="C26" s="195"/>
      <c r="D26" s="196"/>
      <c r="E26" s="3">
        <v>4.9000000000000004</v>
      </c>
      <c r="F26" s="52"/>
      <c r="G26" s="41"/>
      <c r="H26" s="3">
        <v>5</v>
      </c>
      <c r="I26" s="53"/>
      <c r="J26" s="41"/>
      <c r="K26" s="3">
        <v>4.5999999999999996</v>
      </c>
      <c r="L26" s="53"/>
      <c r="M26" s="53"/>
      <c r="N26" s="3">
        <v>4.5999999999999996</v>
      </c>
      <c r="O26" s="53"/>
      <c r="P26" s="55"/>
      <c r="Q26" s="3">
        <v>4.5999999999999996</v>
      </c>
      <c r="R26" s="52"/>
    </row>
    <row r="27" spans="1:18" ht="12" customHeight="1" x14ac:dyDescent="0.2">
      <c r="A27" s="1460" t="s">
        <v>11</v>
      </c>
      <c r="B27" s="1460"/>
      <c r="C27" s="195"/>
      <c r="D27" s="196"/>
      <c r="E27" s="3">
        <v>-10.1</v>
      </c>
      <c r="F27" s="52"/>
      <c r="G27" s="41"/>
      <c r="H27" s="3">
        <v>0.5</v>
      </c>
      <c r="I27" s="53"/>
      <c r="J27" s="41"/>
      <c r="K27" s="3">
        <v>10</v>
      </c>
      <c r="L27" s="53"/>
      <c r="M27" s="53"/>
      <c r="N27" s="3">
        <v>13.3</v>
      </c>
      <c r="O27" s="53"/>
      <c r="P27" s="55"/>
      <c r="Q27" s="3">
        <v>0.5</v>
      </c>
      <c r="R27" s="52"/>
    </row>
    <row r="28" spans="1:18" ht="12" customHeight="1" x14ac:dyDescent="0.2">
      <c r="A28" s="1476" t="s">
        <v>23</v>
      </c>
      <c r="B28" s="1476"/>
      <c r="C28" s="163"/>
      <c r="D28" s="164"/>
      <c r="E28" s="3">
        <v>2.2000000000000002</v>
      </c>
      <c r="F28" s="52"/>
      <c r="G28" s="41"/>
      <c r="H28" s="3">
        <v>3.5</v>
      </c>
      <c r="I28" s="53"/>
      <c r="J28" s="41"/>
      <c r="K28" s="3">
        <v>4.4000000000000004</v>
      </c>
      <c r="L28" s="53"/>
      <c r="M28" s="53"/>
      <c r="N28" s="3">
        <v>4.8</v>
      </c>
      <c r="O28" s="53"/>
      <c r="P28" s="55"/>
      <c r="Q28" s="3">
        <v>3.4</v>
      </c>
      <c r="R28" s="52"/>
    </row>
    <row r="29" spans="1:18" ht="12" customHeight="1" x14ac:dyDescent="0.2">
      <c r="A29" s="1420"/>
      <c r="B29" s="1420"/>
      <c r="D29" s="11"/>
      <c r="E29" s="3"/>
      <c r="F29" s="52"/>
      <c r="G29" s="41"/>
      <c r="H29" s="3"/>
      <c r="I29" s="53"/>
      <c r="J29" s="41"/>
      <c r="K29" s="3"/>
      <c r="L29" s="53"/>
      <c r="M29" s="53"/>
      <c r="N29" s="3"/>
      <c r="O29" s="53"/>
      <c r="P29" s="55"/>
      <c r="Q29" s="3"/>
      <c r="R29" s="52"/>
    </row>
    <row r="30" spans="1:18" ht="12" customHeight="1" x14ac:dyDescent="0.2">
      <c r="A30" s="1460" t="s">
        <v>24</v>
      </c>
      <c r="B30" s="1460"/>
      <c r="C30" s="195"/>
      <c r="D30" s="196"/>
      <c r="E30" s="3">
        <v>3.7</v>
      </c>
      <c r="F30" s="52"/>
      <c r="G30" s="41"/>
      <c r="H30" s="3">
        <v>3.9</v>
      </c>
      <c r="I30" s="53"/>
      <c r="J30" s="41"/>
      <c r="K30" s="3">
        <v>4</v>
      </c>
      <c r="L30" s="53"/>
      <c r="M30" s="53"/>
      <c r="N30" s="3">
        <v>4</v>
      </c>
      <c r="O30" s="53"/>
      <c r="P30" s="55"/>
      <c r="Q30" s="3">
        <v>3.9</v>
      </c>
      <c r="R30" s="52"/>
    </row>
    <row r="31" spans="1:18" ht="12" customHeight="1" x14ac:dyDescent="0.2">
      <c r="A31" s="1420"/>
      <c r="B31" s="1420"/>
      <c r="D31" s="11"/>
      <c r="E31" s="29"/>
      <c r="F31" s="76"/>
      <c r="G31" s="41"/>
      <c r="H31" s="29"/>
      <c r="I31" s="197"/>
      <c r="J31" s="41"/>
      <c r="K31" s="29"/>
      <c r="L31" s="197"/>
      <c r="M31" s="101"/>
      <c r="N31" s="29"/>
      <c r="O31" s="50"/>
      <c r="P31" s="108"/>
      <c r="Q31" s="32"/>
      <c r="R31" s="76"/>
    </row>
    <row r="32" spans="1:18" x14ac:dyDescent="0.2">
      <c r="A32" s="1538" t="s">
        <v>694</v>
      </c>
      <c r="B32" s="1538"/>
      <c r="C32" s="202"/>
      <c r="D32" s="203"/>
      <c r="E32" s="29"/>
      <c r="F32" s="76"/>
      <c r="G32" s="41"/>
      <c r="H32" s="29"/>
      <c r="I32" s="197"/>
      <c r="J32" s="41"/>
      <c r="K32" s="29"/>
      <c r="L32" s="197"/>
      <c r="M32" s="101"/>
      <c r="N32" s="29"/>
      <c r="O32" s="50"/>
      <c r="P32" s="108"/>
      <c r="Q32" s="32"/>
      <c r="R32" s="76"/>
    </row>
    <row r="33" spans="1:18" s="267" customFormat="1" ht="12.75" customHeight="1" x14ac:dyDescent="0.2">
      <c r="A33" s="1460" t="s">
        <v>252</v>
      </c>
      <c r="B33" s="1460"/>
      <c r="C33" s="269"/>
      <c r="D33" s="196"/>
      <c r="E33" s="165">
        <v>388</v>
      </c>
      <c r="F33" s="12"/>
      <c r="G33" s="41"/>
      <c r="H33" s="165">
        <v>216</v>
      </c>
      <c r="I33" s="197"/>
      <c r="J33" s="41"/>
      <c r="K33" s="165">
        <v>147</v>
      </c>
      <c r="L33" s="197"/>
      <c r="M33" s="101"/>
      <c r="N33" s="42">
        <v>117</v>
      </c>
      <c r="O33" s="50"/>
      <c r="P33" s="108"/>
      <c r="Q33" s="74">
        <v>95</v>
      </c>
      <c r="R33" s="76"/>
    </row>
    <row r="34" spans="1:18" ht="13.5" customHeight="1" x14ac:dyDescent="0.2">
      <c r="A34" s="1460" t="s">
        <v>253</v>
      </c>
      <c r="B34" s="1460"/>
      <c r="C34" s="195"/>
      <c r="D34" s="196"/>
      <c r="E34" s="270">
        <v>-79</v>
      </c>
      <c r="F34" s="77"/>
      <c r="G34" s="41"/>
      <c r="H34" s="270">
        <v>-4</v>
      </c>
      <c r="I34" s="271"/>
      <c r="J34" s="226"/>
      <c r="K34" s="270">
        <v>-14</v>
      </c>
      <c r="L34" s="271"/>
      <c r="M34" s="272"/>
      <c r="N34" s="270">
        <v>-15</v>
      </c>
      <c r="O34" s="273"/>
      <c r="P34" s="274"/>
      <c r="Q34" s="240">
        <v>-14</v>
      </c>
      <c r="R34" s="77"/>
    </row>
    <row r="35" spans="1:18" ht="12" customHeight="1" x14ac:dyDescent="0.2">
      <c r="A35" s="1460" t="s">
        <v>26</v>
      </c>
      <c r="B35" s="1460"/>
      <c r="C35" s="195"/>
      <c r="D35" s="196"/>
      <c r="E35" s="83">
        <v>-859</v>
      </c>
      <c r="F35" s="78"/>
      <c r="G35" s="41"/>
      <c r="H35" s="83">
        <v>521</v>
      </c>
      <c r="I35" s="205"/>
      <c r="J35" s="41"/>
      <c r="K35" s="83">
        <v>24</v>
      </c>
      <c r="L35" s="205"/>
      <c r="M35" s="100"/>
      <c r="N35" s="45">
        <v>200</v>
      </c>
      <c r="O35" s="46"/>
      <c r="P35" s="107"/>
      <c r="Q35" s="75">
        <v>627</v>
      </c>
      <c r="R35" s="78"/>
    </row>
    <row r="36" spans="1:18" ht="12" customHeight="1" x14ac:dyDescent="0.2">
      <c r="A36" s="1460" t="s">
        <v>27</v>
      </c>
      <c r="B36" s="1460"/>
      <c r="C36" s="195"/>
      <c r="D36" s="196"/>
      <c r="E36" s="84">
        <v>88</v>
      </c>
      <c r="F36" s="78"/>
      <c r="G36" s="41"/>
      <c r="H36" s="84">
        <v>-31</v>
      </c>
      <c r="I36" s="205"/>
      <c r="J36" s="41"/>
      <c r="K36" s="84">
        <v>40</v>
      </c>
      <c r="L36" s="205"/>
      <c r="M36" s="100"/>
      <c r="N36" s="47">
        <v>22</v>
      </c>
      <c r="O36" s="46"/>
      <c r="P36" s="107"/>
      <c r="Q36" s="47">
        <v>-46</v>
      </c>
      <c r="R36" s="78"/>
    </row>
    <row r="37" spans="1:18" ht="12.95" customHeight="1" thickBot="1" x14ac:dyDescent="0.25">
      <c r="A37" s="1476" t="s">
        <v>14</v>
      </c>
      <c r="B37" s="1476"/>
      <c r="C37" s="163"/>
      <c r="D37" s="164"/>
      <c r="E37" s="96">
        <v>-462</v>
      </c>
      <c r="F37" s="77"/>
      <c r="G37" s="41"/>
      <c r="H37" s="96">
        <v>702</v>
      </c>
      <c r="I37" s="204"/>
      <c r="J37" s="41"/>
      <c r="K37" s="96">
        <v>197</v>
      </c>
      <c r="L37" s="204"/>
      <c r="M37" s="99"/>
      <c r="N37" s="49">
        <v>324</v>
      </c>
      <c r="O37" s="43"/>
      <c r="P37" s="106"/>
      <c r="Q37" s="49">
        <v>662</v>
      </c>
      <c r="R37" s="77"/>
    </row>
    <row r="38" spans="1:18" ht="12" customHeight="1" thickTop="1" x14ac:dyDescent="0.2">
      <c r="A38" s="1420"/>
      <c r="B38" s="1420"/>
      <c r="D38" s="11"/>
      <c r="E38" s="28"/>
      <c r="F38" s="76"/>
      <c r="G38" s="41"/>
      <c r="H38" s="28"/>
      <c r="I38" s="197"/>
      <c r="J38" s="41"/>
      <c r="K38" s="28"/>
      <c r="L38" s="197"/>
      <c r="M38" s="101"/>
      <c r="N38" s="28"/>
      <c r="O38" s="50"/>
      <c r="P38" s="108"/>
      <c r="Q38" s="28"/>
      <c r="R38" s="76"/>
    </row>
    <row r="39" spans="1:18" ht="14.1" customHeight="1" x14ac:dyDescent="0.2">
      <c r="A39" s="1461" t="s">
        <v>254</v>
      </c>
      <c r="B39" s="1461"/>
      <c r="C39" s="200"/>
      <c r="D39" s="201"/>
      <c r="E39" s="29"/>
      <c r="F39" s="76"/>
      <c r="G39" s="41"/>
      <c r="H39" s="29"/>
      <c r="I39" s="197"/>
      <c r="J39" s="41"/>
      <c r="K39" s="29"/>
      <c r="L39" s="197"/>
      <c r="M39" s="101"/>
      <c r="N39" s="29"/>
      <c r="O39" s="50"/>
      <c r="P39" s="108"/>
      <c r="Q39" s="32"/>
      <c r="R39" s="76"/>
    </row>
    <row r="40" spans="1:18" ht="12" customHeight="1" x14ac:dyDescent="0.2">
      <c r="A40" s="1460" t="s">
        <v>2</v>
      </c>
      <c r="B40" s="1460"/>
      <c r="C40" s="195"/>
      <c r="D40" s="196"/>
      <c r="E40" s="121">
        <v>0.5</v>
      </c>
      <c r="F40" s="52" t="s">
        <v>43</v>
      </c>
      <c r="G40" s="41"/>
      <c r="H40" s="121">
        <v>0.8</v>
      </c>
      <c r="I40" s="53" t="s">
        <v>43</v>
      </c>
      <c r="J40" s="41"/>
      <c r="K40" s="121">
        <v>1</v>
      </c>
      <c r="L40" s="53" t="s">
        <v>43</v>
      </c>
      <c r="M40" s="53"/>
      <c r="N40" s="57">
        <v>1.1000000000000001</v>
      </c>
      <c r="O40" s="54" t="s">
        <v>43</v>
      </c>
      <c r="P40" s="55"/>
      <c r="Q40" s="57">
        <v>0.8</v>
      </c>
      <c r="R40" s="52" t="s">
        <v>43</v>
      </c>
    </row>
    <row r="41" spans="1:18" ht="12" customHeight="1" x14ac:dyDescent="0.2">
      <c r="A41" s="1460" t="s">
        <v>73</v>
      </c>
      <c r="B41" s="1460"/>
      <c r="C41" s="195"/>
      <c r="D41" s="196"/>
      <c r="E41" s="121">
        <v>-1.9</v>
      </c>
      <c r="F41" s="52"/>
      <c r="G41" s="41"/>
      <c r="H41" s="121">
        <v>-0.1</v>
      </c>
      <c r="I41" s="53"/>
      <c r="J41" s="41"/>
      <c r="K41" s="121">
        <v>0.8</v>
      </c>
      <c r="L41" s="53"/>
      <c r="M41" s="53"/>
      <c r="N41" s="57">
        <v>1.5</v>
      </c>
      <c r="O41" s="53"/>
      <c r="P41" s="55"/>
      <c r="Q41" s="57">
        <v>1.7</v>
      </c>
      <c r="R41" s="52"/>
    </row>
    <row r="42" spans="1:18" ht="12" customHeight="1" x14ac:dyDescent="0.2">
      <c r="A42" s="1460" t="s">
        <v>146</v>
      </c>
      <c r="B42" s="1460"/>
      <c r="C42" s="195"/>
      <c r="D42" s="196"/>
      <c r="E42" s="121">
        <v>-1</v>
      </c>
      <c r="F42" s="52"/>
      <c r="G42" s="41"/>
      <c r="H42" s="121">
        <v>0.6</v>
      </c>
      <c r="I42" s="53"/>
      <c r="J42" s="41"/>
      <c r="K42" s="121">
        <v>0.1</v>
      </c>
      <c r="L42" s="53"/>
      <c r="M42" s="53"/>
      <c r="N42" s="58">
        <v>0.2</v>
      </c>
      <c r="O42" s="53"/>
      <c r="P42" s="55"/>
      <c r="Q42" s="58">
        <v>0.8</v>
      </c>
      <c r="R42" s="52"/>
    </row>
    <row r="43" spans="1:18" ht="12.95" customHeight="1" thickBot="1" x14ac:dyDescent="0.25">
      <c r="A43" s="1476" t="s">
        <v>14</v>
      </c>
      <c r="B43" s="1476"/>
      <c r="C43" s="163"/>
      <c r="D43" s="164"/>
      <c r="E43" s="206">
        <v>-2.4</v>
      </c>
      <c r="F43" s="52" t="s">
        <v>43</v>
      </c>
      <c r="G43" s="41"/>
      <c r="H43" s="206">
        <v>1.3</v>
      </c>
      <c r="I43" s="53" t="s">
        <v>43</v>
      </c>
      <c r="J43" s="41"/>
      <c r="K43" s="206">
        <v>1.9</v>
      </c>
      <c r="L43" s="53" t="s">
        <v>43</v>
      </c>
      <c r="M43" s="53"/>
      <c r="N43" s="59">
        <v>2.8</v>
      </c>
      <c r="O43" s="54" t="s">
        <v>43</v>
      </c>
      <c r="P43" s="55"/>
      <c r="Q43" s="59">
        <v>3.3</v>
      </c>
      <c r="R43" s="52" t="s">
        <v>43</v>
      </c>
    </row>
    <row r="44" spans="1:18" ht="12" customHeight="1" thickTop="1" x14ac:dyDescent="0.2">
      <c r="A44" s="1420"/>
      <c r="B44" s="1420"/>
      <c r="D44" s="11"/>
      <c r="E44" s="28"/>
      <c r="F44" s="12"/>
      <c r="G44" s="41"/>
      <c r="H44" s="28"/>
      <c r="I44" s="197"/>
      <c r="J44" s="41"/>
      <c r="K44" s="28"/>
      <c r="L44" s="197"/>
      <c r="M44" s="101"/>
      <c r="N44" s="28"/>
      <c r="O44" s="50"/>
      <c r="P44" s="108"/>
      <c r="Q44" s="28"/>
      <c r="R44" s="76"/>
    </row>
    <row r="45" spans="1:18" ht="14.1" customHeight="1" thickBot="1" x14ac:dyDescent="0.25">
      <c r="A45" s="1461" t="s">
        <v>255</v>
      </c>
      <c r="B45" s="1423"/>
      <c r="C45" s="174"/>
      <c r="D45" s="175"/>
      <c r="E45" s="60">
        <v>83.9</v>
      </c>
      <c r="F45" s="12"/>
      <c r="G45" s="41"/>
      <c r="H45" s="60">
        <v>84.5</v>
      </c>
      <c r="I45" s="207"/>
      <c r="J45" s="41"/>
      <c r="K45" s="60">
        <v>83.9</v>
      </c>
      <c r="L45" s="207"/>
      <c r="M45" s="102"/>
      <c r="N45" s="60">
        <v>82.2</v>
      </c>
      <c r="O45" s="61"/>
      <c r="P45" s="109"/>
      <c r="Q45" s="60">
        <v>81.2</v>
      </c>
      <c r="R45" s="110"/>
    </row>
    <row r="46" spans="1:18" s="218" customFormat="1" ht="14.1" customHeight="1" thickTop="1" x14ac:dyDescent="0.2">
      <c r="A46" s="219"/>
      <c r="B46" s="220"/>
      <c r="C46" s="220"/>
      <c r="D46" s="175"/>
      <c r="E46" s="221"/>
      <c r="F46" s="12"/>
      <c r="G46" s="41"/>
      <c r="H46" s="221"/>
      <c r="I46" s="207"/>
      <c r="J46" s="41"/>
      <c r="K46" s="221"/>
      <c r="L46" s="207"/>
      <c r="M46" s="102"/>
      <c r="N46" s="221"/>
      <c r="O46" s="61"/>
      <c r="P46" s="109"/>
      <c r="Q46" s="221"/>
      <c r="R46" s="110"/>
    </row>
    <row r="47" spans="1:18" s="218" customFormat="1" ht="14.1" customHeight="1" x14ac:dyDescent="0.2">
      <c r="A47" s="1539" t="s">
        <v>108</v>
      </c>
      <c r="B47" s="1539"/>
      <c r="C47" s="223"/>
      <c r="D47" s="224"/>
      <c r="E47" s="225"/>
      <c r="F47" s="212"/>
      <c r="G47" s="226"/>
      <c r="H47" s="225"/>
      <c r="I47" s="227"/>
      <c r="J47" s="226"/>
      <c r="K47" s="225"/>
      <c r="L47" s="227"/>
      <c r="M47" s="228"/>
      <c r="N47" s="225"/>
      <c r="O47" s="229"/>
      <c r="P47" s="230"/>
      <c r="Q47" s="225"/>
      <c r="R47" s="231"/>
    </row>
    <row r="48" spans="1:18" s="218" customFormat="1" ht="14.1" customHeight="1" x14ac:dyDescent="0.2">
      <c r="A48" s="250"/>
      <c r="B48" s="213" t="s">
        <v>256</v>
      </c>
      <c r="C48" s="223"/>
      <c r="D48" s="224"/>
      <c r="E48" s="232">
        <v>-13</v>
      </c>
      <c r="F48" s="233"/>
      <c r="G48" s="234"/>
      <c r="H48" s="232">
        <v>-22</v>
      </c>
      <c r="I48" s="235"/>
      <c r="J48" s="234"/>
      <c r="K48" s="232">
        <v>-19</v>
      </c>
      <c r="L48" s="235"/>
      <c r="M48" s="236"/>
      <c r="N48" s="232">
        <v>-20</v>
      </c>
      <c r="O48" s="237"/>
      <c r="P48" s="238"/>
      <c r="Q48" s="232">
        <v>-20</v>
      </c>
      <c r="R48" s="239"/>
    </row>
    <row r="49" spans="1:20" s="218" customFormat="1" ht="14.1" customHeight="1" x14ac:dyDescent="0.2">
      <c r="A49" s="250"/>
      <c r="B49" s="213" t="s">
        <v>109</v>
      </c>
      <c r="C49" s="223"/>
      <c r="D49" s="224"/>
      <c r="E49" s="240">
        <v>-6</v>
      </c>
      <c r="F49" s="241"/>
      <c r="G49" s="242"/>
      <c r="H49" s="240">
        <v>-8</v>
      </c>
      <c r="I49" s="243"/>
      <c r="J49" s="242"/>
      <c r="K49" s="240">
        <v>-10</v>
      </c>
      <c r="L49" s="243"/>
      <c r="M49" s="244"/>
      <c r="N49" s="240">
        <v>-11</v>
      </c>
      <c r="O49" s="245"/>
      <c r="P49" s="246"/>
      <c r="Q49" s="240">
        <v>-11</v>
      </c>
      <c r="R49" s="247"/>
    </row>
    <row r="50" spans="1:20" s="218" customFormat="1" ht="14.1" customHeight="1" x14ac:dyDescent="0.2">
      <c r="A50" s="250"/>
      <c r="B50" s="213" t="s">
        <v>110</v>
      </c>
      <c r="C50" s="223"/>
      <c r="D50" s="224"/>
      <c r="E50" s="240">
        <v>-39</v>
      </c>
      <c r="F50" s="241"/>
      <c r="G50" s="242"/>
      <c r="H50" s="240">
        <v>-38</v>
      </c>
      <c r="I50" s="243"/>
      <c r="J50" s="242"/>
      <c r="K50" s="240">
        <v>-39</v>
      </c>
      <c r="L50" s="243"/>
      <c r="M50" s="244"/>
      <c r="N50" s="240">
        <v>-39</v>
      </c>
      <c r="O50" s="245"/>
      <c r="P50" s="246"/>
      <c r="Q50" s="240">
        <v>-40</v>
      </c>
      <c r="R50" s="247"/>
    </row>
    <row r="51" spans="1:20" s="218" customFormat="1" ht="14.1" customHeight="1" thickBot="1" x14ac:dyDescent="0.25">
      <c r="A51" s="250"/>
      <c r="B51" s="249" t="s">
        <v>111</v>
      </c>
      <c r="C51" s="223"/>
      <c r="D51" s="224"/>
      <c r="E51" s="248">
        <v>-58</v>
      </c>
      <c r="F51" s="233"/>
      <c r="G51" s="234"/>
      <c r="H51" s="248">
        <v>-68</v>
      </c>
      <c r="I51" s="235"/>
      <c r="J51" s="234"/>
      <c r="K51" s="248">
        <v>-68</v>
      </c>
      <c r="L51" s="235"/>
      <c r="M51" s="236"/>
      <c r="N51" s="248">
        <v>-70</v>
      </c>
      <c r="O51" s="237"/>
      <c r="P51" s="238"/>
      <c r="Q51" s="248">
        <v>-71</v>
      </c>
      <c r="R51" s="239"/>
    </row>
    <row r="52" spans="1:20" ht="12" customHeight="1" thickTop="1" x14ac:dyDescent="0.2">
      <c r="D52" s="176"/>
      <c r="E52" s="265"/>
      <c r="F52" s="177"/>
      <c r="G52" s="41"/>
      <c r="H52" s="13"/>
      <c r="I52" s="103"/>
      <c r="J52" s="41"/>
      <c r="K52" s="13"/>
      <c r="L52" s="103"/>
      <c r="M52" s="41"/>
      <c r="N52" s="13"/>
      <c r="P52" s="208"/>
      <c r="Q52" s="222"/>
      <c r="R52" s="209"/>
    </row>
    <row r="53" spans="1:20" x14ac:dyDescent="0.2">
      <c r="J53" s="41"/>
      <c r="K53" s="13"/>
      <c r="L53" s="41"/>
    </row>
    <row r="54" spans="1:20" ht="13.5" x14ac:dyDescent="0.2">
      <c r="A54" s="210" t="s">
        <v>57</v>
      </c>
      <c r="B54" s="1537" t="s">
        <v>133</v>
      </c>
      <c r="C54" s="1537"/>
      <c r="D54" s="1537"/>
      <c r="E54" s="1537"/>
      <c r="F54" s="1537"/>
      <c r="G54" s="1537"/>
      <c r="H54" s="1537"/>
      <c r="I54" s="1537"/>
      <c r="J54" s="1537"/>
      <c r="K54" s="1537"/>
      <c r="L54" s="1537"/>
      <c r="M54" s="1537"/>
      <c r="N54" s="1537"/>
      <c r="O54" s="1537"/>
      <c r="P54" s="1537"/>
      <c r="Q54" s="1537"/>
      <c r="R54" s="277"/>
      <c r="T54" s="280"/>
    </row>
    <row r="55" spans="1:20" ht="13.5" customHeight="1" x14ac:dyDescent="0.2">
      <c r="A55" s="187" t="s">
        <v>55</v>
      </c>
      <c r="B55" s="1464" t="s">
        <v>134</v>
      </c>
      <c r="C55" s="1464"/>
      <c r="D55" s="1464"/>
      <c r="E55" s="1464"/>
      <c r="F55" s="1464"/>
      <c r="G55" s="1464"/>
      <c r="H55" s="1464"/>
      <c r="I55" s="1464"/>
      <c r="J55" s="1464"/>
      <c r="K55" s="1464"/>
      <c r="L55" s="1464"/>
      <c r="M55" s="1464"/>
      <c r="N55" s="1464"/>
      <c r="O55" s="1464"/>
      <c r="P55" s="1464"/>
      <c r="Q55" s="1464"/>
      <c r="R55" s="278"/>
      <c r="T55" s="279"/>
    </row>
    <row r="56" spans="1:20" ht="13.5" customHeight="1" x14ac:dyDescent="0.2">
      <c r="A56" s="187" t="s">
        <v>56</v>
      </c>
      <c r="B56" s="1464" t="s">
        <v>135</v>
      </c>
      <c r="C56" s="1464"/>
      <c r="D56" s="1464"/>
      <c r="E56" s="1464"/>
      <c r="F56" s="1464"/>
      <c r="G56" s="1464"/>
      <c r="H56" s="1464"/>
      <c r="I56" s="1464"/>
      <c r="J56" s="1464"/>
      <c r="K56" s="1464"/>
      <c r="L56" s="1464"/>
      <c r="M56" s="1464"/>
      <c r="N56" s="1464"/>
      <c r="O56" s="1464"/>
      <c r="P56" s="1464"/>
      <c r="Q56" s="1464"/>
      <c r="R56" s="278"/>
      <c r="T56" s="279"/>
    </row>
    <row r="57" spans="1:20" ht="59.25" customHeight="1" x14ac:dyDescent="0.2">
      <c r="A57" s="187" t="s">
        <v>58</v>
      </c>
      <c r="B57" s="1397" t="s">
        <v>136</v>
      </c>
      <c r="C57" s="1397"/>
      <c r="D57" s="1397"/>
      <c r="E57" s="1397"/>
      <c r="F57" s="1397"/>
      <c r="G57" s="1397"/>
      <c r="H57" s="1397"/>
      <c r="I57" s="1397"/>
      <c r="J57" s="1397"/>
      <c r="K57" s="1397"/>
      <c r="L57" s="1397"/>
      <c r="M57" s="1397"/>
      <c r="N57" s="1397"/>
      <c r="O57" s="1397"/>
      <c r="P57" s="1397"/>
      <c r="Q57" s="1397"/>
      <c r="R57" s="268"/>
      <c r="T57" s="279"/>
    </row>
    <row r="58" spans="1:20" ht="13.5" customHeight="1" x14ac:dyDescent="0.2">
      <c r="A58" s="187" t="s">
        <v>59</v>
      </c>
      <c r="B58" s="1443" t="s">
        <v>148</v>
      </c>
      <c r="C58" s="1443"/>
      <c r="D58" s="1443"/>
      <c r="E58" s="1443"/>
      <c r="F58" s="1443"/>
      <c r="G58" s="1443"/>
      <c r="H58" s="1443"/>
      <c r="I58" s="1443"/>
      <c r="J58" s="1443"/>
      <c r="K58" s="1443"/>
      <c r="L58" s="1443"/>
      <c r="M58" s="1443"/>
      <c r="N58" s="1443"/>
      <c r="O58" s="1443"/>
      <c r="P58" s="1443"/>
      <c r="Q58" s="1443"/>
      <c r="R58" s="268"/>
    </row>
    <row r="59" spans="1:20" s="275" customFormat="1" ht="23.25" customHeight="1" x14ac:dyDescent="0.2">
      <c r="A59" s="187" t="s">
        <v>60</v>
      </c>
      <c r="B59" s="1397" t="s">
        <v>150</v>
      </c>
      <c r="C59" s="1397"/>
      <c r="D59" s="1397"/>
      <c r="E59" s="1397"/>
      <c r="F59" s="1397"/>
      <c r="G59" s="1397"/>
      <c r="H59" s="1397"/>
      <c r="I59" s="1397"/>
      <c r="J59" s="1397"/>
      <c r="K59" s="1397"/>
      <c r="L59" s="1397"/>
      <c r="M59" s="1397"/>
      <c r="N59" s="1397"/>
      <c r="O59" s="1397"/>
      <c r="P59" s="1397"/>
      <c r="Q59" s="1397"/>
      <c r="R59" s="268"/>
      <c r="T59" s="279"/>
    </row>
    <row r="60" spans="1:20" s="267" customFormat="1" ht="36" customHeight="1" x14ac:dyDescent="0.2">
      <c r="A60" s="187" t="s">
        <v>61</v>
      </c>
      <c r="B60" s="1464" t="s">
        <v>137</v>
      </c>
      <c r="C60" s="1464"/>
      <c r="D60" s="1464"/>
      <c r="E60" s="1464"/>
      <c r="F60" s="1464"/>
      <c r="G60" s="1464"/>
      <c r="H60" s="1464"/>
      <c r="I60" s="1464"/>
      <c r="J60" s="1464"/>
      <c r="K60" s="1464"/>
      <c r="L60" s="1464"/>
      <c r="M60" s="1464"/>
      <c r="N60" s="1464"/>
      <c r="O60" s="1464"/>
      <c r="P60" s="1464"/>
      <c r="Q60" s="1464"/>
      <c r="R60" s="278"/>
      <c r="T60" s="279"/>
    </row>
    <row r="61" spans="1:20" ht="26.25" customHeight="1" x14ac:dyDescent="0.2">
      <c r="A61" s="187" t="s">
        <v>131</v>
      </c>
      <c r="B61" s="1464" t="s">
        <v>138</v>
      </c>
      <c r="C61" s="1464"/>
      <c r="D61" s="1464"/>
      <c r="E61" s="1464"/>
      <c r="F61" s="1464"/>
      <c r="G61" s="1464"/>
      <c r="H61" s="1464"/>
      <c r="I61" s="1464"/>
      <c r="J61" s="1464"/>
      <c r="K61" s="1464"/>
      <c r="L61" s="1464"/>
      <c r="M61" s="1464"/>
      <c r="N61" s="1464"/>
      <c r="O61" s="1464"/>
      <c r="P61" s="1464"/>
      <c r="Q61" s="1464"/>
      <c r="R61" s="278"/>
      <c r="T61" s="279"/>
    </row>
  </sheetData>
  <sheetProtection formatCells="0" formatColumns="0" formatRows="0" insertColumns="0" insertRows="0" insertHyperlinks="0" deleteColumns="0" deleteRows="0" sort="0" autoFilter="0" pivotTables="0"/>
  <customSheetViews>
    <customSheetView guid="{2C9B2C1A-81A6-48A3-8FB1-DCFE0A20C29C}" fitToPage="1">
      <selection activeCell="B62" sqref="B62:AF62"/>
      <pageMargins left="0.25" right="0.25" top="0.5" bottom="0.5" header="0.3" footer="0.3"/>
      <printOptions horizontalCentered="1"/>
      <pageSetup scale="67" orientation="landscape" r:id="rId1"/>
      <headerFooter>
        <oddFooter>&amp;L&amp;K0070C0The Allstate Corporation 4Q19 Supplement&amp;R&amp;K000000&amp;A</oddFooter>
      </headerFooter>
    </customSheetView>
    <customSheetView guid="{D0B20ABF-5FBA-4802-BB92-8148C3F1B1AD}" fitToPage="1">
      <selection sqref="A1:AG1"/>
      <pageMargins left="0.25" right="0.25" top="0.5" bottom="0.5" header="0.3" footer="0.3"/>
      <printOptions horizontalCentered="1"/>
      <pageSetup scale="67" orientation="landscape" r:id="rId2"/>
      <headerFooter>
        <oddFooter>&amp;L&amp;K0070C0The Allstate Corporation 4Q19 Supplement&amp;R&amp;K000000&amp;A</oddFooter>
      </headerFooter>
    </customSheetView>
    <customSheetView guid="{0B7FDDCE-76D6-4341-B795-862A34477CB3}" fitToPage="1">
      <selection sqref="A1:AG1"/>
      <pageMargins left="0.25" right="0.25" top="0.5" bottom="0.5" header="0.3" footer="0.3"/>
      <printOptions horizontalCentered="1"/>
      <pageSetup scale="67" orientation="landscape" r:id="rId3"/>
      <headerFooter>
        <oddFooter>&amp;L&amp;K0070C0The Allstate Corporation 4Q19 Supplement&amp;R&amp;K000000&amp;A</oddFooter>
      </headerFooter>
    </customSheetView>
    <customSheetView guid="{77D3E7D1-C189-4FFB-8084-AE3691A2CCAC}" fitToPage="1">
      <selection activeCell="B62" sqref="B62:AF62"/>
      <pageMargins left="0.25" right="0.25" top="0.5" bottom="0.5" header="0.3" footer="0.3"/>
      <printOptions horizontalCentered="1"/>
      <pageSetup scale="67" orientation="landscape" r:id="rId4"/>
      <headerFooter>
        <oddFooter>&amp;L&amp;K0070C0The Allstate Corporation 4Q19 Supplement&amp;R&amp;K000000&amp;A</oddFooter>
      </headerFooter>
    </customSheetView>
    <customSheetView guid="{890510C0-555E-4CA3-90D8-F97D8CDBC7E8}" fitToPage="1">
      <selection activeCell="A3" sqref="A3"/>
      <pageMargins left="0.25" right="0.25" top="0.5" bottom="0.5" header="0.3" footer="0.3"/>
      <printOptions horizontalCentered="1"/>
      <pageSetup scale="61" orientation="landscape" r:id="rId5"/>
      <headerFooter>
        <oddFooter>&amp;L&amp;K0070C0The Allstate Corporation 1Q20 Supplement&amp;R&amp;K000000&amp;A</oddFooter>
      </headerFooter>
    </customSheetView>
    <customSheetView guid="{37FF72F6-90B1-42B8-8DBF-DD3FAC5BA85D}" fitToPage="1">
      <selection activeCell="A3" sqref="A3"/>
      <pageMargins left="0.25" right="0.25" top="0.5" bottom="0.5" header="0.3" footer="0.3"/>
      <printOptions horizontalCentered="1"/>
      <pageSetup scale="61" orientation="landscape" r:id="rId6"/>
      <headerFooter>
        <oddFooter>&amp;L&amp;K0070C0The Allstate Corporation 1Q20 Supplement&amp;R&amp;K000000&amp;A</oddFooter>
      </headerFooter>
    </customSheetView>
  </customSheetViews>
  <mergeCells count="52">
    <mergeCell ref="A42:B42"/>
    <mergeCell ref="A43:B43"/>
    <mergeCell ref="A44:B44"/>
    <mergeCell ref="A45:B45"/>
    <mergeCell ref="A47:B47"/>
    <mergeCell ref="B54:Q54"/>
    <mergeCell ref="B55:Q55"/>
    <mergeCell ref="B56:Q56"/>
    <mergeCell ref="A41:B41"/>
    <mergeCell ref="A16:B16"/>
    <mergeCell ref="A17:B17"/>
    <mergeCell ref="A18:B18"/>
    <mergeCell ref="A19:B19"/>
    <mergeCell ref="A20:B20"/>
    <mergeCell ref="A25:B25"/>
    <mergeCell ref="A27:B27"/>
    <mergeCell ref="A28:B28"/>
    <mergeCell ref="A29:B29"/>
    <mergeCell ref="A30:B30"/>
    <mergeCell ref="A31:B31"/>
    <mergeCell ref="A36:B36"/>
    <mergeCell ref="A40:B40"/>
    <mergeCell ref="A21:B21"/>
    <mergeCell ref="A22:B22"/>
    <mergeCell ref="A37:B37"/>
    <mergeCell ref="A38:B38"/>
    <mergeCell ref="A39:B39"/>
    <mergeCell ref="A14:B14"/>
    <mergeCell ref="A15:B15"/>
    <mergeCell ref="A23:B23"/>
    <mergeCell ref="A24:B24"/>
    <mergeCell ref="A35:B35"/>
    <mergeCell ref="A26:B26"/>
    <mergeCell ref="A32:B32"/>
    <mergeCell ref="A34:B34"/>
    <mergeCell ref="A33:B33"/>
    <mergeCell ref="A13:B13"/>
    <mergeCell ref="A1:R1"/>
    <mergeCell ref="A2:R2"/>
    <mergeCell ref="A4:B4"/>
    <mergeCell ref="A7:B7"/>
    <mergeCell ref="A8:B8"/>
    <mergeCell ref="A9:B9"/>
    <mergeCell ref="A10:B10"/>
    <mergeCell ref="A11:B11"/>
    <mergeCell ref="A12:B12"/>
    <mergeCell ref="D4:R4"/>
    <mergeCell ref="B57:Q57"/>
    <mergeCell ref="B59:Q59"/>
    <mergeCell ref="B60:Q60"/>
    <mergeCell ref="B61:Q61"/>
    <mergeCell ref="B58:Q58"/>
  </mergeCells>
  <printOptions horizontalCentered="1"/>
  <pageMargins left="0.25" right="0.25" top="0.5" bottom="0.5" header="0.3" footer="0.3"/>
  <pageSetup scale="60" orientation="landscape" r:id="rId7"/>
  <headerFooter>
    <oddFooter>&amp;L&amp;K0070C0The Allstate Corporation 1Q20 Supplement&amp;R&amp;K000000&amp;A</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956562-F3DD-4B28-96A3-A8EDE1D613A1}">
  <sheetPr>
    <pageSetUpPr fitToPage="1"/>
  </sheetPr>
  <dimension ref="A1:Z43"/>
  <sheetViews>
    <sheetView zoomScaleNormal="100" workbookViewId="0">
      <selection sqref="A1:W1"/>
    </sheetView>
  </sheetViews>
  <sheetFormatPr defaultColWidth="13.7109375" defaultRowHeight="12.75" x14ac:dyDescent="0.2"/>
  <cols>
    <col min="1" max="1" width="3" style="5" customWidth="1"/>
    <col min="2" max="2" width="41" style="5" customWidth="1"/>
    <col min="3" max="4" width="2.42578125" style="5" customWidth="1"/>
    <col min="5" max="5" width="11.85546875" style="5" customWidth="1"/>
    <col min="6" max="7" width="2.42578125" style="5" customWidth="1"/>
    <col min="8" max="8" width="11.85546875" style="5" customWidth="1"/>
    <col min="9" max="10" width="2.42578125" style="5" customWidth="1"/>
    <col min="11" max="11" width="11.85546875" style="5" customWidth="1"/>
    <col min="12" max="13" width="2.42578125" style="5" customWidth="1"/>
    <col min="14" max="14" width="11.85546875" style="5" customWidth="1"/>
    <col min="15" max="16" width="2.42578125" style="5" customWidth="1"/>
    <col min="17" max="17" width="11.85546875" style="5" customWidth="1"/>
    <col min="18" max="19" width="2.42578125" style="5" customWidth="1"/>
    <col min="20" max="20" width="11.85546875" style="5" customWidth="1"/>
    <col min="21" max="22" width="2.42578125" style="5" customWidth="1"/>
    <col min="23" max="23" width="11.85546875" style="5" customWidth="1"/>
    <col min="24" max="24" width="2.42578125" style="5" customWidth="1"/>
    <col min="25" max="25" width="13.7109375" style="5"/>
    <col min="26" max="26" width="13.7109375" style="29"/>
    <col min="27" max="16384" width="13.7109375" style="5"/>
  </cols>
  <sheetData>
    <row r="1" spans="1:26" ht="13.5" x14ac:dyDescent="0.25">
      <c r="A1" s="1418" t="s">
        <v>0</v>
      </c>
      <c r="B1" s="1420"/>
      <c r="C1" s="1420"/>
      <c r="D1" s="1420"/>
      <c r="E1" s="1420"/>
      <c r="F1" s="1420"/>
      <c r="G1" s="1420"/>
      <c r="H1" s="1420"/>
      <c r="I1" s="1420"/>
      <c r="J1" s="1420"/>
      <c r="K1" s="1420"/>
      <c r="L1" s="1420"/>
      <c r="M1" s="1420"/>
      <c r="N1" s="1420"/>
      <c r="O1" s="1420"/>
      <c r="P1" s="1420"/>
      <c r="Q1" s="1420"/>
      <c r="R1" s="1420"/>
      <c r="S1" s="1420"/>
      <c r="T1" s="1420"/>
      <c r="U1" s="1420"/>
      <c r="V1" s="1420"/>
      <c r="W1" s="1420"/>
    </row>
    <row r="2" spans="1:26" ht="13.5" x14ac:dyDescent="0.25">
      <c r="A2" s="1418" t="s">
        <v>28</v>
      </c>
      <c r="B2" s="1420"/>
      <c r="C2" s="1420"/>
      <c r="D2" s="1420"/>
      <c r="E2" s="1420"/>
      <c r="F2" s="1420"/>
      <c r="G2" s="1420"/>
      <c r="H2" s="1420"/>
      <c r="I2" s="1420"/>
      <c r="J2" s="1420"/>
      <c r="K2" s="1420"/>
      <c r="L2" s="1420"/>
      <c r="M2" s="1420"/>
      <c r="N2" s="1420"/>
      <c r="O2" s="1420"/>
      <c r="P2" s="1420"/>
      <c r="Q2" s="1420"/>
      <c r="R2" s="1420"/>
      <c r="S2" s="1420"/>
      <c r="T2" s="1420"/>
      <c r="U2" s="1420"/>
      <c r="V2" s="1420"/>
      <c r="W2" s="1420"/>
    </row>
    <row r="4" spans="1:26" ht="15.75" customHeight="1" x14ac:dyDescent="0.2">
      <c r="A4" s="1465" t="s">
        <v>3</v>
      </c>
      <c r="B4" s="1420"/>
      <c r="E4" s="1540" t="s">
        <v>117</v>
      </c>
      <c r="F4" s="1540"/>
      <c r="G4" s="1540"/>
      <c r="H4" s="1540"/>
      <c r="I4" s="1540"/>
      <c r="J4" s="1540"/>
      <c r="K4" s="1540"/>
      <c r="L4" s="1540"/>
      <c r="M4" s="1540"/>
      <c r="N4" s="1540"/>
      <c r="O4" s="1540"/>
      <c r="P4" s="1540"/>
      <c r="Q4" s="1540"/>
      <c r="R4" s="1540"/>
      <c r="S4" s="1540"/>
      <c r="T4" s="1540"/>
      <c r="U4" s="1540"/>
      <c r="V4" s="1540"/>
      <c r="W4" s="1540"/>
    </row>
    <row r="5" spans="1:26" ht="25.9" customHeight="1" x14ac:dyDescent="0.2">
      <c r="E5" s="179" t="s">
        <v>7</v>
      </c>
      <c r="F5" s="118"/>
      <c r="G5" s="118"/>
      <c r="H5" s="179" t="s">
        <v>8</v>
      </c>
      <c r="I5" s="118"/>
      <c r="J5" s="118"/>
      <c r="K5" s="179" t="s">
        <v>42</v>
      </c>
      <c r="L5" s="118"/>
      <c r="M5" s="118"/>
      <c r="N5" s="179" t="s">
        <v>5</v>
      </c>
      <c r="O5" s="118"/>
      <c r="P5" s="118"/>
      <c r="Q5" s="179" t="s">
        <v>6</v>
      </c>
      <c r="R5" s="118"/>
      <c r="S5" s="118"/>
      <c r="T5" s="179" t="s">
        <v>9</v>
      </c>
      <c r="U5" s="118"/>
      <c r="V5" s="118"/>
      <c r="W5" s="179" t="s">
        <v>14</v>
      </c>
    </row>
    <row r="6" spans="1:26" ht="12" customHeight="1" x14ac:dyDescent="0.2">
      <c r="A6" s="1462" t="s">
        <v>18</v>
      </c>
      <c r="B6" s="1420"/>
      <c r="E6" s="13"/>
      <c r="H6" s="13"/>
      <c r="K6" s="13"/>
      <c r="N6" s="13"/>
      <c r="Q6" s="13"/>
      <c r="T6" s="13"/>
      <c r="W6" s="13"/>
      <c r="Z6" s="281"/>
    </row>
    <row r="7" spans="1:26" ht="12" customHeight="1" x14ac:dyDescent="0.2">
      <c r="A7" s="1460" t="s">
        <v>17</v>
      </c>
      <c r="B7" s="1460"/>
      <c r="E7" s="165">
        <v>267</v>
      </c>
      <c r="F7" s="138"/>
      <c r="G7" s="138"/>
      <c r="H7" s="165">
        <v>8</v>
      </c>
      <c r="I7" s="138"/>
      <c r="J7" s="138"/>
      <c r="K7" s="165">
        <v>86</v>
      </c>
      <c r="L7" s="138"/>
      <c r="M7" s="138"/>
      <c r="N7" s="165">
        <v>13</v>
      </c>
      <c r="O7" s="138"/>
      <c r="P7" s="138"/>
      <c r="Q7" s="165">
        <v>141</v>
      </c>
      <c r="R7" s="138"/>
      <c r="S7" s="138"/>
      <c r="T7" s="165">
        <v>10</v>
      </c>
      <c r="U7" s="138"/>
      <c r="V7" s="138"/>
      <c r="W7" s="165">
        <v>525</v>
      </c>
      <c r="Y7" s="276"/>
      <c r="Z7" s="281"/>
    </row>
    <row r="8" spans="1:26" ht="12" customHeight="1" x14ac:dyDescent="0.2">
      <c r="A8" s="1460" t="s">
        <v>22</v>
      </c>
      <c r="B8" s="1460"/>
      <c r="E8" s="83">
        <v>6</v>
      </c>
      <c r="F8" s="137"/>
      <c r="G8" s="137"/>
      <c r="H8" s="83">
        <v>2</v>
      </c>
      <c r="I8" s="137"/>
      <c r="J8" s="137"/>
      <c r="K8" s="83">
        <v>1</v>
      </c>
      <c r="L8" s="137"/>
      <c r="M8" s="137"/>
      <c r="N8" s="83">
        <v>0</v>
      </c>
      <c r="O8" s="137"/>
      <c r="P8" s="137"/>
      <c r="Q8" s="83">
        <v>-5</v>
      </c>
      <c r="R8" s="137"/>
      <c r="S8" s="137"/>
      <c r="T8" s="83">
        <v>2</v>
      </c>
      <c r="U8" s="137"/>
      <c r="V8" s="137"/>
      <c r="W8" s="83">
        <v>6</v>
      </c>
      <c r="Y8" s="276"/>
      <c r="Z8" s="281"/>
    </row>
    <row r="9" spans="1:26" ht="12" customHeight="1" x14ac:dyDescent="0.2">
      <c r="A9" s="1460" t="s">
        <v>10</v>
      </c>
      <c r="B9" s="1460"/>
      <c r="E9" s="83">
        <v>6</v>
      </c>
      <c r="F9" s="137"/>
      <c r="G9" s="137"/>
      <c r="H9" s="83">
        <v>0</v>
      </c>
      <c r="I9" s="137"/>
      <c r="J9" s="137"/>
      <c r="K9" s="83">
        <v>24</v>
      </c>
      <c r="L9" s="137"/>
      <c r="M9" s="137"/>
      <c r="N9" s="83">
        <v>3</v>
      </c>
      <c r="O9" s="137"/>
      <c r="P9" s="137"/>
      <c r="Q9" s="83">
        <v>27</v>
      </c>
      <c r="R9" s="137"/>
      <c r="S9" s="137"/>
      <c r="T9" s="83">
        <v>0</v>
      </c>
      <c r="U9" s="137"/>
      <c r="V9" s="137"/>
      <c r="W9" s="83">
        <v>60</v>
      </c>
      <c r="Y9" s="276"/>
      <c r="Z9" s="281"/>
    </row>
    <row r="10" spans="1:26" ht="12" customHeight="1" x14ac:dyDescent="0.2">
      <c r="A10" s="1460" t="s">
        <v>19</v>
      </c>
      <c r="B10" s="1460"/>
      <c r="E10" s="83">
        <v>-77</v>
      </c>
      <c r="F10" s="137"/>
      <c r="G10" s="137"/>
      <c r="H10" s="83">
        <v>0</v>
      </c>
      <c r="I10" s="137"/>
      <c r="J10" s="137"/>
      <c r="K10" s="83">
        <v>0</v>
      </c>
      <c r="L10" s="137"/>
      <c r="M10" s="137"/>
      <c r="N10" s="83">
        <v>0</v>
      </c>
      <c r="O10" s="137"/>
      <c r="P10" s="137"/>
      <c r="Q10" s="83">
        <v>-115</v>
      </c>
      <c r="R10" s="137"/>
      <c r="S10" s="137"/>
      <c r="T10" s="83">
        <v>0</v>
      </c>
      <c r="U10" s="137"/>
      <c r="V10" s="137"/>
      <c r="W10" s="83">
        <v>-192</v>
      </c>
      <c r="Y10" s="276"/>
      <c r="Z10" s="281"/>
    </row>
    <row r="11" spans="1:26" ht="12" customHeight="1" x14ac:dyDescent="0.2">
      <c r="A11" s="1460" t="s">
        <v>141</v>
      </c>
      <c r="B11" s="1460"/>
      <c r="E11" s="83">
        <v>9</v>
      </c>
      <c r="F11" s="137"/>
      <c r="G11" s="137"/>
      <c r="H11" s="83">
        <v>0</v>
      </c>
      <c r="I11" s="137"/>
      <c r="J11" s="137"/>
      <c r="K11" s="83">
        <v>2</v>
      </c>
      <c r="L11" s="137"/>
      <c r="M11" s="137"/>
      <c r="N11" s="83">
        <v>0</v>
      </c>
      <c r="O11" s="137"/>
      <c r="P11" s="137"/>
      <c r="Q11" s="83">
        <v>4</v>
      </c>
      <c r="R11" s="137"/>
      <c r="S11" s="137"/>
      <c r="T11" s="83">
        <v>2</v>
      </c>
      <c r="U11" s="137"/>
      <c r="V11" s="137"/>
      <c r="W11" s="83">
        <v>17</v>
      </c>
      <c r="Y11" s="276"/>
      <c r="Z11" s="281"/>
    </row>
    <row r="12" spans="1:26" ht="12" customHeight="1" x14ac:dyDescent="0.2">
      <c r="A12" s="1460" t="s">
        <v>142</v>
      </c>
      <c r="B12" s="1460"/>
      <c r="E12" s="84">
        <v>25</v>
      </c>
      <c r="F12" s="137"/>
      <c r="G12" s="137"/>
      <c r="H12" s="84">
        <v>0</v>
      </c>
      <c r="I12" s="137"/>
      <c r="J12" s="137"/>
      <c r="K12" s="84">
        <v>20</v>
      </c>
      <c r="L12" s="137"/>
      <c r="M12" s="137"/>
      <c r="N12" s="84">
        <v>4</v>
      </c>
      <c r="O12" s="137"/>
      <c r="P12" s="137"/>
      <c r="Q12" s="84">
        <v>12</v>
      </c>
      <c r="R12" s="137"/>
      <c r="S12" s="137"/>
      <c r="T12" s="84">
        <v>2</v>
      </c>
      <c r="U12" s="137"/>
      <c r="V12" s="137"/>
      <c r="W12" s="84">
        <v>63</v>
      </c>
      <c r="Y12" s="276"/>
      <c r="Z12" s="281"/>
    </row>
    <row r="13" spans="1:26" ht="12.95" customHeight="1" x14ac:dyDescent="0.2">
      <c r="A13" s="1476" t="s">
        <v>21</v>
      </c>
      <c r="B13" s="1476"/>
      <c r="E13" s="98">
        <v>236</v>
      </c>
      <c r="F13" s="137"/>
      <c r="G13" s="137"/>
      <c r="H13" s="98">
        <v>10</v>
      </c>
      <c r="I13" s="137"/>
      <c r="J13" s="137"/>
      <c r="K13" s="98">
        <v>133</v>
      </c>
      <c r="L13" s="137"/>
      <c r="M13" s="137"/>
      <c r="N13" s="98">
        <v>20</v>
      </c>
      <c r="O13" s="137"/>
      <c r="P13" s="137"/>
      <c r="Q13" s="98">
        <v>64</v>
      </c>
      <c r="R13" s="137"/>
      <c r="S13" s="137"/>
      <c r="T13" s="98">
        <v>16</v>
      </c>
      <c r="U13" s="137"/>
      <c r="V13" s="137"/>
      <c r="W13" s="98">
        <v>479</v>
      </c>
      <c r="Y13" s="276"/>
      <c r="Z13" s="281"/>
    </row>
    <row r="14" spans="1:26" ht="12" customHeight="1" x14ac:dyDescent="0.2">
      <c r="A14" s="1460" t="s">
        <v>29</v>
      </c>
      <c r="B14" s="1460"/>
      <c r="E14" s="84">
        <v>-34</v>
      </c>
      <c r="F14" s="137"/>
      <c r="G14" s="137"/>
      <c r="H14" s="84">
        <v>0</v>
      </c>
      <c r="I14" s="137"/>
      <c r="J14" s="137"/>
      <c r="K14" s="84">
        <v>-5</v>
      </c>
      <c r="L14" s="137"/>
      <c r="M14" s="137"/>
      <c r="N14" s="84">
        <v>0</v>
      </c>
      <c r="O14" s="137"/>
      <c r="P14" s="137"/>
      <c r="Q14" s="84">
        <v>-17</v>
      </c>
      <c r="R14" s="137"/>
      <c r="S14" s="137"/>
      <c r="T14" s="84">
        <v>-2</v>
      </c>
      <c r="U14" s="137"/>
      <c r="V14" s="137"/>
      <c r="W14" s="84">
        <v>-58</v>
      </c>
      <c r="Y14" s="276"/>
      <c r="Z14" s="281"/>
    </row>
    <row r="15" spans="1:26" ht="14.1" customHeight="1" thickBot="1" x14ac:dyDescent="0.25">
      <c r="A15" s="1476" t="s">
        <v>2</v>
      </c>
      <c r="B15" s="1476"/>
      <c r="E15" s="96">
        <v>202</v>
      </c>
      <c r="F15" s="138"/>
      <c r="G15" s="138"/>
      <c r="H15" s="96">
        <v>10</v>
      </c>
      <c r="I15" s="138"/>
      <c r="J15" s="138"/>
      <c r="K15" s="96">
        <v>128</v>
      </c>
      <c r="L15" s="138"/>
      <c r="M15" s="138"/>
      <c r="N15" s="96">
        <v>20</v>
      </c>
      <c r="O15" s="138"/>
      <c r="P15" s="138"/>
      <c r="Q15" s="96">
        <v>47</v>
      </c>
      <c r="R15" s="138"/>
      <c r="S15" s="138"/>
      <c r="T15" s="96">
        <v>14</v>
      </c>
      <c r="U15" s="138"/>
      <c r="V15" s="138"/>
      <c r="W15" s="96">
        <v>421</v>
      </c>
      <c r="Y15" s="276"/>
      <c r="Z15" s="281"/>
    </row>
    <row r="16" spans="1:26" ht="18" customHeight="1" thickTop="1" thickBot="1" x14ac:dyDescent="0.25">
      <c r="A16" s="1476" t="s">
        <v>30</v>
      </c>
      <c r="B16" s="1476"/>
      <c r="E16" s="96">
        <v>171</v>
      </c>
      <c r="F16" s="138"/>
      <c r="G16" s="138"/>
      <c r="H16" s="96">
        <v>8</v>
      </c>
      <c r="I16" s="138"/>
      <c r="J16" s="138"/>
      <c r="K16" s="96">
        <v>106</v>
      </c>
      <c r="L16" s="138"/>
      <c r="M16" s="138"/>
      <c r="N16" s="96">
        <v>16</v>
      </c>
      <c r="O16" s="138"/>
      <c r="P16" s="138"/>
      <c r="Q16" s="96">
        <v>38</v>
      </c>
      <c r="R16" s="138"/>
      <c r="S16" s="138"/>
      <c r="T16" s="96">
        <v>11</v>
      </c>
      <c r="U16" s="138"/>
      <c r="V16" s="138"/>
      <c r="W16" s="96">
        <v>350</v>
      </c>
      <c r="Y16" s="276"/>
      <c r="Z16" s="281"/>
    </row>
    <row r="17" spans="1:26" ht="12" customHeight="1" thickTop="1" x14ac:dyDescent="0.2">
      <c r="A17" s="1460"/>
      <c r="B17" s="1460"/>
      <c r="E17" s="28"/>
      <c r="F17" s="29"/>
      <c r="G17" s="29"/>
      <c r="H17" s="28"/>
      <c r="I17" s="29"/>
      <c r="J17" s="29"/>
      <c r="K17" s="28"/>
      <c r="L17" s="29"/>
      <c r="M17" s="29"/>
      <c r="N17" s="28"/>
      <c r="O17" s="29"/>
      <c r="P17" s="29"/>
      <c r="Q17" s="28"/>
      <c r="R17" s="29"/>
      <c r="S17" s="29"/>
      <c r="T17" s="28"/>
      <c r="U17" s="29"/>
      <c r="V17" s="29"/>
      <c r="W17" s="28"/>
      <c r="Y17" s="276"/>
      <c r="Z17" s="282"/>
    </row>
    <row r="18" spans="1:26" ht="14.1" customHeight="1" x14ac:dyDescent="0.2">
      <c r="A18" s="1460" t="s">
        <v>143</v>
      </c>
      <c r="B18" s="1460"/>
      <c r="E18" s="165">
        <v>295</v>
      </c>
      <c r="F18" s="138"/>
      <c r="G18" s="138"/>
      <c r="H18" s="165">
        <v>8</v>
      </c>
      <c r="I18" s="138"/>
      <c r="J18" s="138"/>
      <c r="K18" s="165">
        <v>132</v>
      </c>
      <c r="L18" s="138"/>
      <c r="M18" s="138"/>
      <c r="N18" s="165">
        <v>20</v>
      </c>
      <c r="O18" s="138"/>
      <c r="P18" s="138"/>
      <c r="Q18" s="165">
        <v>177</v>
      </c>
      <c r="R18" s="138"/>
      <c r="S18" s="138"/>
      <c r="T18" s="165">
        <v>14</v>
      </c>
      <c r="U18" s="138"/>
      <c r="V18" s="138"/>
      <c r="W18" s="165">
        <v>646</v>
      </c>
      <c r="Y18" s="276"/>
      <c r="Z18" s="281"/>
    </row>
    <row r="19" spans="1:26" ht="12" customHeight="1" x14ac:dyDescent="0.2">
      <c r="A19" s="1460" t="s">
        <v>22</v>
      </c>
      <c r="B19" s="1460"/>
      <c r="E19" s="83">
        <v>6</v>
      </c>
      <c r="F19" s="137"/>
      <c r="G19" s="137"/>
      <c r="H19" s="83">
        <v>2</v>
      </c>
      <c r="I19" s="137"/>
      <c r="J19" s="137"/>
      <c r="K19" s="83">
        <v>1</v>
      </c>
      <c r="L19" s="137"/>
      <c r="M19" s="137"/>
      <c r="N19" s="83">
        <v>0</v>
      </c>
      <c r="O19" s="137"/>
      <c r="P19" s="137"/>
      <c r="Q19" s="83">
        <v>-5</v>
      </c>
      <c r="R19" s="137"/>
      <c r="S19" s="137"/>
      <c r="T19" s="83">
        <v>2</v>
      </c>
      <c r="U19" s="137"/>
      <c r="V19" s="137"/>
      <c r="W19" s="83">
        <v>6</v>
      </c>
      <c r="Y19" s="276"/>
      <c r="Z19" s="281"/>
    </row>
    <row r="20" spans="1:26" ht="14.1" customHeight="1" x14ac:dyDescent="0.2">
      <c r="A20" s="1460" t="s">
        <v>45</v>
      </c>
      <c r="B20" s="1460"/>
      <c r="E20" s="84">
        <v>-65</v>
      </c>
      <c r="F20" s="137"/>
      <c r="G20" s="137"/>
      <c r="H20" s="84">
        <v>0</v>
      </c>
      <c r="I20" s="137"/>
      <c r="J20" s="137"/>
      <c r="K20" s="84">
        <v>0</v>
      </c>
      <c r="L20" s="137"/>
      <c r="M20" s="137"/>
      <c r="N20" s="84">
        <v>0</v>
      </c>
      <c r="O20" s="137"/>
      <c r="P20" s="137"/>
      <c r="Q20" s="84">
        <v>-108</v>
      </c>
      <c r="R20" s="137"/>
      <c r="S20" s="137"/>
      <c r="T20" s="84">
        <v>0</v>
      </c>
      <c r="U20" s="137"/>
      <c r="V20" s="137"/>
      <c r="W20" s="84">
        <v>-173</v>
      </c>
      <c r="Y20" s="276"/>
      <c r="Z20" s="281"/>
    </row>
    <row r="21" spans="1:26" ht="14.1" customHeight="1" thickBot="1" x14ac:dyDescent="0.25">
      <c r="A21" s="1476" t="s">
        <v>21</v>
      </c>
      <c r="B21" s="1476"/>
      <c r="E21" s="96">
        <v>236</v>
      </c>
      <c r="F21" s="138"/>
      <c r="G21" s="138"/>
      <c r="H21" s="96">
        <v>10</v>
      </c>
      <c r="I21" s="138"/>
      <c r="J21" s="138"/>
      <c r="K21" s="96">
        <v>133</v>
      </c>
      <c r="L21" s="138"/>
      <c r="M21" s="138"/>
      <c r="N21" s="96">
        <v>20</v>
      </c>
      <c r="O21" s="112"/>
      <c r="P21" s="112"/>
      <c r="Q21" s="96">
        <v>64</v>
      </c>
      <c r="R21" s="112"/>
      <c r="S21" s="112"/>
      <c r="T21" s="96">
        <v>16</v>
      </c>
      <c r="U21" s="112"/>
      <c r="V21" s="112"/>
      <c r="W21" s="96">
        <v>479</v>
      </c>
      <c r="Y21" s="276"/>
      <c r="Z21" s="281"/>
    </row>
    <row r="22" spans="1:26" ht="12" customHeight="1" thickTop="1" x14ac:dyDescent="0.2">
      <c r="A22" s="1460"/>
      <c r="B22" s="1460"/>
      <c r="E22" s="28"/>
      <c r="F22" s="29"/>
      <c r="G22" s="29"/>
      <c r="H22" s="28"/>
      <c r="I22" s="29"/>
      <c r="J22" s="29"/>
      <c r="K22" s="28"/>
      <c r="L22" s="29"/>
      <c r="M22" s="29"/>
      <c r="N22" s="28"/>
      <c r="O22" s="29"/>
      <c r="P22" s="29"/>
      <c r="Q22" s="28"/>
      <c r="R22" s="29"/>
      <c r="S22" s="29"/>
      <c r="T22" s="28"/>
      <c r="U22" s="29"/>
      <c r="V22" s="29"/>
      <c r="W22" s="28"/>
      <c r="Y22" s="276"/>
      <c r="Z22" s="282"/>
    </row>
    <row r="23" spans="1:26" ht="14.1" customHeight="1" x14ac:dyDescent="0.2">
      <c r="A23" s="1462" t="s">
        <v>74</v>
      </c>
      <c r="B23" s="1462"/>
      <c r="E23" s="29"/>
      <c r="F23" s="29"/>
      <c r="G23" s="29"/>
      <c r="H23" s="29"/>
      <c r="I23" s="29"/>
      <c r="J23" s="29"/>
      <c r="K23" s="29"/>
      <c r="L23" s="29"/>
      <c r="M23" s="29"/>
      <c r="N23" s="29"/>
      <c r="O23" s="29"/>
      <c r="P23" s="29"/>
      <c r="Q23" s="29"/>
      <c r="R23" s="29"/>
      <c r="S23" s="29"/>
      <c r="T23" s="29"/>
      <c r="U23" s="29"/>
      <c r="V23" s="29"/>
      <c r="W23" s="29"/>
      <c r="Y23" s="276"/>
      <c r="Z23" s="281"/>
    </row>
    <row r="24" spans="1:26" ht="12" customHeight="1" x14ac:dyDescent="0.2">
      <c r="A24" s="1460" t="s">
        <v>17</v>
      </c>
      <c r="B24" s="1460"/>
      <c r="E24" s="56">
        <v>3.2</v>
      </c>
      <c r="F24" s="69" t="s">
        <v>43</v>
      </c>
      <c r="G24" s="117"/>
      <c r="H24" s="56">
        <v>2.6</v>
      </c>
      <c r="I24" s="69" t="s">
        <v>43</v>
      </c>
      <c r="J24" s="117"/>
      <c r="K24" s="56">
        <v>4.5999999999999996</v>
      </c>
      <c r="L24" s="69" t="s">
        <v>43</v>
      </c>
      <c r="M24" s="117"/>
      <c r="N24" s="56">
        <v>4.0999999999999996</v>
      </c>
      <c r="O24" s="69" t="s">
        <v>43</v>
      </c>
      <c r="P24" s="117"/>
      <c r="Q24" s="56">
        <v>4.3</v>
      </c>
      <c r="R24" s="69" t="s">
        <v>43</v>
      </c>
      <c r="S24" s="117"/>
      <c r="T24" s="56">
        <v>3.4</v>
      </c>
      <c r="U24" s="117" t="s">
        <v>43</v>
      </c>
      <c r="V24" s="117"/>
      <c r="W24" s="56">
        <v>3.6</v>
      </c>
      <c r="X24" s="64" t="s">
        <v>43</v>
      </c>
      <c r="Y24" s="276"/>
      <c r="Z24" s="281"/>
    </row>
    <row r="25" spans="1:26" ht="12" customHeight="1" x14ac:dyDescent="0.2">
      <c r="A25" s="1460" t="s">
        <v>22</v>
      </c>
      <c r="B25" s="1460"/>
      <c r="E25" s="56">
        <v>0.8</v>
      </c>
      <c r="F25" s="117"/>
      <c r="G25" s="117"/>
      <c r="H25" s="56">
        <v>3.2</v>
      </c>
      <c r="I25" s="117"/>
      <c r="J25" s="117"/>
      <c r="K25" s="56">
        <v>2.2000000000000002</v>
      </c>
      <c r="L25" s="117"/>
      <c r="M25" s="117"/>
      <c r="N25" s="56">
        <v>1.2</v>
      </c>
      <c r="O25" s="117"/>
      <c r="P25" s="117"/>
      <c r="Q25" s="56">
        <v>-1.8</v>
      </c>
      <c r="R25" s="117"/>
      <c r="S25" s="117"/>
      <c r="T25" s="56">
        <v>2.2000000000000002</v>
      </c>
      <c r="U25" s="117"/>
      <c r="V25" s="117"/>
      <c r="W25" s="56">
        <v>0.5</v>
      </c>
      <c r="X25" s="65"/>
      <c r="Y25" s="276"/>
      <c r="Z25" s="281"/>
    </row>
    <row r="26" spans="1:26" ht="12" customHeight="1" x14ac:dyDescent="0.2">
      <c r="A26" s="1460" t="s">
        <v>10</v>
      </c>
      <c r="B26" s="1460"/>
      <c r="E26" s="56">
        <v>4.0999999999999996</v>
      </c>
      <c r="F26" s="117"/>
      <c r="G26" s="117"/>
      <c r="H26" s="188">
        <v>0</v>
      </c>
      <c r="I26" s="117"/>
      <c r="J26" s="117"/>
      <c r="K26" s="188">
        <v>5.2</v>
      </c>
      <c r="L26" s="117"/>
      <c r="M26" s="117"/>
      <c r="N26" s="56">
        <v>5.3</v>
      </c>
      <c r="O26" s="117"/>
      <c r="P26" s="117"/>
      <c r="Q26" s="56">
        <v>4.9000000000000004</v>
      </c>
      <c r="R26" s="117"/>
      <c r="S26" s="117"/>
      <c r="T26" s="188">
        <v>0</v>
      </c>
      <c r="U26" s="117"/>
      <c r="V26" s="117"/>
      <c r="W26" s="56">
        <v>4.9000000000000004</v>
      </c>
      <c r="X26" s="65"/>
      <c r="Y26" s="276"/>
      <c r="Z26" s="281"/>
    </row>
    <row r="27" spans="1:26" ht="12" customHeight="1" x14ac:dyDescent="0.2">
      <c r="A27" s="1460" t="s">
        <v>11</v>
      </c>
      <c r="B27" s="1460"/>
      <c r="E27" s="56">
        <v>-6.9</v>
      </c>
      <c r="F27" s="117"/>
      <c r="G27" s="117"/>
      <c r="H27" s="188">
        <v>0</v>
      </c>
      <c r="I27" s="117"/>
      <c r="J27" s="117"/>
      <c r="K27" s="188">
        <v>0</v>
      </c>
      <c r="L27" s="117"/>
      <c r="M27" s="117"/>
      <c r="N27" s="188">
        <v>0</v>
      </c>
      <c r="O27" s="117"/>
      <c r="P27" s="117"/>
      <c r="Q27" s="56">
        <v>-14.9</v>
      </c>
      <c r="R27" s="117"/>
      <c r="S27" s="117"/>
      <c r="T27" s="188">
        <v>0</v>
      </c>
      <c r="U27" s="117"/>
      <c r="V27" s="117"/>
      <c r="W27" s="56">
        <v>-10.1</v>
      </c>
      <c r="X27" s="65"/>
      <c r="Y27" s="276"/>
      <c r="Z27" s="281"/>
    </row>
    <row r="28" spans="1:26" ht="12" customHeight="1" x14ac:dyDescent="0.2">
      <c r="A28" s="1476" t="s">
        <v>23</v>
      </c>
      <c r="B28" s="1476"/>
      <c r="E28" s="56">
        <v>2</v>
      </c>
      <c r="F28" s="117"/>
      <c r="G28" s="117"/>
      <c r="H28" s="56">
        <v>2.6</v>
      </c>
      <c r="I28" s="117"/>
      <c r="J28" s="117"/>
      <c r="K28" s="56">
        <v>4.7</v>
      </c>
      <c r="L28" s="117"/>
      <c r="M28" s="117"/>
      <c r="N28" s="56">
        <v>4.4000000000000004</v>
      </c>
      <c r="O28" s="117"/>
      <c r="P28" s="117"/>
      <c r="Q28" s="56">
        <v>1.1000000000000001</v>
      </c>
      <c r="R28" s="117"/>
      <c r="S28" s="117"/>
      <c r="T28" s="56">
        <v>2.2000000000000002</v>
      </c>
      <c r="U28" s="117"/>
      <c r="V28" s="117"/>
      <c r="W28" s="56">
        <v>2.2000000000000002</v>
      </c>
      <c r="X28" s="65"/>
      <c r="Y28" s="276"/>
      <c r="Z28" s="281"/>
    </row>
    <row r="29" spans="1:26" ht="12" customHeight="1" x14ac:dyDescent="0.2">
      <c r="A29" s="1460"/>
      <c r="B29" s="1460"/>
      <c r="E29" s="56"/>
      <c r="F29" s="117"/>
      <c r="G29" s="117"/>
      <c r="H29" s="56"/>
      <c r="I29" s="117"/>
      <c r="J29" s="117"/>
      <c r="K29" s="56"/>
      <c r="L29" s="117"/>
      <c r="M29" s="117"/>
      <c r="N29" s="56"/>
      <c r="O29" s="117"/>
      <c r="P29" s="117"/>
      <c r="Q29" s="56"/>
      <c r="R29" s="117"/>
      <c r="S29" s="117"/>
      <c r="T29" s="56"/>
      <c r="U29" s="117"/>
      <c r="V29" s="117"/>
      <c r="W29" s="56"/>
      <c r="X29" s="65"/>
      <c r="Y29" s="276"/>
      <c r="Z29" s="282"/>
    </row>
    <row r="30" spans="1:26" ht="12" customHeight="1" x14ac:dyDescent="0.2">
      <c r="A30" s="1460" t="s">
        <v>24</v>
      </c>
      <c r="B30" s="1460"/>
      <c r="E30" s="56">
        <v>3.2</v>
      </c>
      <c r="F30" s="117"/>
      <c r="G30" s="117"/>
      <c r="H30" s="56">
        <v>2.6</v>
      </c>
      <c r="I30" s="117"/>
      <c r="J30" s="117"/>
      <c r="K30" s="56">
        <v>4.8</v>
      </c>
      <c r="L30" s="117"/>
      <c r="M30" s="117"/>
      <c r="N30" s="56">
        <v>4.5</v>
      </c>
      <c r="O30" s="117"/>
      <c r="P30" s="117"/>
      <c r="Q30" s="56">
        <v>4.3</v>
      </c>
      <c r="R30" s="117"/>
      <c r="S30" s="117"/>
      <c r="T30" s="56">
        <v>2.2000000000000002</v>
      </c>
      <c r="U30" s="117"/>
      <c r="V30" s="117"/>
      <c r="W30" s="56">
        <v>3.7</v>
      </c>
      <c r="X30" s="65"/>
      <c r="Y30" s="276"/>
      <c r="Z30" s="281"/>
    </row>
    <row r="31" spans="1:26" ht="12" customHeight="1" x14ac:dyDescent="0.2">
      <c r="A31" s="1460"/>
      <c r="B31" s="1460"/>
      <c r="E31" s="63"/>
      <c r="F31" s="63"/>
      <c r="G31" s="63"/>
      <c r="H31" s="63"/>
      <c r="I31" s="63"/>
      <c r="J31" s="63"/>
      <c r="K31" s="63"/>
      <c r="L31" s="63"/>
      <c r="M31" s="63"/>
      <c r="N31" s="63"/>
      <c r="O31" s="63"/>
      <c r="P31" s="63"/>
      <c r="Q31" s="63"/>
      <c r="R31" s="63"/>
      <c r="S31" s="63"/>
      <c r="T31" s="63"/>
      <c r="U31" s="63"/>
      <c r="V31" s="63"/>
      <c r="W31" s="63"/>
      <c r="X31" s="66"/>
      <c r="Y31" s="276"/>
      <c r="Z31" s="282"/>
    </row>
    <row r="32" spans="1:26" ht="24" customHeight="1" x14ac:dyDescent="0.2">
      <c r="A32" s="1462" t="s">
        <v>692</v>
      </c>
      <c r="B32" s="1462"/>
      <c r="E32" s="29"/>
      <c r="F32" s="29"/>
      <c r="G32" s="29"/>
      <c r="H32" s="29"/>
      <c r="I32" s="29"/>
      <c r="J32" s="29"/>
      <c r="K32" s="29"/>
      <c r="L32" s="29"/>
      <c r="M32" s="29"/>
      <c r="N32" s="29"/>
      <c r="O32" s="29"/>
      <c r="P32" s="29"/>
      <c r="Q32" s="29"/>
      <c r="R32" s="29"/>
      <c r="S32" s="29"/>
      <c r="T32" s="29"/>
      <c r="U32" s="29"/>
      <c r="V32" s="29"/>
      <c r="W32" s="29"/>
      <c r="Y32" s="276"/>
      <c r="Z32" s="281"/>
    </row>
    <row r="33" spans="1:26" s="267" customFormat="1" x14ac:dyDescent="0.2">
      <c r="A33" s="1460" t="s">
        <v>685</v>
      </c>
      <c r="B33" s="1460"/>
      <c r="E33" s="165">
        <v>366</v>
      </c>
      <c r="F33" s="138"/>
      <c r="G33" s="138"/>
      <c r="H33" s="165">
        <v>14</v>
      </c>
      <c r="I33" s="138"/>
      <c r="J33" s="138"/>
      <c r="K33" s="165">
        <v>-4</v>
      </c>
      <c r="L33" s="138"/>
      <c r="M33" s="138"/>
      <c r="N33" s="165">
        <v>0</v>
      </c>
      <c r="O33" s="138"/>
      <c r="P33" s="138"/>
      <c r="Q33" s="165">
        <v>4</v>
      </c>
      <c r="R33" s="138"/>
      <c r="S33" s="138"/>
      <c r="T33" s="165">
        <v>8</v>
      </c>
      <c r="U33" s="138"/>
      <c r="V33" s="138"/>
      <c r="W33" s="165">
        <v>388</v>
      </c>
      <c r="Y33" s="276"/>
      <c r="Z33" s="281"/>
    </row>
    <row r="34" spans="1:26" ht="13.5" customHeight="1" x14ac:dyDescent="0.2">
      <c r="A34" s="1460" t="s">
        <v>124</v>
      </c>
      <c r="B34" s="1460"/>
      <c r="E34" s="83">
        <v>-35</v>
      </c>
      <c r="F34" s="137"/>
      <c r="G34" s="137"/>
      <c r="H34" s="83">
        <v>0</v>
      </c>
      <c r="I34" s="137"/>
      <c r="J34" s="137"/>
      <c r="K34" s="83">
        <v>-16</v>
      </c>
      <c r="L34" s="137"/>
      <c r="M34" s="137"/>
      <c r="N34" s="83">
        <v>-2</v>
      </c>
      <c r="O34" s="137"/>
      <c r="P34" s="137"/>
      <c r="Q34" s="83">
        <v>-26</v>
      </c>
      <c r="R34" s="137"/>
      <c r="S34" s="137"/>
      <c r="T34" s="83">
        <v>0</v>
      </c>
      <c r="U34" s="137"/>
      <c r="V34" s="137"/>
      <c r="W34" s="83">
        <v>-79</v>
      </c>
      <c r="Y34" s="276"/>
      <c r="Z34" s="281"/>
    </row>
    <row r="35" spans="1:26" ht="12" customHeight="1" x14ac:dyDescent="0.2">
      <c r="A35" s="1460" t="s">
        <v>26</v>
      </c>
      <c r="B35" s="1460"/>
      <c r="E35" s="83">
        <v>-512</v>
      </c>
      <c r="F35" s="137"/>
      <c r="G35" s="137"/>
      <c r="H35" s="83">
        <v>-38</v>
      </c>
      <c r="I35" s="137"/>
      <c r="J35" s="137"/>
      <c r="K35" s="83">
        <v>-11</v>
      </c>
      <c r="L35" s="137"/>
      <c r="M35" s="137"/>
      <c r="N35" s="83">
        <v>-12</v>
      </c>
      <c r="O35" s="137"/>
      <c r="P35" s="137"/>
      <c r="Q35" s="83">
        <v>-257</v>
      </c>
      <c r="R35" s="137"/>
      <c r="S35" s="137"/>
      <c r="T35" s="83">
        <v>-29</v>
      </c>
      <c r="U35" s="137"/>
      <c r="V35" s="137"/>
      <c r="W35" s="83">
        <v>-859</v>
      </c>
      <c r="Y35" s="276"/>
      <c r="Z35" s="281"/>
    </row>
    <row r="36" spans="1:26" ht="12" customHeight="1" x14ac:dyDescent="0.2">
      <c r="A36" s="1460" t="s">
        <v>27</v>
      </c>
      <c r="B36" s="1460"/>
      <c r="E36" s="84">
        <v>78</v>
      </c>
      <c r="F36" s="137"/>
      <c r="G36" s="137"/>
      <c r="H36" s="84">
        <v>0</v>
      </c>
      <c r="I36" s="137"/>
      <c r="J36" s="137"/>
      <c r="K36" s="84">
        <v>0</v>
      </c>
      <c r="L36" s="137"/>
      <c r="M36" s="137"/>
      <c r="N36" s="84">
        <v>0</v>
      </c>
      <c r="O36" s="137"/>
      <c r="P36" s="137"/>
      <c r="Q36" s="84">
        <v>10</v>
      </c>
      <c r="R36" s="137"/>
      <c r="S36" s="137"/>
      <c r="T36" s="84">
        <v>0</v>
      </c>
      <c r="U36" s="137"/>
      <c r="V36" s="137"/>
      <c r="W36" s="84">
        <v>88</v>
      </c>
      <c r="Y36" s="276"/>
      <c r="Z36" s="281"/>
    </row>
    <row r="37" spans="1:26" ht="14.1" customHeight="1" thickBot="1" x14ac:dyDescent="0.25">
      <c r="A37" s="1476" t="s">
        <v>14</v>
      </c>
      <c r="B37" s="1476"/>
      <c r="E37" s="96">
        <v>-103</v>
      </c>
      <c r="F37" s="112"/>
      <c r="G37" s="112"/>
      <c r="H37" s="96">
        <v>-24</v>
      </c>
      <c r="I37" s="112"/>
      <c r="J37" s="112"/>
      <c r="K37" s="96">
        <v>-31</v>
      </c>
      <c r="L37" s="112"/>
      <c r="M37" s="112"/>
      <c r="N37" s="96">
        <v>-14</v>
      </c>
      <c r="O37" s="112"/>
      <c r="P37" s="112"/>
      <c r="Q37" s="96">
        <v>-269</v>
      </c>
      <c r="R37" s="112"/>
      <c r="S37" s="112"/>
      <c r="T37" s="96">
        <v>-21</v>
      </c>
      <c r="U37" s="112"/>
      <c r="V37" s="112"/>
      <c r="W37" s="96">
        <v>-462</v>
      </c>
      <c r="Y37" s="276"/>
      <c r="Z37" s="281"/>
    </row>
    <row r="38" spans="1:26" ht="13.5" thickTop="1" x14ac:dyDescent="0.2">
      <c r="A38" s="1420"/>
      <c r="B38" s="1420"/>
      <c r="E38" s="13"/>
      <c r="H38" s="13"/>
      <c r="K38" s="13"/>
      <c r="N38" s="13"/>
      <c r="Q38" s="13"/>
      <c r="T38" s="13"/>
      <c r="W38" s="13"/>
      <c r="Y38" s="276"/>
    </row>
    <row r="39" spans="1:26" ht="13.5" x14ac:dyDescent="0.2">
      <c r="A39" s="187" t="s">
        <v>57</v>
      </c>
      <c r="B39" s="1541" t="s">
        <v>139</v>
      </c>
      <c r="C39" s="1420"/>
      <c r="D39" s="1420"/>
      <c r="E39" s="1420"/>
      <c r="F39" s="1420"/>
      <c r="G39" s="1420"/>
      <c r="H39" s="1420"/>
      <c r="I39" s="1420"/>
      <c r="J39" s="1420"/>
      <c r="K39" s="1420"/>
      <c r="L39" s="1420"/>
      <c r="M39" s="1420"/>
      <c r="N39" s="1420"/>
      <c r="O39" s="1420"/>
      <c r="P39" s="1420"/>
      <c r="Q39" s="1420"/>
      <c r="R39" s="1420"/>
      <c r="S39" s="1420"/>
      <c r="T39" s="1420"/>
      <c r="U39" s="1420"/>
      <c r="V39" s="1420"/>
      <c r="W39" s="1420"/>
      <c r="Y39" s="276"/>
      <c r="Z39" s="283"/>
    </row>
    <row r="40" spans="1:26" ht="13.5" x14ac:dyDescent="0.2">
      <c r="A40" s="187" t="s">
        <v>55</v>
      </c>
      <c r="B40" s="1541" t="s">
        <v>31</v>
      </c>
      <c r="C40" s="1420"/>
      <c r="D40" s="1420"/>
      <c r="E40" s="1420"/>
      <c r="F40" s="1420"/>
      <c r="G40" s="1420"/>
      <c r="H40" s="1420"/>
      <c r="I40" s="1420"/>
      <c r="J40" s="1420"/>
      <c r="K40" s="1420"/>
      <c r="L40" s="1420"/>
      <c r="M40" s="1420"/>
      <c r="N40" s="1420"/>
      <c r="O40" s="1420"/>
      <c r="P40" s="1420"/>
      <c r="Q40" s="1420"/>
      <c r="R40" s="1420"/>
      <c r="S40" s="1420"/>
      <c r="T40" s="1420"/>
      <c r="U40" s="1420"/>
      <c r="V40" s="1420"/>
      <c r="W40" s="1420"/>
      <c r="Y40" s="276"/>
      <c r="Z40" s="283"/>
    </row>
    <row r="41" spans="1:26" ht="48.75" customHeight="1" x14ac:dyDescent="0.2">
      <c r="A41" s="187" t="s">
        <v>56</v>
      </c>
      <c r="B41" s="1541" t="s">
        <v>140</v>
      </c>
      <c r="C41" s="1420"/>
      <c r="D41" s="1420"/>
      <c r="E41" s="1420"/>
      <c r="F41" s="1420"/>
      <c r="G41" s="1420"/>
      <c r="H41" s="1420"/>
      <c r="I41" s="1420"/>
      <c r="J41" s="1420"/>
      <c r="K41" s="1420"/>
      <c r="L41" s="1420"/>
      <c r="M41" s="1420"/>
      <c r="N41" s="1420"/>
      <c r="O41" s="1420"/>
      <c r="P41" s="1420"/>
      <c r="Q41" s="1420"/>
      <c r="R41" s="1420"/>
      <c r="S41" s="1420"/>
      <c r="T41" s="1420"/>
      <c r="U41" s="1420"/>
      <c r="V41" s="1420"/>
      <c r="W41" s="1420"/>
      <c r="Y41" s="276"/>
      <c r="Z41" s="283"/>
    </row>
    <row r="42" spans="1:26" s="1307" customFormat="1" ht="13.5" x14ac:dyDescent="0.2">
      <c r="A42" s="187" t="s">
        <v>58</v>
      </c>
      <c r="B42" s="1397" t="s">
        <v>148</v>
      </c>
      <c r="C42" s="1397"/>
      <c r="D42" s="1397"/>
      <c r="E42" s="1397"/>
      <c r="F42" s="1397"/>
      <c r="G42" s="1397"/>
      <c r="H42" s="1397"/>
      <c r="I42" s="1397"/>
      <c r="J42" s="1397"/>
      <c r="K42" s="1397"/>
      <c r="L42" s="1397"/>
      <c r="M42" s="1397"/>
      <c r="N42" s="1397"/>
      <c r="O42" s="1397"/>
      <c r="P42" s="1397"/>
      <c r="Q42" s="1397"/>
      <c r="R42" s="1397"/>
      <c r="S42" s="1397"/>
      <c r="T42" s="1397"/>
      <c r="U42" s="1397"/>
      <c r="V42" s="1397"/>
      <c r="W42" s="1397"/>
      <c r="Z42" s="283"/>
    </row>
    <row r="43" spans="1:26" ht="24.75" customHeight="1" x14ac:dyDescent="0.2">
      <c r="A43" s="187" t="s">
        <v>59</v>
      </c>
      <c r="B43" s="1397" t="s">
        <v>251</v>
      </c>
      <c r="C43" s="1397"/>
      <c r="D43" s="1397"/>
      <c r="E43" s="1397"/>
      <c r="F43" s="1397"/>
      <c r="G43" s="1397"/>
      <c r="H43" s="1397"/>
      <c r="I43" s="1397"/>
      <c r="J43" s="1397"/>
      <c r="K43" s="1397"/>
      <c r="L43" s="1397"/>
      <c r="M43" s="1397"/>
      <c r="N43" s="1397"/>
      <c r="O43" s="1397"/>
      <c r="P43" s="1397"/>
      <c r="Q43" s="1397"/>
      <c r="R43" s="1397"/>
      <c r="S43" s="1397"/>
      <c r="T43" s="1397"/>
      <c r="U43" s="1397"/>
      <c r="V43" s="1397"/>
      <c r="W43" s="1397"/>
      <c r="Y43" s="276"/>
      <c r="Z43" s="283"/>
    </row>
  </sheetData>
  <sheetProtection formatCells="0" formatColumns="0" formatRows="0" insertColumns="0" insertRows="0" insertHyperlinks="0" deleteColumns="0" deleteRows="0" sort="0" autoFilter="0" pivotTables="0"/>
  <customSheetViews>
    <customSheetView guid="{2C9B2C1A-81A6-48A3-8FB1-DCFE0A20C29C}" fitToPage="1">
      <selection activeCell="B62" sqref="B62:AF62"/>
      <pageMargins left="0.25" right="0.25" top="0.5" bottom="0.5" header="0.3" footer="0.3"/>
      <printOptions horizontalCentered="1"/>
      <pageSetup scale="83" orientation="landscape" r:id="rId1"/>
      <headerFooter>
        <oddFooter>&amp;L&amp;K0070C0The Allstate Corporation 4Q19 Supplement&amp;R&amp;K000000&amp;A</oddFooter>
      </headerFooter>
    </customSheetView>
    <customSheetView guid="{D0B20ABF-5FBA-4802-BB92-8148C3F1B1AD}" fitToPage="1">
      <selection sqref="A1:W1"/>
      <pageMargins left="0.25" right="0.25" top="0.5" bottom="0.5" header="0.3" footer="0.3"/>
      <printOptions horizontalCentered="1"/>
      <pageSetup scale="83" orientation="landscape" r:id="rId2"/>
      <headerFooter>
        <oddFooter>&amp;L&amp;K0070C0The Allstate Corporation 4Q19 Supplement&amp;R&amp;K000000&amp;A</oddFooter>
      </headerFooter>
    </customSheetView>
    <customSheetView guid="{0B7FDDCE-76D6-4341-B795-862A34477CB3}" fitToPage="1">
      <selection sqref="A1:W1"/>
      <pageMargins left="0.25" right="0.25" top="0.5" bottom="0.5" header="0.3" footer="0.3"/>
      <printOptions horizontalCentered="1"/>
      <pageSetup scale="83" orientation="landscape" r:id="rId3"/>
      <headerFooter>
        <oddFooter>&amp;L&amp;K0070C0The Allstate Corporation 4Q19 Supplement&amp;R&amp;K000000&amp;A</oddFooter>
      </headerFooter>
    </customSheetView>
    <customSheetView guid="{77D3E7D1-C189-4FFB-8084-AE3691A2CCAC}" fitToPage="1">
      <selection activeCell="B62" sqref="B62:AF62"/>
      <pageMargins left="0.25" right="0.25" top="0.5" bottom="0.5" header="0.3" footer="0.3"/>
      <printOptions horizontalCentered="1"/>
      <pageSetup scale="83" orientation="landscape" r:id="rId4"/>
      <headerFooter>
        <oddFooter>&amp;L&amp;K0070C0The Allstate Corporation 4Q19 Supplement&amp;R&amp;K000000&amp;A</oddFooter>
      </headerFooter>
    </customSheetView>
    <customSheetView guid="{890510C0-555E-4CA3-90D8-F97D8CDBC7E8}" fitToPage="1">
      <selection activeCell="A3" sqref="A3"/>
      <pageMargins left="0.25" right="0.25" top="0.5" bottom="0.5" header="0.3" footer="0.3"/>
      <printOptions horizontalCentered="1"/>
      <pageSetup scale="83" orientation="landscape" r:id="rId5"/>
      <headerFooter>
        <oddFooter>&amp;L&amp;K0070C0The Allstate Corporation 1Q20 Supplement&amp;R&amp;K000000&amp;A</oddFooter>
      </headerFooter>
    </customSheetView>
    <customSheetView guid="{37FF72F6-90B1-42B8-8DBF-DD3FAC5BA85D}" fitToPage="1">
      <selection activeCell="A3" sqref="A3"/>
      <pageMargins left="0.25" right="0.25" top="0.5" bottom="0.5" header="0.3" footer="0.3"/>
      <printOptions horizontalCentered="1"/>
      <pageSetup scale="83" orientation="landscape" r:id="rId6"/>
      <headerFooter>
        <oddFooter>&amp;L&amp;K0070C0The Allstate Corporation 1Q20 Supplement&amp;R&amp;K000000&amp;A</oddFooter>
      </headerFooter>
    </customSheetView>
  </customSheetViews>
  <mergeCells count="42">
    <mergeCell ref="B41:W41"/>
    <mergeCell ref="A32:B32"/>
    <mergeCell ref="A34:B34"/>
    <mergeCell ref="A35:B35"/>
    <mergeCell ref="A36:B36"/>
    <mergeCell ref="A37:B37"/>
    <mergeCell ref="A38:B38"/>
    <mergeCell ref="B39:W39"/>
    <mergeCell ref="B40:W40"/>
    <mergeCell ref="A33:B33"/>
    <mergeCell ref="A15:B15"/>
    <mergeCell ref="A16:B16"/>
    <mergeCell ref="A17:B17"/>
    <mergeCell ref="A18:B18"/>
    <mergeCell ref="A31:B31"/>
    <mergeCell ref="A20:B20"/>
    <mergeCell ref="A21:B21"/>
    <mergeCell ref="A22:B22"/>
    <mergeCell ref="A23:B23"/>
    <mergeCell ref="A24:B24"/>
    <mergeCell ref="A25:B25"/>
    <mergeCell ref="A26:B26"/>
    <mergeCell ref="A27:B27"/>
    <mergeCell ref="A28:B28"/>
    <mergeCell ref="A29:B29"/>
    <mergeCell ref="A30:B30"/>
    <mergeCell ref="B42:W42"/>
    <mergeCell ref="B43:W43"/>
    <mergeCell ref="A7:B7"/>
    <mergeCell ref="A1:W1"/>
    <mergeCell ref="A2:W2"/>
    <mergeCell ref="A4:B4"/>
    <mergeCell ref="E4:W4"/>
    <mergeCell ref="A6:B6"/>
    <mergeCell ref="A19:B19"/>
    <mergeCell ref="A8:B8"/>
    <mergeCell ref="A9:B9"/>
    <mergeCell ref="A10:B10"/>
    <mergeCell ref="A11:B11"/>
    <mergeCell ref="A12:B12"/>
    <mergeCell ref="A13:B13"/>
    <mergeCell ref="A14:B14"/>
  </mergeCells>
  <printOptions horizontalCentered="1"/>
  <pageMargins left="0.25" right="0.25" top="0.5" bottom="0.5" header="0.3" footer="0.3"/>
  <pageSetup scale="83" orientation="landscape" r:id="rId7"/>
  <headerFooter>
    <oddFooter>&amp;L&amp;K0070C0The Allstate Corporation 1Q20 Supplement&amp;R&amp;K000000&amp;A</odd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0021BC-9413-4504-9EF2-D958669BCDFE}">
  <sheetPr>
    <pageSetUpPr fitToPage="1"/>
  </sheetPr>
  <dimension ref="A1:AC63"/>
  <sheetViews>
    <sheetView zoomScaleNormal="100" workbookViewId="0">
      <selection sqref="A1:Z1"/>
    </sheetView>
  </sheetViews>
  <sheetFormatPr defaultColWidth="13.7109375" defaultRowHeight="12.75" x14ac:dyDescent="0.2"/>
  <cols>
    <col min="1" max="1" width="3" style="5" customWidth="1"/>
    <col min="2" max="2" width="40.7109375" style="5" customWidth="1"/>
    <col min="3" max="4" width="2.42578125" style="5" customWidth="1"/>
    <col min="5" max="5" width="11.85546875" style="5" customWidth="1"/>
    <col min="6" max="6" width="2.42578125" style="156" customWidth="1"/>
    <col min="7" max="7" width="2.42578125" style="5" customWidth="1"/>
    <col min="8" max="8" width="11.85546875" style="5" customWidth="1"/>
    <col min="9" max="9" width="2.42578125" style="156" customWidth="1"/>
    <col min="10" max="10" width="2.42578125" style="5" customWidth="1"/>
    <col min="11" max="11" width="11.85546875" style="5" customWidth="1"/>
    <col min="12" max="12" width="2.42578125" style="156" customWidth="1"/>
    <col min="13" max="13" width="2.42578125" style="5" customWidth="1"/>
    <col min="14" max="14" width="11.85546875" style="5" customWidth="1"/>
    <col min="15" max="15" width="2.42578125" style="156" customWidth="1"/>
    <col min="16" max="16" width="2.42578125" style="5" customWidth="1"/>
    <col min="17" max="17" width="11.85546875" style="5" customWidth="1"/>
    <col min="18" max="18" width="2.42578125" style="156" customWidth="1"/>
    <col min="19" max="19" width="2.42578125" style="5" customWidth="1"/>
    <col min="20" max="20" width="11.85546875" style="5" customWidth="1"/>
    <col min="21" max="21" width="2.42578125" style="156" customWidth="1"/>
    <col min="22" max="22" width="2.42578125" style="5" customWidth="1"/>
    <col min="23" max="23" width="11.85546875" style="5" customWidth="1"/>
    <col min="24" max="24" width="2.42578125" style="5" customWidth="1"/>
    <col min="25" max="25" width="2.42578125" style="156" customWidth="1"/>
    <col min="26" max="26" width="16.42578125" style="5" customWidth="1"/>
    <col min="27" max="27" width="2.28515625" style="5" customWidth="1"/>
    <col min="28" max="16384" width="13.7109375" style="5"/>
  </cols>
  <sheetData>
    <row r="1" spans="1:29" ht="13.5" customHeight="1" x14ac:dyDescent="0.25">
      <c r="A1" s="1418" t="s">
        <v>0</v>
      </c>
      <c r="B1" s="1418"/>
      <c r="C1" s="1418"/>
      <c r="D1" s="1418"/>
      <c r="E1" s="1418"/>
      <c r="F1" s="1418"/>
      <c r="G1" s="1418"/>
      <c r="H1" s="1418"/>
      <c r="I1" s="1418"/>
      <c r="J1" s="1418"/>
      <c r="K1" s="1418"/>
      <c r="L1" s="1418"/>
      <c r="M1" s="1418"/>
      <c r="N1" s="1418"/>
      <c r="O1" s="1418"/>
      <c r="P1" s="1418"/>
      <c r="Q1" s="1418"/>
      <c r="R1" s="1418"/>
      <c r="S1" s="1418"/>
      <c r="T1" s="1418"/>
      <c r="U1" s="1418"/>
      <c r="V1" s="1418"/>
      <c r="W1" s="1418"/>
      <c r="X1" s="1418"/>
      <c r="Y1" s="1418"/>
      <c r="Z1" s="1418"/>
    </row>
    <row r="2" spans="1:29" ht="13.5" customHeight="1" x14ac:dyDescent="0.25">
      <c r="A2" s="1418" t="s">
        <v>62</v>
      </c>
      <c r="B2" s="1418"/>
      <c r="C2" s="1418"/>
      <c r="D2" s="1418"/>
      <c r="E2" s="1418"/>
      <c r="F2" s="1418"/>
      <c r="G2" s="1418"/>
      <c r="H2" s="1418"/>
      <c r="I2" s="1418"/>
      <c r="J2" s="1418"/>
      <c r="K2" s="1418"/>
      <c r="L2" s="1418"/>
      <c r="M2" s="1418"/>
      <c r="N2" s="1418"/>
      <c r="O2" s="1418"/>
      <c r="P2" s="1418"/>
      <c r="Q2" s="1418"/>
      <c r="R2" s="1418"/>
      <c r="S2" s="1418"/>
      <c r="T2" s="1418"/>
      <c r="U2" s="1418"/>
      <c r="V2" s="1418"/>
      <c r="W2" s="1418"/>
      <c r="X2" s="1418"/>
      <c r="Y2" s="1418"/>
      <c r="Z2" s="1418"/>
    </row>
    <row r="3" spans="1:29" ht="24" customHeight="1" x14ac:dyDescent="0.2">
      <c r="Z3" s="1542" t="s">
        <v>686</v>
      </c>
    </row>
    <row r="4" spans="1:29" ht="12.75" customHeight="1" x14ac:dyDescent="0.2">
      <c r="A4" s="1465" t="s">
        <v>3</v>
      </c>
      <c r="B4" s="1420"/>
      <c r="E4" s="1540" t="s">
        <v>120</v>
      </c>
      <c r="F4" s="1540"/>
      <c r="G4" s="1540"/>
      <c r="H4" s="1540"/>
      <c r="I4" s="1540"/>
      <c r="J4" s="1540"/>
      <c r="K4" s="1540"/>
      <c r="L4" s="1540"/>
      <c r="M4" s="1540"/>
      <c r="N4" s="1540"/>
      <c r="O4" s="1540"/>
      <c r="P4" s="1540"/>
      <c r="Q4" s="1540"/>
      <c r="R4" s="1540"/>
      <c r="S4" s="1540"/>
      <c r="T4" s="1540"/>
      <c r="U4" s="1540"/>
      <c r="V4" s="1540"/>
      <c r="W4" s="1540"/>
      <c r="Z4" s="1540"/>
    </row>
    <row r="5" spans="1:29" ht="26.25" customHeight="1" x14ac:dyDescent="0.2">
      <c r="D5" s="14"/>
      <c r="E5" s="179" t="s">
        <v>7</v>
      </c>
      <c r="F5" s="180"/>
      <c r="G5" s="118"/>
      <c r="H5" s="179" t="s">
        <v>8</v>
      </c>
      <c r="I5" s="180"/>
      <c r="J5" s="118"/>
      <c r="K5" s="179" t="s">
        <v>42</v>
      </c>
      <c r="L5" s="180"/>
      <c r="M5" s="118"/>
      <c r="N5" s="179" t="s">
        <v>5</v>
      </c>
      <c r="O5" s="180"/>
      <c r="P5" s="118"/>
      <c r="Q5" s="179" t="s">
        <v>6</v>
      </c>
      <c r="R5" s="180"/>
      <c r="S5" s="118"/>
      <c r="T5" s="179" t="s">
        <v>9</v>
      </c>
      <c r="U5" s="180"/>
      <c r="V5" s="118"/>
      <c r="W5" s="179" t="s">
        <v>14</v>
      </c>
      <c r="X5" s="8"/>
      <c r="Z5" s="179" t="s">
        <v>14</v>
      </c>
    </row>
    <row r="6" spans="1:29" ht="14.1" customHeight="1" x14ac:dyDescent="0.2">
      <c r="A6" s="1461" t="s">
        <v>75</v>
      </c>
      <c r="B6" s="1423"/>
      <c r="E6" s="13"/>
      <c r="H6" s="13"/>
      <c r="K6" s="13"/>
      <c r="N6" s="13"/>
      <c r="Q6" s="13"/>
      <c r="T6" s="13"/>
      <c r="W6" s="13"/>
      <c r="X6" s="13"/>
      <c r="Z6" s="10"/>
      <c r="AC6" s="281"/>
    </row>
    <row r="7" spans="1:29" ht="12" customHeight="1" x14ac:dyDescent="0.2">
      <c r="A7" s="1462" t="s">
        <v>32</v>
      </c>
      <c r="B7" s="1420"/>
      <c r="AB7" s="276"/>
      <c r="AC7" s="281"/>
    </row>
    <row r="8" spans="1:29" ht="12" customHeight="1" x14ac:dyDescent="0.2">
      <c r="A8" s="1460" t="s">
        <v>24</v>
      </c>
      <c r="B8" s="1460"/>
      <c r="E8" s="165">
        <v>38321</v>
      </c>
      <c r="F8" s="166"/>
      <c r="G8" s="138"/>
      <c r="H8" s="165">
        <v>1494</v>
      </c>
      <c r="I8" s="166"/>
      <c r="J8" s="138"/>
      <c r="K8" s="165">
        <v>11409</v>
      </c>
      <c r="L8" s="166"/>
      <c r="M8" s="138"/>
      <c r="N8" s="165">
        <v>1803</v>
      </c>
      <c r="O8" s="166"/>
      <c r="P8" s="138"/>
      <c r="Q8" s="165">
        <v>16635</v>
      </c>
      <c r="R8" s="166"/>
      <c r="S8" s="138"/>
      <c r="T8" s="165">
        <v>3145</v>
      </c>
      <c r="U8" s="181"/>
      <c r="V8" s="138"/>
      <c r="W8" s="165">
        <v>72807</v>
      </c>
      <c r="X8" s="165"/>
      <c r="Z8" s="42">
        <v>69863</v>
      </c>
      <c r="AB8" s="284"/>
      <c r="AC8" s="281"/>
    </row>
    <row r="9" spans="1:29" ht="14.1" customHeight="1" x14ac:dyDescent="0.2">
      <c r="A9" s="1460" t="s">
        <v>46</v>
      </c>
      <c r="B9" s="1460"/>
      <c r="E9" s="83">
        <v>1606</v>
      </c>
      <c r="F9" s="137"/>
      <c r="G9" s="137"/>
      <c r="H9" s="83">
        <v>110</v>
      </c>
      <c r="I9" s="137"/>
      <c r="J9" s="137"/>
      <c r="K9" s="83">
        <v>158</v>
      </c>
      <c r="L9" s="137"/>
      <c r="M9" s="137"/>
      <c r="N9" s="83">
        <v>64</v>
      </c>
      <c r="O9" s="137"/>
      <c r="P9" s="137"/>
      <c r="Q9" s="83">
        <v>1140</v>
      </c>
      <c r="R9" s="137"/>
      <c r="S9" s="137"/>
      <c r="T9" s="83">
        <v>314</v>
      </c>
      <c r="U9" s="137"/>
      <c r="V9" s="137"/>
      <c r="W9" s="83">
        <v>3392</v>
      </c>
      <c r="X9" s="83"/>
      <c r="Z9" s="45">
        <v>5583</v>
      </c>
      <c r="AB9" s="284"/>
      <c r="AC9" s="281"/>
    </row>
    <row r="10" spans="1:29" ht="14.1" customHeight="1" x14ac:dyDescent="0.2">
      <c r="A10" s="1460" t="s">
        <v>47</v>
      </c>
      <c r="B10" s="1460"/>
      <c r="E10" s="84">
        <v>162</v>
      </c>
      <c r="F10" s="137"/>
      <c r="G10" s="137"/>
      <c r="H10" s="84">
        <v>0</v>
      </c>
      <c r="I10" s="137"/>
      <c r="J10" s="137"/>
      <c r="K10" s="84">
        <v>0</v>
      </c>
      <c r="L10" s="137"/>
      <c r="M10" s="137"/>
      <c r="N10" s="84">
        <v>0</v>
      </c>
      <c r="O10" s="137"/>
      <c r="P10" s="137"/>
      <c r="Q10" s="84">
        <v>100</v>
      </c>
      <c r="R10" s="137"/>
      <c r="S10" s="137"/>
      <c r="T10" s="84">
        <v>0</v>
      </c>
      <c r="U10" s="137"/>
      <c r="V10" s="137"/>
      <c r="W10" s="84">
        <v>262</v>
      </c>
      <c r="X10" s="95"/>
      <c r="Z10" s="47">
        <v>766</v>
      </c>
      <c r="AB10" s="284"/>
      <c r="AC10" s="281"/>
    </row>
    <row r="11" spans="1:29" ht="14.1" customHeight="1" thickBot="1" x14ac:dyDescent="0.25">
      <c r="A11" s="1476" t="s">
        <v>14</v>
      </c>
      <c r="B11" s="1476"/>
      <c r="E11" s="96">
        <v>40089</v>
      </c>
      <c r="F11" s="166"/>
      <c r="G11" s="138"/>
      <c r="H11" s="96">
        <v>1604</v>
      </c>
      <c r="I11" s="166"/>
      <c r="J11" s="138"/>
      <c r="K11" s="96">
        <v>11567</v>
      </c>
      <c r="L11" s="166"/>
      <c r="M11" s="138"/>
      <c r="N11" s="96">
        <v>1867</v>
      </c>
      <c r="O11" s="166"/>
      <c r="P11" s="138"/>
      <c r="Q11" s="96">
        <v>17875</v>
      </c>
      <c r="R11" s="166"/>
      <c r="S11" s="138"/>
      <c r="T11" s="96">
        <v>3459</v>
      </c>
      <c r="U11" s="166"/>
      <c r="V11" s="138"/>
      <c r="W11" s="96">
        <v>76461</v>
      </c>
      <c r="X11" s="97"/>
      <c r="Z11" s="49">
        <v>76212</v>
      </c>
      <c r="AB11" s="284"/>
      <c r="AC11" s="281"/>
    </row>
    <row r="12" spans="1:29" ht="12" customHeight="1" thickTop="1" x14ac:dyDescent="0.2">
      <c r="A12" s="1420"/>
      <c r="B12" s="1420"/>
      <c r="E12" s="28"/>
      <c r="F12" s="171"/>
      <c r="G12" s="29"/>
      <c r="H12" s="28"/>
      <c r="I12" s="171"/>
      <c r="J12" s="29"/>
      <c r="K12" s="28"/>
      <c r="L12" s="171"/>
      <c r="M12" s="29"/>
      <c r="N12" s="28"/>
      <c r="O12" s="171"/>
      <c r="P12" s="29"/>
      <c r="Q12" s="28"/>
      <c r="R12" s="171"/>
      <c r="S12" s="29"/>
      <c r="T12" s="28"/>
      <c r="U12" s="171"/>
      <c r="V12" s="29"/>
      <c r="W12" s="28"/>
      <c r="X12" s="28"/>
      <c r="Z12" s="28"/>
      <c r="AB12" s="284"/>
      <c r="AC12" s="282"/>
    </row>
    <row r="13" spans="1:29" ht="12" customHeight="1" x14ac:dyDescent="0.2">
      <c r="A13" s="1462" t="s">
        <v>693</v>
      </c>
      <c r="B13" s="1420"/>
      <c r="E13" s="29"/>
      <c r="F13" s="171"/>
      <c r="G13" s="29"/>
      <c r="H13" s="29"/>
      <c r="I13" s="171"/>
      <c r="J13" s="29"/>
      <c r="K13" s="29"/>
      <c r="L13" s="171"/>
      <c r="M13" s="29"/>
      <c r="N13" s="29"/>
      <c r="O13" s="171"/>
      <c r="P13" s="29"/>
      <c r="Q13" s="29"/>
      <c r="R13" s="171"/>
      <c r="S13" s="29"/>
      <c r="T13" s="29"/>
      <c r="U13" s="171"/>
      <c r="V13" s="29"/>
      <c r="W13" s="29"/>
      <c r="X13" s="29"/>
      <c r="Z13" s="29"/>
      <c r="AB13" s="284"/>
      <c r="AC13" s="281"/>
    </row>
    <row r="14" spans="1:29" ht="12" customHeight="1" x14ac:dyDescent="0.2">
      <c r="A14" s="1460" t="s">
        <v>24</v>
      </c>
      <c r="B14" s="1460"/>
      <c r="E14" s="165">
        <v>294</v>
      </c>
      <c r="F14" s="166"/>
      <c r="G14" s="138"/>
      <c r="H14" s="165">
        <v>8</v>
      </c>
      <c r="I14" s="166"/>
      <c r="J14" s="138"/>
      <c r="K14" s="165">
        <v>132</v>
      </c>
      <c r="L14" s="166"/>
      <c r="M14" s="138"/>
      <c r="N14" s="165">
        <v>20</v>
      </c>
      <c r="O14" s="166"/>
      <c r="P14" s="138"/>
      <c r="Q14" s="165">
        <v>177</v>
      </c>
      <c r="R14" s="166"/>
      <c r="S14" s="138"/>
      <c r="T14" s="165">
        <v>14</v>
      </c>
      <c r="U14" s="166"/>
      <c r="V14" s="138"/>
      <c r="W14" s="165">
        <v>645</v>
      </c>
      <c r="X14" s="165"/>
      <c r="Z14" s="42">
        <v>663</v>
      </c>
      <c r="AB14" s="284"/>
      <c r="AC14" s="281"/>
    </row>
    <row r="15" spans="1:29" ht="12" customHeight="1" x14ac:dyDescent="0.2">
      <c r="A15" s="1460" t="s">
        <v>22</v>
      </c>
      <c r="B15" s="1460"/>
      <c r="E15" s="83">
        <v>20</v>
      </c>
      <c r="F15" s="137"/>
      <c r="G15" s="137"/>
      <c r="H15" s="83">
        <v>2</v>
      </c>
      <c r="I15" s="137"/>
      <c r="J15" s="137"/>
      <c r="K15" s="83">
        <v>1</v>
      </c>
      <c r="L15" s="137"/>
      <c r="M15" s="137"/>
      <c r="N15" s="83">
        <v>0</v>
      </c>
      <c r="O15" s="137"/>
      <c r="P15" s="137"/>
      <c r="Q15" s="83">
        <v>4</v>
      </c>
      <c r="R15" s="137"/>
      <c r="S15" s="137"/>
      <c r="T15" s="83">
        <v>2</v>
      </c>
      <c r="U15" s="137"/>
      <c r="V15" s="137"/>
      <c r="W15" s="83">
        <v>29</v>
      </c>
      <c r="X15" s="83"/>
      <c r="Z15" s="45">
        <v>30</v>
      </c>
      <c r="AB15" s="284"/>
      <c r="AC15" s="281"/>
    </row>
    <row r="16" spans="1:29" ht="12" customHeight="1" x14ac:dyDescent="0.2">
      <c r="A16" s="1460" t="s">
        <v>34</v>
      </c>
      <c r="B16" s="1460"/>
      <c r="E16" s="84">
        <v>1</v>
      </c>
      <c r="F16" s="137"/>
      <c r="G16" s="137"/>
      <c r="H16" s="84">
        <v>0</v>
      </c>
      <c r="I16" s="137"/>
      <c r="J16" s="137"/>
      <c r="K16" s="84">
        <v>0</v>
      </c>
      <c r="L16" s="137"/>
      <c r="M16" s="137"/>
      <c r="N16" s="84">
        <v>0</v>
      </c>
      <c r="O16" s="137"/>
      <c r="P16" s="137"/>
      <c r="Q16" s="84">
        <v>0</v>
      </c>
      <c r="R16" s="137"/>
      <c r="S16" s="137"/>
      <c r="T16" s="84">
        <v>0</v>
      </c>
      <c r="U16" s="137"/>
      <c r="V16" s="137"/>
      <c r="W16" s="84">
        <v>1</v>
      </c>
      <c r="X16" s="95"/>
      <c r="Z16" s="84">
        <v>2</v>
      </c>
      <c r="AB16" s="284"/>
      <c r="AC16" s="281"/>
    </row>
    <row r="17" spans="1:29" ht="12" customHeight="1" x14ac:dyDescent="0.2">
      <c r="A17" s="1476" t="s">
        <v>21</v>
      </c>
      <c r="B17" s="1476"/>
      <c r="E17" s="98">
        <v>315</v>
      </c>
      <c r="F17" s="137"/>
      <c r="G17" s="137"/>
      <c r="H17" s="98">
        <v>10</v>
      </c>
      <c r="I17" s="137"/>
      <c r="J17" s="137"/>
      <c r="K17" s="98">
        <v>133</v>
      </c>
      <c r="L17" s="137"/>
      <c r="M17" s="137"/>
      <c r="N17" s="98">
        <v>20</v>
      </c>
      <c r="O17" s="137"/>
      <c r="P17" s="137"/>
      <c r="Q17" s="98">
        <v>181</v>
      </c>
      <c r="R17" s="137"/>
      <c r="S17" s="137"/>
      <c r="T17" s="98">
        <v>16</v>
      </c>
      <c r="U17" s="137"/>
      <c r="V17" s="137"/>
      <c r="W17" s="98">
        <v>675</v>
      </c>
      <c r="X17" s="95"/>
      <c r="Z17" s="48">
        <v>695</v>
      </c>
      <c r="AB17" s="284"/>
      <c r="AC17" s="281"/>
    </row>
    <row r="18" spans="1:29" ht="14.1" customHeight="1" x14ac:dyDescent="0.2">
      <c r="A18" s="1476" t="s">
        <v>48</v>
      </c>
      <c r="B18" s="1476"/>
      <c r="E18" s="84">
        <v>-1</v>
      </c>
      <c r="F18" s="137"/>
      <c r="G18" s="137"/>
      <c r="H18" s="84">
        <v>0</v>
      </c>
      <c r="I18" s="137"/>
      <c r="J18" s="137"/>
      <c r="K18" s="84">
        <v>0</v>
      </c>
      <c r="L18" s="137"/>
      <c r="M18" s="137"/>
      <c r="N18" s="84">
        <v>0</v>
      </c>
      <c r="O18" s="137"/>
      <c r="P18" s="137"/>
      <c r="Q18" s="84">
        <v>0</v>
      </c>
      <c r="R18" s="137"/>
      <c r="S18" s="137"/>
      <c r="T18" s="84">
        <v>0</v>
      </c>
      <c r="U18" s="137"/>
      <c r="V18" s="137"/>
      <c r="W18" s="84">
        <v>-1</v>
      </c>
      <c r="X18" s="95"/>
      <c r="Z18" s="47">
        <v>-2</v>
      </c>
      <c r="AB18" s="284"/>
      <c r="AC18" s="281"/>
    </row>
    <row r="19" spans="1:29" ht="14.1" customHeight="1" thickBot="1" x14ac:dyDescent="0.25">
      <c r="A19" s="1417" t="s">
        <v>35</v>
      </c>
      <c r="B19" s="1417"/>
      <c r="E19" s="96">
        <v>314</v>
      </c>
      <c r="F19" s="166"/>
      <c r="G19" s="138"/>
      <c r="H19" s="96">
        <v>10</v>
      </c>
      <c r="I19" s="166"/>
      <c r="J19" s="138"/>
      <c r="K19" s="96">
        <v>133</v>
      </c>
      <c r="L19" s="166"/>
      <c r="M19" s="138"/>
      <c r="N19" s="96">
        <v>20</v>
      </c>
      <c r="O19" s="166"/>
      <c r="P19" s="138"/>
      <c r="Q19" s="96">
        <v>181</v>
      </c>
      <c r="R19" s="166"/>
      <c r="S19" s="138"/>
      <c r="T19" s="96">
        <v>16</v>
      </c>
      <c r="U19" s="166"/>
      <c r="V19" s="138"/>
      <c r="W19" s="96">
        <v>674</v>
      </c>
      <c r="X19" s="97"/>
      <c r="Z19" s="49">
        <v>693</v>
      </c>
      <c r="AB19" s="284"/>
      <c r="AC19" s="281"/>
    </row>
    <row r="20" spans="1:29" ht="12" customHeight="1" thickTop="1" x14ac:dyDescent="0.2">
      <c r="A20" s="1420"/>
      <c r="B20" s="1420"/>
      <c r="E20" s="28"/>
      <c r="F20" s="171"/>
      <c r="G20" s="29"/>
      <c r="H20" s="28"/>
      <c r="I20" s="171"/>
      <c r="J20" s="29"/>
      <c r="K20" s="28"/>
      <c r="L20" s="171"/>
      <c r="M20" s="29"/>
      <c r="N20" s="28"/>
      <c r="O20" s="171"/>
      <c r="P20" s="29"/>
      <c r="Q20" s="28"/>
      <c r="R20" s="171"/>
      <c r="S20" s="29"/>
      <c r="T20" s="28"/>
      <c r="U20" s="171"/>
      <c r="V20" s="29"/>
      <c r="W20" s="28"/>
      <c r="X20" s="28"/>
      <c r="Z20" s="28"/>
      <c r="AB20" s="284"/>
      <c r="AC20" s="282"/>
    </row>
    <row r="21" spans="1:29" ht="12" customHeight="1" x14ac:dyDescent="0.2">
      <c r="A21" s="1462" t="s">
        <v>145</v>
      </c>
      <c r="B21" s="1420"/>
      <c r="E21" s="67">
        <v>3.1</v>
      </c>
      <c r="F21" s="182" t="s">
        <v>43</v>
      </c>
      <c r="G21" s="2"/>
      <c r="H21" s="67">
        <v>2.6</v>
      </c>
      <c r="I21" s="182" t="s">
        <v>43</v>
      </c>
      <c r="J21" s="2"/>
      <c r="K21" s="67">
        <v>4.7</v>
      </c>
      <c r="L21" s="182" t="s">
        <v>43</v>
      </c>
      <c r="M21" s="2"/>
      <c r="N21" s="67">
        <v>4.4000000000000004</v>
      </c>
      <c r="O21" s="182" t="s">
        <v>43</v>
      </c>
      <c r="P21" s="2"/>
      <c r="Q21" s="67">
        <v>4.2</v>
      </c>
      <c r="R21" s="182" t="s">
        <v>43</v>
      </c>
      <c r="S21" s="2"/>
      <c r="T21" s="67">
        <v>2.2000000000000002</v>
      </c>
      <c r="U21" s="182" t="s">
        <v>43</v>
      </c>
      <c r="V21" s="2"/>
      <c r="W21" s="67">
        <v>3.6</v>
      </c>
      <c r="X21" s="183" t="s">
        <v>43</v>
      </c>
      <c r="Z21" s="67">
        <v>3.8</v>
      </c>
      <c r="AA21" s="183" t="s">
        <v>43</v>
      </c>
      <c r="AB21" s="284"/>
      <c r="AC21" s="281"/>
    </row>
    <row r="22" spans="1:29" ht="12" customHeight="1" x14ac:dyDescent="0.2">
      <c r="A22" s="1420"/>
      <c r="B22" s="1420"/>
      <c r="E22" s="29"/>
      <c r="F22" s="171"/>
      <c r="G22" s="29"/>
      <c r="H22" s="29"/>
      <c r="I22" s="171"/>
      <c r="J22" s="29"/>
      <c r="K22" s="29"/>
      <c r="L22" s="171"/>
      <c r="M22" s="29"/>
      <c r="N22" s="29"/>
      <c r="O22" s="171"/>
      <c r="P22" s="29"/>
      <c r="Q22" s="29"/>
      <c r="R22" s="171"/>
      <c r="S22" s="29"/>
      <c r="T22" s="29"/>
      <c r="U22" s="171"/>
      <c r="V22" s="29"/>
      <c r="W22" s="29"/>
      <c r="X22" s="29"/>
      <c r="Z22" s="29"/>
      <c r="AB22" s="284"/>
      <c r="AC22" s="282"/>
    </row>
    <row r="23" spans="1:29" ht="24.75" customHeight="1" x14ac:dyDescent="0.2">
      <c r="A23" s="1462" t="s">
        <v>692</v>
      </c>
      <c r="B23" s="1462"/>
      <c r="E23" s="29"/>
      <c r="F23" s="171"/>
      <c r="G23" s="29"/>
      <c r="H23" s="29"/>
      <c r="I23" s="171"/>
      <c r="J23" s="29"/>
      <c r="K23" s="29"/>
      <c r="L23" s="171"/>
      <c r="M23" s="29"/>
      <c r="N23" s="29"/>
      <c r="O23" s="171"/>
      <c r="P23" s="29"/>
      <c r="Q23" s="29"/>
      <c r="R23" s="171"/>
      <c r="S23" s="29"/>
      <c r="T23" s="29"/>
      <c r="U23" s="171"/>
      <c r="V23" s="29"/>
      <c r="W23" s="29"/>
      <c r="X23" s="29"/>
      <c r="Z23" s="29"/>
      <c r="AB23" s="284"/>
      <c r="AC23" s="281"/>
    </row>
    <row r="24" spans="1:29" s="267" customFormat="1" ht="12" customHeight="1" x14ac:dyDescent="0.2">
      <c r="A24" s="1460" t="s">
        <v>25</v>
      </c>
      <c r="B24" s="1460"/>
      <c r="E24" s="165">
        <v>353</v>
      </c>
      <c r="F24" s="166"/>
      <c r="G24" s="138"/>
      <c r="H24" s="165">
        <v>14</v>
      </c>
      <c r="I24" s="166"/>
      <c r="J24" s="138"/>
      <c r="K24" s="165">
        <v>-4</v>
      </c>
      <c r="L24" s="166"/>
      <c r="M24" s="138"/>
      <c r="N24" s="165">
        <v>0</v>
      </c>
      <c r="O24" s="166"/>
      <c r="P24" s="138"/>
      <c r="Q24" s="165">
        <v>7</v>
      </c>
      <c r="R24" s="166"/>
      <c r="S24" s="138"/>
      <c r="T24" s="165">
        <v>8</v>
      </c>
      <c r="U24" s="166"/>
      <c r="V24" s="138"/>
      <c r="W24" s="165">
        <v>378</v>
      </c>
      <c r="X24" s="165"/>
      <c r="Y24" s="156"/>
      <c r="Z24" s="42">
        <v>66</v>
      </c>
      <c r="AB24" s="284"/>
      <c r="AC24" s="281"/>
    </row>
    <row r="25" spans="1:29" ht="12" customHeight="1" x14ac:dyDescent="0.2">
      <c r="A25" s="1460" t="s">
        <v>124</v>
      </c>
      <c r="B25" s="1460"/>
      <c r="E25" s="83">
        <v>-29</v>
      </c>
      <c r="F25" s="137"/>
      <c r="G25" s="137"/>
      <c r="H25" s="83">
        <v>0</v>
      </c>
      <c r="I25" s="137"/>
      <c r="J25" s="137"/>
      <c r="K25" s="83">
        <v>-16</v>
      </c>
      <c r="L25" s="137"/>
      <c r="M25" s="137"/>
      <c r="N25" s="83">
        <v>-2</v>
      </c>
      <c r="O25" s="137"/>
      <c r="P25" s="137"/>
      <c r="Q25" s="83">
        <v>-24</v>
      </c>
      <c r="R25" s="137"/>
      <c r="S25" s="137"/>
      <c r="T25" s="83">
        <v>0</v>
      </c>
      <c r="U25" s="137"/>
      <c r="V25" s="137"/>
      <c r="W25" s="83">
        <v>-71</v>
      </c>
      <c r="X25" s="83"/>
      <c r="Z25" s="45">
        <v>-13</v>
      </c>
      <c r="AB25" s="284"/>
      <c r="AC25" s="281"/>
    </row>
    <row r="26" spans="1:29" ht="12" customHeight="1" x14ac:dyDescent="0.2">
      <c r="A26" s="1460" t="s">
        <v>26</v>
      </c>
      <c r="B26" s="1460"/>
      <c r="E26" s="83">
        <v>-505</v>
      </c>
      <c r="F26" s="137"/>
      <c r="G26" s="137"/>
      <c r="H26" s="83">
        <v>-38</v>
      </c>
      <c r="I26" s="137"/>
      <c r="J26" s="137"/>
      <c r="K26" s="83">
        <v>-11</v>
      </c>
      <c r="L26" s="137"/>
      <c r="M26" s="137"/>
      <c r="N26" s="83">
        <v>-12</v>
      </c>
      <c r="O26" s="137"/>
      <c r="P26" s="137"/>
      <c r="Q26" s="83">
        <v>-257</v>
      </c>
      <c r="R26" s="137"/>
      <c r="S26" s="137"/>
      <c r="T26" s="83">
        <v>-29</v>
      </c>
      <c r="U26" s="137"/>
      <c r="V26" s="137"/>
      <c r="W26" s="83">
        <v>-852</v>
      </c>
      <c r="X26" s="83"/>
      <c r="Z26" s="83">
        <v>602</v>
      </c>
      <c r="AB26" s="284"/>
      <c r="AC26" s="281"/>
    </row>
    <row r="27" spans="1:29" ht="12" customHeight="1" x14ac:dyDescent="0.2">
      <c r="A27" s="1460" t="s">
        <v>27</v>
      </c>
      <c r="B27" s="1460"/>
      <c r="E27" s="84">
        <v>53</v>
      </c>
      <c r="F27" s="137"/>
      <c r="G27" s="137"/>
      <c r="H27" s="84">
        <v>0</v>
      </c>
      <c r="I27" s="137"/>
      <c r="J27" s="137"/>
      <c r="K27" s="84">
        <v>0</v>
      </c>
      <c r="L27" s="137"/>
      <c r="M27" s="137"/>
      <c r="N27" s="84">
        <v>0</v>
      </c>
      <c r="O27" s="137"/>
      <c r="P27" s="137"/>
      <c r="Q27" s="84">
        <v>-1</v>
      </c>
      <c r="R27" s="137"/>
      <c r="S27" s="137"/>
      <c r="T27" s="84">
        <v>0</v>
      </c>
      <c r="U27" s="137"/>
      <c r="V27" s="137"/>
      <c r="W27" s="84">
        <v>52</v>
      </c>
      <c r="X27" s="95"/>
      <c r="Z27" s="84">
        <v>-50</v>
      </c>
      <c r="AB27" s="284"/>
      <c r="AC27" s="281"/>
    </row>
    <row r="28" spans="1:29" ht="14.1" customHeight="1" thickBot="1" x14ac:dyDescent="0.25">
      <c r="A28" s="1476" t="s">
        <v>14</v>
      </c>
      <c r="B28" s="1476"/>
      <c r="E28" s="96">
        <v>-128</v>
      </c>
      <c r="F28" s="166"/>
      <c r="G28" s="112"/>
      <c r="H28" s="96">
        <v>-24</v>
      </c>
      <c r="I28" s="166"/>
      <c r="J28" s="138"/>
      <c r="K28" s="96">
        <v>-31</v>
      </c>
      <c r="L28" s="166"/>
      <c r="M28" s="138"/>
      <c r="N28" s="96">
        <v>-14</v>
      </c>
      <c r="O28" s="166"/>
      <c r="P28" s="138"/>
      <c r="Q28" s="96">
        <v>-275</v>
      </c>
      <c r="R28" s="166"/>
      <c r="S28" s="138"/>
      <c r="T28" s="96">
        <v>-21</v>
      </c>
      <c r="U28" s="166"/>
      <c r="V28" s="138"/>
      <c r="W28" s="96">
        <v>-493</v>
      </c>
      <c r="X28" s="97"/>
      <c r="Z28" s="49">
        <v>605</v>
      </c>
      <c r="AB28" s="284"/>
      <c r="AC28" s="281"/>
    </row>
    <row r="29" spans="1:29" ht="12" customHeight="1" thickTop="1" x14ac:dyDescent="0.2">
      <c r="A29" s="1420"/>
      <c r="B29" s="1420"/>
      <c r="E29" s="28"/>
      <c r="F29" s="171"/>
      <c r="G29" s="29"/>
      <c r="H29" s="28"/>
      <c r="I29" s="171"/>
      <c r="J29" s="29"/>
      <c r="K29" s="28"/>
      <c r="L29" s="171"/>
      <c r="M29" s="29"/>
      <c r="N29" s="28"/>
      <c r="O29" s="171"/>
      <c r="P29" s="29"/>
      <c r="Q29" s="28"/>
      <c r="R29" s="171"/>
      <c r="S29" s="29"/>
      <c r="T29" s="28"/>
      <c r="U29" s="171"/>
      <c r="V29" s="29"/>
      <c r="W29" s="28"/>
      <c r="X29" s="28"/>
      <c r="Z29" s="28"/>
      <c r="AB29" s="284"/>
      <c r="AC29" s="282"/>
    </row>
    <row r="30" spans="1:29" ht="14.1" customHeight="1" x14ac:dyDescent="0.2">
      <c r="A30" s="1461" t="s">
        <v>125</v>
      </c>
      <c r="B30" s="1423"/>
      <c r="E30" s="29"/>
      <c r="F30" s="171"/>
      <c r="G30" s="29"/>
      <c r="H30" s="29"/>
      <c r="I30" s="171"/>
      <c r="J30" s="29"/>
      <c r="K30" s="29"/>
      <c r="L30" s="171"/>
      <c r="M30" s="29"/>
      <c r="N30" s="29"/>
      <c r="O30" s="171"/>
      <c r="P30" s="29"/>
      <c r="Q30" s="29"/>
      <c r="R30" s="171"/>
      <c r="S30" s="29"/>
      <c r="T30" s="29"/>
      <c r="U30" s="171"/>
      <c r="V30" s="29"/>
      <c r="W30" s="29"/>
      <c r="X30" s="29"/>
      <c r="Z30" s="29"/>
      <c r="AB30" s="284"/>
      <c r="AC30" s="281"/>
    </row>
    <row r="31" spans="1:29" ht="12" customHeight="1" x14ac:dyDescent="0.2">
      <c r="A31" s="1462" t="s">
        <v>32</v>
      </c>
      <c r="B31" s="1420"/>
      <c r="E31" s="29"/>
      <c r="F31" s="171"/>
      <c r="G31" s="29"/>
      <c r="H31" s="29"/>
      <c r="I31" s="171"/>
      <c r="J31" s="29"/>
      <c r="K31" s="29"/>
      <c r="L31" s="171"/>
      <c r="M31" s="29"/>
      <c r="N31" s="29"/>
      <c r="O31" s="171"/>
      <c r="P31" s="29"/>
      <c r="Q31" s="29"/>
      <c r="R31" s="171"/>
      <c r="S31" s="29"/>
      <c r="T31" s="29"/>
      <c r="U31" s="171"/>
      <c r="V31" s="29"/>
      <c r="W31" s="29"/>
      <c r="X31" s="29"/>
      <c r="Z31" s="29"/>
      <c r="AB31" s="284"/>
      <c r="AC31" s="281"/>
    </row>
    <row r="32" spans="1:29" ht="12" customHeight="1" x14ac:dyDescent="0.2">
      <c r="A32" s="1460" t="s">
        <v>24</v>
      </c>
      <c r="B32" s="1460"/>
      <c r="E32" s="165">
        <v>141</v>
      </c>
      <c r="F32" s="166"/>
      <c r="G32" s="138"/>
      <c r="H32" s="165">
        <v>0</v>
      </c>
      <c r="I32" s="166"/>
      <c r="J32" s="184"/>
      <c r="K32" s="165">
        <v>0</v>
      </c>
      <c r="L32" s="166"/>
      <c r="M32" s="184"/>
      <c r="N32" s="165">
        <v>0</v>
      </c>
      <c r="O32" s="166"/>
      <c r="P32" s="138"/>
      <c r="Q32" s="165">
        <v>35</v>
      </c>
      <c r="R32" s="166"/>
      <c r="S32" s="138"/>
      <c r="T32" s="165">
        <v>0</v>
      </c>
      <c r="U32" s="166"/>
      <c r="V32" s="181"/>
      <c r="W32" s="165">
        <v>176</v>
      </c>
      <c r="X32" s="165"/>
      <c r="Z32" s="42">
        <v>127</v>
      </c>
      <c r="AB32" s="284"/>
      <c r="AC32" s="281"/>
    </row>
    <row r="33" spans="1:29" ht="12" customHeight="1" x14ac:dyDescent="0.2">
      <c r="A33" s="1460" t="s">
        <v>22</v>
      </c>
      <c r="B33" s="1460"/>
      <c r="E33" s="83">
        <v>236</v>
      </c>
      <c r="F33" s="137"/>
      <c r="G33" s="137"/>
      <c r="H33" s="83">
        <v>0</v>
      </c>
      <c r="I33" s="137"/>
      <c r="J33" s="137"/>
      <c r="K33" s="83">
        <v>0</v>
      </c>
      <c r="L33" s="137"/>
      <c r="M33" s="137"/>
      <c r="N33" s="83">
        <v>0</v>
      </c>
      <c r="O33" s="137"/>
      <c r="P33" s="137"/>
      <c r="Q33" s="83">
        <v>73</v>
      </c>
      <c r="R33" s="137"/>
      <c r="S33" s="137"/>
      <c r="T33" s="83">
        <v>0</v>
      </c>
      <c r="U33" s="137"/>
      <c r="V33" s="137"/>
      <c r="W33" s="83">
        <v>309</v>
      </c>
      <c r="X33" s="83"/>
      <c r="Z33" s="45">
        <v>219</v>
      </c>
      <c r="AB33" s="284"/>
      <c r="AC33" s="281"/>
    </row>
    <row r="34" spans="1:29" ht="12" customHeight="1" x14ac:dyDescent="0.2">
      <c r="A34" s="1460" t="s">
        <v>34</v>
      </c>
      <c r="B34" s="1460"/>
      <c r="E34" s="84">
        <v>4722</v>
      </c>
      <c r="F34" s="137"/>
      <c r="G34" s="137"/>
      <c r="H34" s="84">
        <v>0</v>
      </c>
      <c r="I34" s="137"/>
      <c r="J34" s="137"/>
      <c r="K34" s="84">
        <v>0</v>
      </c>
      <c r="L34" s="137"/>
      <c r="M34" s="137"/>
      <c r="N34" s="84">
        <v>0</v>
      </c>
      <c r="O34" s="137"/>
      <c r="P34" s="137"/>
      <c r="Q34" s="84">
        <v>3173</v>
      </c>
      <c r="R34" s="137"/>
      <c r="S34" s="137"/>
      <c r="T34" s="84">
        <v>1</v>
      </c>
      <c r="U34" s="137"/>
      <c r="V34" s="137"/>
      <c r="W34" s="84">
        <v>7896</v>
      </c>
      <c r="X34" s="95"/>
      <c r="Z34" s="47">
        <v>7563</v>
      </c>
      <c r="AB34" s="284"/>
      <c r="AC34" s="281"/>
    </row>
    <row r="35" spans="1:29" ht="14.1" customHeight="1" thickBot="1" x14ac:dyDescent="0.25">
      <c r="A35" s="1476" t="s">
        <v>14</v>
      </c>
      <c r="B35" s="1476"/>
      <c r="E35" s="96">
        <v>5099</v>
      </c>
      <c r="F35" s="166"/>
      <c r="G35" s="138"/>
      <c r="H35" s="96">
        <v>0</v>
      </c>
      <c r="I35" s="166"/>
      <c r="J35" s="138"/>
      <c r="K35" s="96">
        <v>0</v>
      </c>
      <c r="L35" s="166"/>
      <c r="M35" s="138"/>
      <c r="N35" s="96">
        <v>0</v>
      </c>
      <c r="O35" s="166"/>
      <c r="P35" s="138"/>
      <c r="Q35" s="96">
        <v>3281</v>
      </c>
      <c r="R35" s="166"/>
      <c r="S35" s="138"/>
      <c r="T35" s="96">
        <v>1</v>
      </c>
      <c r="U35" s="166"/>
      <c r="V35" s="138"/>
      <c r="W35" s="96">
        <v>8381</v>
      </c>
      <c r="X35" s="97"/>
      <c r="Z35" s="49">
        <v>7909</v>
      </c>
      <c r="AB35" s="284"/>
      <c r="AC35" s="281"/>
    </row>
    <row r="36" spans="1:29" ht="12" customHeight="1" thickTop="1" x14ac:dyDescent="0.2">
      <c r="A36" s="1420"/>
      <c r="B36" s="1420"/>
      <c r="E36" s="28"/>
      <c r="F36" s="171"/>
      <c r="G36" s="29"/>
      <c r="H36" s="28"/>
      <c r="I36" s="171"/>
      <c r="J36" s="29"/>
      <c r="K36" s="28"/>
      <c r="L36" s="171"/>
      <c r="M36" s="29"/>
      <c r="N36" s="28"/>
      <c r="O36" s="171"/>
      <c r="P36" s="29"/>
      <c r="Q36" s="28"/>
      <c r="R36" s="171"/>
      <c r="S36" s="29"/>
      <c r="T36" s="28"/>
      <c r="U36" s="171"/>
      <c r="V36" s="29"/>
      <c r="W36" s="28"/>
      <c r="X36" s="28"/>
      <c r="Z36" s="28"/>
      <c r="AB36" s="284"/>
      <c r="AC36" s="282"/>
    </row>
    <row r="37" spans="1:29" ht="12" customHeight="1" x14ac:dyDescent="0.2">
      <c r="A37" s="1462" t="s">
        <v>693</v>
      </c>
      <c r="B37" s="1420"/>
      <c r="E37" s="29"/>
      <c r="F37" s="171"/>
      <c r="G37" s="29"/>
      <c r="H37" s="29"/>
      <c r="I37" s="171"/>
      <c r="J37" s="29"/>
      <c r="K37" s="29"/>
      <c r="L37" s="171"/>
      <c r="M37" s="29"/>
      <c r="N37" s="29"/>
      <c r="O37" s="171"/>
      <c r="P37" s="29"/>
      <c r="Q37" s="29"/>
      <c r="R37" s="171"/>
      <c r="S37" s="29"/>
      <c r="T37" s="29"/>
      <c r="U37" s="171"/>
      <c r="V37" s="29"/>
      <c r="W37" s="29"/>
      <c r="X37" s="29"/>
      <c r="Z37" s="29"/>
      <c r="AB37" s="284"/>
      <c r="AC37" s="281"/>
    </row>
    <row r="38" spans="1:29" ht="12" customHeight="1" x14ac:dyDescent="0.2">
      <c r="A38" s="1460" t="s">
        <v>24</v>
      </c>
      <c r="B38" s="1460"/>
      <c r="E38" s="165">
        <v>1</v>
      </c>
      <c r="F38" s="166"/>
      <c r="G38" s="138"/>
      <c r="H38" s="165">
        <v>0</v>
      </c>
      <c r="I38" s="166"/>
      <c r="J38" s="184"/>
      <c r="K38" s="165">
        <v>0</v>
      </c>
      <c r="L38" s="166"/>
      <c r="M38" s="138"/>
      <c r="N38" s="165">
        <v>0</v>
      </c>
      <c r="O38" s="166"/>
      <c r="P38" s="138"/>
      <c r="Q38" s="165">
        <v>0</v>
      </c>
      <c r="R38" s="166"/>
      <c r="S38" s="138"/>
      <c r="T38" s="165">
        <v>0</v>
      </c>
      <c r="U38" s="166"/>
      <c r="V38" s="138"/>
      <c r="W38" s="165">
        <v>1</v>
      </c>
      <c r="X38" s="165"/>
      <c r="Z38" s="42">
        <v>1</v>
      </c>
      <c r="AB38" s="284"/>
      <c r="AC38" s="281"/>
    </row>
    <row r="39" spans="1:29" ht="12" customHeight="1" x14ac:dyDescent="0.2">
      <c r="A39" s="1460" t="s">
        <v>22</v>
      </c>
      <c r="B39" s="1460"/>
      <c r="E39" s="83">
        <v>-14</v>
      </c>
      <c r="F39" s="137"/>
      <c r="G39" s="137"/>
      <c r="H39" s="83">
        <v>0</v>
      </c>
      <c r="I39" s="137"/>
      <c r="J39" s="137"/>
      <c r="K39" s="83">
        <v>0</v>
      </c>
      <c r="L39" s="137"/>
      <c r="M39" s="137"/>
      <c r="N39" s="83">
        <v>0</v>
      </c>
      <c r="O39" s="137"/>
      <c r="P39" s="137"/>
      <c r="Q39" s="83">
        <v>-9</v>
      </c>
      <c r="R39" s="137"/>
      <c r="S39" s="137"/>
      <c r="T39" s="83">
        <v>0</v>
      </c>
      <c r="U39" s="137"/>
      <c r="V39" s="137"/>
      <c r="W39" s="83">
        <v>-23</v>
      </c>
      <c r="X39" s="83"/>
      <c r="Z39" s="83">
        <v>0</v>
      </c>
      <c r="AB39" s="284"/>
      <c r="AC39" s="281"/>
    </row>
    <row r="40" spans="1:29" ht="12" customHeight="1" x14ac:dyDescent="0.2">
      <c r="A40" s="1460" t="s">
        <v>34</v>
      </c>
      <c r="B40" s="1460"/>
      <c r="E40" s="84">
        <v>-66</v>
      </c>
      <c r="F40" s="137"/>
      <c r="G40" s="137"/>
      <c r="H40" s="84">
        <v>0</v>
      </c>
      <c r="I40" s="137"/>
      <c r="J40" s="137"/>
      <c r="K40" s="84">
        <v>0</v>
      </c>
      <c r="L40" s="137"/>
      <c r="M40" s="137"/>
      <c r="N40" s="84">
        <v>0</v>
      </c>
      <c r="O40" s="137"/>
      <c r="P40" s="137"/>
      <c r="Q40" s="84">
        <v>-108</v>
      </c>
      <c r="R40" s="137"/>
      <c r="S40" s="137"/>
      <c r="T40" s="84">
        <v>0</v>
      </c>
      <c r="U40" s="137"/>
      <c r="V40" s="137"/>
      <c r="W40" s="84">
        <v>-174</v>
      </c>
      <c r="X40" s="95"/>
      <c r="Z40" s="47">
        <v>23</v>
      </c>
      <c r="AB40" s="284"/>
      <c r="AC40" s="281"/>
    </row>
    <row r="41" spans="1:29" ht="12" customHeight="1" x14ac:dyDescent="0.2">
      <c r="A41" s="1476" t="s">
        <v>21</v>
      </c>
      <c r="B41" s="1476"/>
      <c r="E41" s="98">
        <v>-79</v>
      </c>
      <c r="F41" s="137"/>
      <c r="G41" s="137"/>
      <c r="H41" s="98">
        <v>0</v>
      </c>
      <c r="I41" s="137"/>
      <c r="J41" s="137"/>
      <c r="K41" s="98">
        <v>0</v>
      </c>
      <c r="L41" s="137"/>
      <c r="M41" s="137"/>
      <c r="N41" s="98">
        <v>0</v>
      </c>
      <c r="O41" s="137"/>
      <c r="P41" s="137"/>
      <c r="Q41" s="98">
        <v>-117</v>
      </c>
      <c r="R41" s="137"/>
      <c r="S41" s="137"/>
      <c r="T41" s="98">
        <v>0</v>
      </c>
      <c r="U41" s="137"/>
      <c r="V41" s="137"/>
      <c r="W41" s="98">
        <v>-196</v>
      </c>
      <c r="X41" s="95"/>
      <c r="Z41" s="48">
        <v>24</v>
      </c>
      <c r="AB41" s="284"/>
      <c r="AC41" s="281"/>
    </row>
    <row r="42" spans="1:29" ht="12" customHeight="1" x14ac:dyDescent="0.2">
      <c r="A42" s="1476" t="s">
        <v>36</v>
      </c>
      <c r="B42" s="1476"/>
      <c r="E42" s="84">
        <v>-7</v>
      </c>
      <c r="F42" s="137"/>
      <c r="G42" s="137"/>
      <c r="H42" s="84">
        <v>0</v>
      </c>
      <c r="I42" s="137"/>
      <c r="J42" s="137"/>
      <c r="K42" s="84">
        <v>0</v>
      </c>
      <c r="L42" s="137"/>
      <c r="M42" s="137"/>
      <c r="N42" s="84">
        <v>0</v>
      </c>
      <c r="O42" s="137"/>
      <c r="P42" s="137"/>
      <c r="Q42" s="84">
        <v>-5</v>
      </c>
      <c r="R42" s="137"/>
      <c r="S42" s="137"/>
      <c r="T42" s="84">
        <v>0</v>
      </c>
      <c r="U42" s="137"/>
      <c r="V42" s="137"/>
      <c r="W42" s="84">
        <v>-12</v>
      </c>
      <c r="X42" s="95"/>
      <c r="Z42" s="75">
        <v>-18</v>
      </c>
      <c r="AB42" s="284"/>
      <c r="AC42" s="281"/>
    </row>
    <row r="43" spans="1:29" ht="14.1" customHeight="1" thickBot="1" x14ac:dyDescent="0.25">
      <c r="A43" s="1417" t="s">
        <v>35</v>
      </c>
      <c r="B43" s="1417"/>
      <c r="E43" s="96">
        <v>-86</v>
      </c>
      <c r="F43" s="166"/>
      <c r="G43" s="138"/>
      <c r="H43" s="96">
        <v>0</v>
      </c>
      <c r="I43" s="166"/>
      <c r="J43" s="184"/>
      <c r="K43" s="96">
        <v>0</v>
      </c>
      <c r="L43" s="166"/>
      <c r="M43" s="138"/>
      <c r="N43" s="96">
        <v>0</v>
      </c>
      <c r="O43" s="166"/>
      <c r="P43" s="138"/>
      <c r="Q43" s="96">
        <v>-122</v>
      </c>
      <c r="R43" s="166"/>
      <c r="S43" s="138"/>
      <c r="T43" s="96">
        <v>0</v>
      </c>
      <c r="U43" s="166"/>
      <c r="V43" s="138"/>
      <c r="W43" s="96">
        <v>-208</v>
      </c>
      <c r="X43" s="97"/>
      <c r="Z43" s="185">
        <v>6</v>
      </c>
      <c r="AB43" s="284"/>
      <c r="AC43" s="281"/>
    </row>
    <row r="44" spans="1:29" ht="12" customHeight="1" thickTop="1" x14ac:dyDescent="0.2">
      <c r="A44" s="1420"/>
      <c r="B44" s="1420"/>
      <c r="E44" s="28"/>
      <c r="F44" s="171"/>
      <c r="G44" s="29"/>
      <c r="H44" s="28"/>
      <c r="I44" s="171"/>
      <c r="J44" s="29"/>
      <c r="K44" s="28"/>
      <c r="L44" s="171"/>
      <c r="M44" s="29"/>
      <c r="N44" s="28"/>
      <c r="O44" s="171"/>
      <c r="P44" s="29"/>
      <c r="Q44" s="28"/>
      <c r="R44" s="171"/>
      <c r="S44" s="29"/>
      <c r="T44" s="28"/>
      <c r="U44" s="171"/>
      <c r="V44" s="29"/>
      <c r="W44" s="28"/>
      <c r="X44" s="28"/>
      <c r="Z44" s="28"/>
      <c r="AB44" s="284"/>
      <c r="AC44" s="282"/>
    </row>
    <row r="45" spans="1:29" ht="12" customHeight="1" x14ac:dyDescent="0.2">
      <c r="A45" s="1462" t="s">
        <v>37</v>
      </c>
      <c r="B45" s="1420"/>
      <c r="E45" s="67">
        <v>-6.7</v>
      </c>
      <c r="F45" s="182" t="s">
        <v>43</v>
      </c>
      <c r="G45" s="2"/>
      <c r="H45" s="186" t="s">
        <v>103</v>
      </c>
      <c r="I45" s="182"/>
      <c r="J45" s="2"/>
      <c r="K45" s="186" t="s">
        <v>103</v>
      </c>
      <c r="L45" s="182"/>
      <c r="M45" s="2"/>
      <c r="N45" s="186" t="s">
        <v>103</v>
      </c>
      <c r="O45" s="182"/>
      <c r="P45" s="2"/>
      <c r="Q45" s="67">
        <v>-14.3</v>
      </c>
      <c r="R45" s="182" t="s">
        <v>43</v>
      </c>
      <c r="S45" s="2"/>
      <c r="T45" s="122">
        <v>0</v>
      </c>
      <c r="U45" s="182" t="s">
        <v>43</v>
      </c>
      <c r="V45" s="2"/>
      <c r="W45" s="122">
        <v>-9.6999999999999993</v>
      </c>
      <c r="X45" s="183" t="s">
        <v>43</v>
      </c>
      <c r="Z45" s="67">
        <v>0.3</v>
      </c>
      <c r="AA45" s="183" t="s">
        <v>43</v>
      </c>
      <c r="AB45" s="284"/>
      <c r="AC45" s="281"/>
    </row>
    <row r="46" spans="1:29" ht="12" customHeight="1" x14ac:dyDescent="0.2">
      <c r="A46" s="1420"/>
      <c r="B46" s="1420"/>
      <c r="E46" s="29"/>
      <c r="F46" s="171"/>
      <c r="G46" s="29"/>
      <c r="H46" s="29"/>
      <c r="I46" s="171"/>
      <c r="J46" s="29"/>
      <c r="K46" s="29"/>
      <c r="L46" s="171"/>
      <c r="M46" s="29"/>
      <c r="N46" s="29"/>
      <c r="O46" s="171"/>
      <c r="P46" s="29"/>
      <c r="Q46" s="29"/>
      <c r="R46" s="171"/>
      <c r="S46" s="29"/>
      <c r="T46" s="29"/>
      <c r="U46" s="171"/>
      <c r="V46" s="29"/>
      <c r="W46" s="29"/>
      <c r="X46" s="29"/>
      <c r="Z46" s="29"/>
      <c r="AB46" s="284"/>
      <c r="AC46" s="282"/>
    </row>
    <row r="47" spans="1:29" ht="23.25" customHeight="1" x14ac:dyDescent="0.2">
      <c r="A47" s="1462" t="s">
        <v>692</v>
      </c>
      <c r="B47" s="1462"/>
      <c r="E47" s="29"/>
      <c r="F47" s="171"/>
      <c r="G47" s="29"/>
      <c r="H47" s="29"/>
      <c r="I47" s="171"/>
      <c r="J47" s="29"/>
      <c r="K47" s="29"/>
      <c r="L47" s="171"/>
      <c r="M47" s="29"/>
      <c r="N47" s="29"/>
      <c r="O47" s="171"/>
      <c r="P47" s="29"/>
      <c r="Q47" s="29"/>
      <c r="R47" s="171"/>
      <c r="S47" s="29"/>
      <c r="T47" s="29"/>
      <c r="U47" s="171"/>
      <c r="V47" s="29"/>
      <c r="W47" s="29"/>
      <c r="X47" s="29"/>
      <c r="Z47" s="29"/>
      <c r="AB47" s="284"/>
      <c r="AC47" s="281"/>
    </row>
    <row r="48" spans="1:29" s="267" customFormat="1" ht="12" customHeight="1" x14ac:dyDescent="0.2">
      <c r="A48" s="1460" t="s">
        <v>25</v>
      </c>
      <c r="B48" s="1460"/>
      <c r="E48" s="165">
        <v>13</v>
      </c>
      <c r="F48" s="166"/>
      <c r="G48" s="138"/>
      <c r="H48" s="165">
        <v>0</v>
      </c>
      <c r="I48" s="166"/>
      <c r="J48" s="184"/>
      <c r="K48" s="165">
        <v>0</v>
      </c>
      <c r="L48" s="166"/>
      <c r="M48" s="138"/>
      <c r="N48" s="165">
        <v>0</v>
      </c>
      <c r="O48" s="166"/>
      <c r="P48" s="138"/>
      <c r="Q48" s="165">
        <v>-3</v>
      </c>
      <c r="R48" s="166"/>
      <c r="S48" s="138"/>
      <c r="T48" s="165">
        <v>0</v>
      </c>
      <c r="U48" s="166"/>
      <c r="V48" s="138"/>
      <c r="W48" s="165">
        <v>10</v>
      </c>
      <c r="X48" s="165"/>
      <c r="Y48" s="156"/>
      <c r="Z48" s="42">
        <v>29</v>
      </c>
      <c r="AB48" s="284"/>
      <c r="AC48" s="281"/>
    </row>
    <row r="49" spans="1:29" ht="12" customHeight="1" x14ac:dyDescent="0.2">
      <c r="A49" s="1460" t="s">
        <v>123</v>
      </c>
      <c r="B49" s="1460"/>
      <c r="E49" s="83">
        <v>-6</v>
      </c>
      <c r="F49" s="137"/>
      <c r="G49" s="137"/>
      <c r="H49" s="83">
        <v>0</v>
      </c>
      <c r="I49" s="137"/>
      <c r="J49" s="137"/>
      <c r="K49" s="83">
        <v>0</v>
      </c>
      <c r="L49" s="137"/>
      <c r="M49" s="137"/>
      <c r="N49" s="83">
        <v>0</v>
      </c>
      <c r="O49" s="137"/>
      <c r="P49" s="137"/>
      <c r="Q49" s="83">
        <v>-2</v>
      </c>
      <c r="R49" s="137"/>
      <c r="S49" s="137"/>
      <c r="T49" s="83">
        <v>0</v>
      </c>
      <c r="U49" s="137"/>
      <c r="V49" s="137"/>
      <c r="W49" s="83">
        <v>-8</v>
      </c>
      <c r="X49" s="83"/>
      <c r="Z49" s="83">
        <v>-1</v>
      </c>
      <c r="AB49" s="284"/>
      <c r="AC49" s="281"/>
    </row>
    <row r="50" spans="1:29" ht="12" customHeight="1" x14ac:dyDescent="0.2">
      <c r="A50" s="1460" t="s">
        <v>26</v>
      </c>
      <c r="B50" s="1460"/>
      <c r="E50" s="83">
        <v>-7</v>
      </c>
      <c r="F50" s="137"/>
      <c r="G50" s="137"/>
      <c r="H50" s="83">
        <v>0</v>
      </c>
      <c r="I50" s="137"/>
      <c r="J50" s="137"/>
      <c r="K50" s="83">
        <v>0</v>
      </c>
      <c r="L50" s="137"/>
      <c r="M50" s="137"/>
      <c r="N50" s="83">
        <v>0</v>
      </c>
      <c r="O50" s="137"/>
      <c r="P50" s="137"/>
      <c r="Q50" s="83">
        <v>0</v>
      </c>
      <c r="R50" s="137"/>
      <c r="S50" s="137"/>
      <c r="T50" s="83">
        <v>0</v>
      </c>
      <c r="U50" s="137"/>
      <c r="V50" s="137"/>
      <c r="W50" s="83">
        <v>-7</v>
      </c>
      <c r="X50" s="83"/>
      <c r="Z50" s="83">
        <v>25</v>
      </c>
      <c r="AB50" s="284"/>
      <c r="AC50" s="281"/>
    </row>
    <row r="51" spans="1:29" ht="12" customHeight="1" x14ac:dyDescent="0.2">
      <c r="A51" s="1460" t="s">
        <v>27</v>
      </c>
      <c r="B51" s="1460"/>
      <c r="E51" s="84">
        <v>25</v>
      </c>
      <c r="F51" s="137"/>
      <c r="G51" s="137"/>
      <c r="H51" s="84">
        <v>0</v>
      </c>
      <c r="I51" s="137"/>
      <c r="J51" s="137"/>
      <c r="K51" s="84">
        <v>0</v>
      </c>
      <c r="L51" s="137"/>
      <c r="M51" s="137"/>
      <c r="N51" s="84">
        <v>0</v>
      </c>
      <c r="O51" s="137"/>
      <c r="P51" s="137"/>
      <c r="Q51" s="84">
        <v>11</v>
      </c>
      <c r="R51" s="137"/>
      <c r="S51" s="137"/>
      <c r="T51" s="84">
        <v>0</v>
      </c>
      <c r="U51" s="137"/>
      <c r="V51" s="137"/>
      <c r="W51" s="84">
        <v>36</v>
      </c>
      <c r="X51" s="95"/>
      <c r="Z51" s="84">
        <v>4</v>
      </c>
      <c r="AB51" s="284"/>
      <c r="AC51" s="281"/>
    </row>
    <row r="52" spans="1:29" ht="12" customHeight="1" thickBot="1" x14ac:dyDescent="0.25">
      <c r="A52" s="1476" t="s">
        <v>14</v>
      </c>
      <c r="B52" s="1476"/>
      <c r="E52" s="96">
        <v>25</v>
      </c>
      <c r="F52" s="166"/>
      <c r="G52" s="138"/>
      <c r="H52" s="96">
        <v>0</v>
      </c>
      <c r="I52" s="166"/>
      <c r="J52" s="184"/>
      <c r="K52" s="96">
        <v>0</v>
      </c>
      <c r="L52" s="166"/>
      <c r="M52" s="184"/>
      <c r="N52" s="96">
        <v>0</v>
      </c>
      <c r="O52" s="166"/>
      <c r="P52" s="138"/>
      <c r="Q52" s="96">
        <v>6</v>
      </c>
      <c r="R52" s="166"/>
      <c r="S52" s="138"/>
      <c r="T52" s="96">
        <v>0</v>
      </c>
      <c r="U52" s="166"/>
      <c r="V52" s="138"/>
      <c r="W52" s="96">
        <v>31</v>
      </c>
      <c r="X52" s="97"/>
      <c r="Z52" s="96">
        <v>57</v>
      </c>
      <c r="AB52" s="284"/>
      <c r="AC52" s="281"/>
    </row>
    <row r="53" spans="1:29" ht="12" customHeight="1" thickTop="1" x14ac:dyDescent="0.2">
      <c r="E53" s="13"/>
      <c r="H53" s="13"/>
      <c r="K53" s="13"/>
      <c r="N53" s="13"/>
      <c r="Q53" s="13"/>
      <c r="T53" s="13"/>
      <c r="W53" s="13"/>
      <c r="X53" s="13"/>
    </row>
    <row r="54" spans="1:29" ht="12" customHeight="1" x14ac:dyDescent="0.2">
      <c r="Y54" s="5"/>
    </row>
    <row r="55" spans="1:29" ht="12" customHeight="1" x14ac:dyDescent="0.2">
      <c r="A55" s="187" t="s">
        <v>57</v>
      </c>
      <c r="B55" s="1464" t="s">
        <v>38</v>
      </c>
      <c r="C55" s="1464"/>
      <c r="D55" s="1464"/>
      <c r="E55" s="1464"/>
      <c r="F55" s="1464"/>
      <c r="G55" s="1464"/>
      <c r="H55" s="1464"/>
      <c r="I55" s="1464"/>
      <c r="J55" s="1464"/>
      <c r="K55" s="1464"/>
      <c r="L55" s="1464"/>
      <c r="M55" s="1464"/>
      <c r="N55" s="1464"/>
      <c r="O55" s="1464"/>
      <c r="P55" s="1464"/>
      <c r="Q55" s="1464"/>
      <c r="R55" s="1464"/>
      <c r="S55" s="1464"/>
      <c r="T55" s="1464"/>
      <c r="U55" s="1464"/>
      <c r="V55" s="1464"/>
      <c r="W55" s="1464"/>
      <c r="X55" s="1464"/>
      <c r="Y55" s="1464"/>
      <c r="Z55" s="1464"/>
      <c r="AB55" s="276"/>
    </row>
    <row r="56" spans="1:29" ht="12" customHeight="1" x14ac:dyDescent="0.2">
      <c r="A56" s="187" t="s">
        <v>55</v>
      </c>
      <c r="B56" s="1537" t="s">
        <v>690</v>
      </c>
      <c r="C56" s="1537"/>
      <c r="D56" s="1537"/>
      <c r="E56" s="1537"/>
      <c r="F56" s="1537"/>
      <c r="G56" s="1537"/>
      <c r="H56" s="1537"/>
      <c r="I56" s="1537"/>
      <c r="J56" s="1537"/>
      <c r="K56" s="1537"/>
      <c r="L56" s="1537"/>
      <c r="M56" s="1537"/>
      <c r="N56" s="1537"/>
      <c r="O56" s="1537"/>
      <c r="P56" s="1537"/>
      <c r="Q56" s="1537"/>
      <c r="R56" s="1537"/>
      <c r="S56" s="1537"/>
      <c r="T56" s="1537"/>
      <c r="U56" s="1537"/>
      <c r="V56" s="1537"/>
      <c r="W56" s="1537"/>
      <c r="X56" s="1537"/>
      <c r="Y56" s="1537"/>
      <c r="Z56" s="1537"/>
      <c r="AB56" s="276"/>
    </row>
    <row r="57" spans="1:29" ht="12" customHeight="1" x14ac:dyDescent="0.2">
      <c r="A57" s="187" t="s">
        <v>56</v>
      </c>
      <c r="B57" s="1464" t="s">
        <v>39</v>
      </c>
      <c r="C57" s="1464"/>
      <c r="D57" s="1464"/>
      <c r="E57" s="1464"/>
      <c r="F57" s="1464"/>
      <c r="G57" s="1464"/>
      <c r="H57" s="1464"/>
      <c r="I57" s="1464"/>
      <c r="J57" s="1464"/>
      <c r="K57" s="1464"/>
      <c r="L57" s="1464"/>
      <c r="M57" s="1464"/>
      <c r="N57" s="1464"/>
      <c r="O57" s="1464"/>
      <c r="P57" s="1464"/>
      <c r="Q57" s="1464"/>
      <c r="R57" s="1464"/>
      <c r="S57" s="1464"/>
      <c r="T57" s="1464"/>
      <c r="U57" s="1464"/>
      <c r="V57" s="1464"/>
      <c r="W57" s="1464"/>
      <c r="X57" s="1464"/>
      <c r="Y57" s="1464"/>
      <c r="Z57" s="1464"/>
      <c r="AB57" s="276"/>
    </row>
    <row r="58" spans="1:29" ht="12" customHeight="1" x14ac:dyDescent="0.2">
      <c r="A58" s="187" t="s">
        <v>58</v>
      </c>
      <c r="B58" s="1464" t="s">
        <v>144</v>
      </c>
      <c r="C58" s="1464"/>
      <c r="D58" s="1464"/>
      <c r="E58" s="1464"/>
      <c r="F58" s="1464"/>
      <c r="G58" s="1464"/>
      <c r="H58" s="1464"/>
      <c r="I58" s="1464"/>
      <c r="J58" s="1464"/>
      <c r="K58" s="1464"/>
      <c r="L58" s="1464"/>
      <c r="M58" s="1464"/>
      <c r="N58" s="1464"/>
      <c r="O58" s="1464"/>
      <c r="P58" s="1464"/>
      <c r="Q58" s="1464"/>
      <c r="R58" s="1464"/>
      <c r="S58" s="1464"/>
      <c r="T58" s="1464"/>
      <c r="U58" s="1464"/>
      <c r="V58" s="1464"/>
      <c r="W58" s="1464"/>
      <c r="X58" s="1464"/>
      <c r="Y58" s="1464"/>
      <c r="Z58" s="1464"/>
      <c r="AB58" s="276"/>
    </row>
    <row r="59" spans="1:29" s="267" customFormat="1" ht="12" customHeight="1" x14ac:dyDescent="0.2">
      <c r="A59" s="187" t="s">
        <v>59</v>
      </c>
      <c r="B59" s="1464" t="s">
        <v>251</v>
      </c>
      <c r="C59" s="1464"/>
      <c r="D59" s="1464"/>
      <c r="E59" s="1464"/>
      <c r="F59" s="1464"/>
      <c r="G59" s="1464"/>
      <c r="H59" s="1464"/>
      <c r="I59" s="1464"/>
      <c r="J59" s="1464"/>
      <c r="K59" s="1464"/>
      <c r="L59" s="1464"/>
      <c r="M59" s="1464"/>
      <c r="N59" s="1464"/>
      <c r="O59" s="1464"/>
      <c r="P59" s="1464"/>
      <c r="Q59" s="1464"/>
      <c r="R59" s="1464"/>
      <c r="S59" s="1464"/>
      <c r="T59" s="1464"/>
      <c r="U59" s="1464"/>
      <c r="V59" s="1464"/>
      <c r="W59" s="1464"/>
      <c r="X59" s="1464"/>
      <c r="Y59" s="1464"/>
      <c r="Z59" s="1464"/>
      <c r="AB59" s="276"/>
    </row>
    <row r="60" spans="1:29" ht="12" customHeight="1" x14ac:dyDescent="0.2">
      <c r="A60" s="187" t="s">
        <v>60</v>
      </c>
      <c r="B60" s="1464" t="s">
        <v>40</v>
      </c>
      <c r="C60" s="1464"/>
      <c r="D60" s="1464"/>
      <c r="E60" s="1464"/>
      <c r="F60" s="1464"/>
      <c r="G60" s="1464"/>
      <c r="H60" s="1464"/>
      <c r="I60" s="1464"/>
      <c r="J60" s="1464"/>
      <c r="K60" s="1464"/>
      <c r="L60" s="1464"/>
      <c r="M60" s="1464"/>
      <c r="N60" s="1464"/>
      <c r="O60" s="1464"/>
      <c r="P60" s="1464"/>
      <c r="Q60" s="1464"/>
      <c r="R60" s="1464"/>
      <c r="S60" s="1464"/>
      <c r="T60" s="1464"/>
      <c r="U60" s="1464"/>
      <c r="V60" s="1464"/>
      <c r="W60" s="1464"/>
      <c r="X60" s="1464"/>
      <c r="Y60" s="1464"/>
      <c r="Z60" s="1464"/>
      <c r="AB60" s="276"/>
    </row>
    <row r="63" spans="1:29" x14ac:dyDescent="0.2">
      <c r="B63" s="268"/>
      <c r="C63" s="268"/>
      <c r="D63" s="268"/>
      <c r="E63" s="268"/>
      <c r="F63" s="268"/>
      <c r="G63" s="268"/>
      <c r="H63" s="268"/>
      <c r="I63" s="268"/>
      <c r="J63" s="268"/>
      <c r="K63" s="268"/>
      <c r="L63" s="268"/>
      <c r="M63" s="268"/>
      <c r="N63" s="268"/>
      <c r="O63" s="268"/>
      <c r="P63" s="268"/>
      <c r="Q63" s="268"/>
      <c r="R63" s="268"/>
      <c r="S63" s="268"/>
      <c r="T63" s="268"/>
      <c r="U63" s="268"/>
      <c r="V63" s="268"/>
      <c r="W63" s="268"/>
    </row>
  </sheetData>
  <sheetProtection formatCells="0" formatColumns="0" formatRows="0" insertColumns="0" insertRows="0" insertHyperlinks="0" deleteColumns="0" deleteRows="0" sort="0" autoFilter="0" pivotTables="0"/>
  <customSheetViews>
    <customSheetView guid="{2C9B2C1A-81A6-48A3-8FB1-DCFE0A20C29C}" fitToPage="1">
      <selection activeCell="B62" sqref="B62:AF62"/>
      <pageMargins left="0.25" right="0.25" top="0.5" bottom="0.5" header="0.3" footer="0.3"/>
      <printOptions horizontalCentered="1"/>
      <pageSetup scale="68" orientation="landscape" r:id="rId1"/>
      <headerFooter>
        <oddFooter>&amp;L&amp;K0070C0The Allstate Corporation 4Q19 Supplement&amp;R&amp;K000000&amp;A</oddFooter>
      </headerFooter>
    </customSheetView>
    <customSheetView guid="{D0B20ABF-5FBA-4802-BB92-8148C3F1B1AD}" fitToPage="1">
      <selection sqref="A1:Z1"/>
      <pageMargins left="0.25" right="0.25" top="0.5" bottom="0.5" header="0.3" footer="0.3"/>
      <printOptions horizontalCentered="1"/>
      <pageSetup scale="68" orientation="landscape" r:id="rId2"/>
      <headerFooter>
        <oddFooter>&amp;L&amp;K0070C0The Allstate Corporation 4Q19 Supplement&amp;R&amp;K000000&amp;A</oddFooter>
      </headerFooter>
    </customSheetView>
    <customSheetView guid="{0B7FDDCE-76D6-4341-B795-862A34477CB3}" fitToPage="1">
      <selection sqref="A1:Z1"/>
      <pageMargins left="0.25" right="0.25" top="0.5" bottom="0.5" header="0.3" footer="0.3"/>
      <printOptions horizontalCentered="1"/>
      <pageSetup scale="68" orientation="landscape" r:id="rId3"/>
      <headerFooter>
        <oddFooter>&amp;L&amp;K0070C0The Allstate Corporation 4Q19 Supplement&amp;R&amp;K000000&amp;A</oddFooter>
      </headerFooter>
    </customSheetView>
    <customSheetView guid="{77D3E7D1-C189-4FFB-8084-AE3691A2CCAC}" fitToPage="1">
      <selection activeCell="B62" sqref="B62:AF62"/>
      <pageMargins left="0.25" right="0.25" top="0.5" bottom="0.5" header="0.3" footer="0.3"/>
      <printOptions horizontalCentered="1"/>
      <pageSetup scale="68" orientation="landscape" r:id="rId4"/>
      <headerFooter>
        <oddFooter>&amp;L&amp;K0070C0The Allstate Corporation 4Q19 Supplement&amp;R&amp;K000000&amp;A</oddFooter>
      </headerFooter>
    </customSheetView>
    <customSheetView guid="{890510C0-555E-4CA3-90D8-F97D8CDBC7E8}" fitToPage="1" topLeftCell="A19">
      <selection activeCell="A3" sqref="A3"/>
      <pageMargins left="0.25" right="0.25" top="0.5" bottom="0.5" header="0.3" footer="0.3"/>
      <printOptions horizontalCentered="1"/>
      <pageSetup scale="68" orientation="landscape" r:id="rId5"/>
      <headerFooter>
        <oddFooter>&amp;L&amp;K0070C0The Allstate Corporation 1Q20 Supplement&amp;R&amp;K000000&amp;A</oddFooter>
      </headerFooter>
    </customSheetView>
    <customSheetView guid="{37FF72F6-90B1-42B8-8DBF-DD3FAC5BA85D}" fitToPage="1" topLeftCell="A19">
      <selection activeCell="A3" sqref="A3"/>
      <pageMargins left="0.25" right="0.25" top="0.5" bottom="0.5" header="0.3" footer="0.3"/>
      <printOptions horizontalCentered="1"/>
      <pageSetup scale="68" orientation="landscape" r:id="rId6"/>
      <headerFooter>
        <oddFooter>&amp;L&amp;K0070C0The Allstate Corporation 1Q20 Supplement&amp;R&amp;K000000&amp;A</oddFooter>
      </headerFooter>
    </customSheetView>
  </customSheetViews>
  <mergeCells count="58">
    <mergeCell ref="B60:Z60"/>
    <mergeCell ref="A51:B51"/>
    <mergeCell ref="A52:B52"/>
    <mergeCell ref="B55:Z55"/>
    <mergeCell ref="B56:Z56"/>
    <mergeCell ref="B57:Z57"/>
    <mergeCell ref="B58:Z58"/>
    <mergeCell ref="B59:Z59"/>
    <mergeCell ref="A50:B50"/>
    <mergeCell ref="A41:B41"/>
    <mergeCell ref="A42:B42"/>
    <mergeCell ref="A43:B43"/>
    <mergeCell ref="A44:B44"/>
    <mergeCell ref="A45:B45"/>
    <mergeCell ref="A46:B46"/>
    <mergeCell ref="A47:B47"/>
    <mergeCell ref="A49:B49"/>
    <mergeCell ref="A48:B48"/>
    <mergeCell ref="A40:B40"/>
    <mergeCell ref="A29:B29"/>
    <mergeCell ref="A30:B30"/>
    <mergeCell ref="A31:B31"/>
    <mergeCell ref="A32:B32"/>
    <mergeCell ref="A33:B33"/>
    <mergeCell ref="A34:B34"/>
    <mergeCell ref="A35:B35"/>
    <mergeCell ref="A36:B36"/>
    <mergeCell ref="A37:B37"/>
    <mergeCell ref="A38:B38"/>
    <mergeCell ref="A39:B39"/>
    <mergeCell ref="A15:B15"/>
    <mergeCell ref="A16:B16"/>
    <mergeCell ref="A17:B17"/>
    <mergeCell ref="A28:B28"/>
    <mergeCell ref="A19:B19"/>
    <mergeCell ref="A20:B20"/>
    <mergeCell ref="A21:B21"/>
    <mergeCell ref="A22:B22"/>
    <mergeCell ref="A23:B23"/>
    <mergeCell ref="A25:B25"/>
    <mergeCell ref="A26:B26"/>
    <mergeCell ref="A27:B27"/>
    <mergeCell ref="A24:B24"/>
    <mergeCell ref="A18:B18"/>
    <mergeCell ref="A6:B6"/>
    <mergeCell ref="A1:Z1"/>
    <mergeCell ref="A2:Z2"/>
    <mergeCell ref="Z3:Z4"/>
    <mergeCell ref="A4:B4"/>
    <mergeCell ref="E4:W4"/>
    <mergeCell ref="A12:B12"/>
    <mergeCell ref="A13:B13"/>
    <mergeCell ref="A14:B14"/>
    <mergeCell ref="A7:B7"/>
    <mergeCell ref="A8:B8"/>
    <mergeCell ref="A9:B9"/>
    <mergeCell ref="A10:B10"/>
    <mergeCell ref="A11:B11"/>
  </mergeCells>
  <printOptions horizontalCentered="1"/>
  <pageMargins left="0.25" right="0.25" top="0.5" bottom="0.5" header="0.3" footer="0.3"/>
  <pageSetup scale="68" orientation="landscape" r:id="rId7"/>
  <headerFooter>
    <oddFooter>&amp;L&amp;K0070C0The Allstate Corporation 1Q20 Supplement&amp;R&amp;K000000&amp;A</oddFoot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25AF8C-A383-4024-A0E7-DD180A8E4C1F}">
  <sheetPr>
    <pageSetUpPr fitToPage="1"/>
  </sheetPr>
  <dimension ref="A1:U68"/>
  <sheetViews>
    <sheetView tabSelected="1" zoomScaleNormal="100" workbookViewId="0">
      <selection sqref="A1:R1"/>
    </sheetView>
  </sheetViews>
  <sheetFormatPr defaultColWidth="13.7109375" defaultRowHeight="12.75" x14ac:dyDescent="0.2"/>
  <cols>
    <col min="1" max="1" width="3" style="259" customWidth="1"/>
    <col min="2" max="2" width="52" style="259" customWidth="1"/>
    <col min="3" max="3" width="2.28515625" style="259" customWidth="1"/>
    <col min="4" max="4" width="2.28515625" style="264" customWidth="1"/>
    <col min="5" max="5" width="11.7109375" style="264" customWidth="1"/>
    <col min="6" max="6" width="2.28515625" style="264" customWidth="1"/>
    <col min="7" max="7" width="2.28515625" style="259" customWidth="1"/>
    <col min="8" max="8" width="11.7109375" style="259" customWidth="1"/>
    <col min="9" max="10" width="2.28515625" style="259" customWidth="1"/>
    <col min="11" max="11" width="11.7109375" style="259" customWidth="1"/>
    <col min="12" max="12" width="2.28515625" style="156" customWidth="1"/>
    <col min="13" max="13" width="2.28515625" style="259" customWidth="1"/>
    <col min="14" max="14" width="11.7109375" style="259" customWidth="1"/>
    <col min="15" max="15" width="2.28515625" style="156" customWidth="1"/>
    <col min="16" max="16" width="2.28515625" style="259" customWidth="1"/>
    <col min="17" max="17" width="11.7109375" style="259" customWidth="1"/>
    <col min="18" max="19" width="2.28515625" style="156" customWidth="1"/>
    <col min="20" max="16384" width="13.7109375" style="259"/>
  </cols>
  <sheetData>
    <row r="1" spans="1:21" ht="13.5" x14ac:dyDescent="0.25">
      <c r="A1" s="1418" t="s">
        <v>0</v>
      </c>
      <c r="B1" s="1420"/>
      <c r="C1" s="1420"/>
      <c r="D1" s="1420"/>
      <c r="E1" s="1420"/>
      <c r="F1" s="1420"/>
      <c r="G1" s="1420"/>
      <c r="H1" s="1420"/>
      <c r="I1" s="1420"/>
      <c r="J1" s="1420"/>
      <c r="K1" s="1420"/>
      <c r="L1" s="1420"/>
      <c r="M1" s="1420"/>
      <c r="N1" s="1420"/>
      <c r="O1" s="1420"/>
      <c r="P1" s="1420"/>
      <c r="Q1" s="1420"/>
      <c r="R1" s="1420"/>
    </row>
    <row r="2" spans="1:21" ht="13.5" x14ac:dyDescent="0.25">
      <c r="A2" s="1418" t="s">
        <v>76</v>
      </c>
      <c r="B2" s="1420"/>
      <c r="C2" s="1420"/>
      <c r="D2" s="1420"/>
      <c r="E2" s="1420"/>
      <c r="F2" s="1420"/>
      <c r="G2" s="1420"/>
      <c r="H2" s="1420"/>
      <c r="I2" s="1420"/>
      <c r="J2" s="1420"/>
      <c r="K2" s="1420"/>
      <c r="L2" s="1420"/>
      <c r="M2" s="1420"/>
      <c r="N2" s="1420"/>
      <c r="O2" s="1420"/>
      <c r="P2" s="1420"/>
      <c r="Q2" s="1420"/>
      <c r="R2" s="1420"/>
    </row>
    <row r="4" spans="1:21" ht="12.75" customHeight="1" x14ac:dyDescent="0.2">
      <c r="A4" s="1465" t="s">
        <v>3</v>
      </c>
      <c r="B4" s="1420"/>
      <c r="D4" s="1421" t="s">
        <v>49</v>
      </c>
      <c r="E4" s="1421"/>
      <c r="F4" s="1421"/>
      <c r="G4" s="1421"/>
      <c r="H4" s="1421"/>
      <c r="I4" s="1421"/>
      <c r="J4" s="1421"/>
      <c r="K4" s="1421"/>
      <c r="L4" s="1421"/>
      <c r="M4" s="1421"/>
      <c r="N4" s="1421"/>
      <c r="O4" s="1421"/>
      <c r="P4" s="1421"/>
      <c r="Q4" s="1421"/>
      <c r="R4" s="1421"/>
    </row>
    <row r="5" spans="1:21" x14ac:dyDescent="0.2">
      <c r="J5" s="13"/>
      <c r="K5" s="13"/>
      <c r="L5" s="157"/>
      <c r="M5" s="13"/>
      <c r="N5" s="13"/>
      <c r="O5" s="157"/>
      <c r="P5" s="13"/>
      <c r="Q5" s="13"/>
      <c r="R5" s="157"/>
    </row>
    <row r="6" spans="1:21" ht="25.9" customHeight="1" x14ac:dyDescent="0.2">
      <c r="D6" s="6"/>
      <c r="E6" s="211" t="s">
        <v>118</v>
      </c>
      <c r="F6" s="7"/>
      <c r="G6" s="13"/>
      <c r="H6" s="158" t="s">
        <v>101</v>
      </c>
      <c r="I6" s="136"/>
      <c r="J6" s="13"/>
      <c r="K6" s="158" t="s">
        <v>100</v>
      </c>
      <c r="L6" s="136"/>
      <c r="M6" s="262"/>
      <c r="N6" s="4" t="s">
        <v>63</v>
      </c>
      <c r="P6" s="6"/>
      <c r="Q6" s="135" t="s">
        <v>64</v>
      </c>
      <c r="R6" s="159"/>
      <c r="U6" s="160"/>
    </row>
    <row r="7" spans="1:21" ht="12" customHeight="1" x14ac:dyDescent="0.2">
      <c r="A7" s="1462" t="s">
        <v>51</v>
      </c>
      <c r="B7" s="1420"/>
      <c r="D7" s="11"/>
      <c r="E7" s="10"/>
      <c r="F7" s="12"/>
      <c r="G7" s="13"/>
      <c r="H7" s="13"/>
      <c r="I7" s="156"/>
      <c r="J7" s="13"/>
      <c r="K7" s="13"/>
      <c r="M7" s="13"/>
      <c r="N7" s="10"/>
      <c r="P7" s="11"/>
      <c r="Q7" s="10"/>
      <c r="R7" s="161"/>
    </row>
    <row r="8" spans="1:21" ht="12" customHeight="1" x14ac:dyDescent="0.2">
      <c r="A8" s="1543" t="s">
        <v>77</v>
      </c>
      <c r="B8" s="1543"/>
      <c r="C8" s="263"/>
      <c r="D8" s="162"/>
      <c r="E8" s="14"/>
      <c r="F8" s="12"/>
      <c r="G8" s="13"/>
      <c r="H8" s="264"/>
      <c r="I8" s="156"/>
      <c r="J8" s="13"/>
      <c r="M8" s="13"/>
      <c r="P8" s="11"/>
      <c r="Q8" s="14"/>
      <c r="R8" s="161"/>
    </row>
    <row r="9" spans="1:21" ht="12" customHeight="1" x14ac:dyDescent="0.2">
      <c r="A9" s="1476" t="s">
        <v>52</v>
      </c>
      <c r="B9" s="1476"/>
      <c r="C9" s="261"/>
      <c r="D9" s="164"/>
      <c r="E9" s="97">
        <v>5781</v>
      </c>
      <c r="F9" s="12"/>
      <c r="G9" s="13"/>
      <c r="H9" s="165">
        <v>6131</v>
      </c>
      <c r="I9" s="166"/>
      <c r="J9" s="13"/>
      <c r="K9" s="165">
        <v>6162</v>
      </c>
      <c r="L9" s="166"/>
      <c r="M9" s="74"/>
      <c r="N9" s="42">
        <v>5952</v>
      </c>
      <c r="O9" s="166"/>
      <c r="P9" s="79"/>
      <c r="Q9" s="74">
        <v>5786</v>
      </c>
      <c r="R9" s="167"/>
    </row>
    <row r="10" spans="1:21" ht="12" customHeight="1" x14ac:dyDescent="0.2">
      <c r="A10" s="1476" t="s">
        <v>53</v>
      </c>
      <c r="B10" s="1476"/>
      <c r="C10" s="261"/>
      <c r="D10" s="164"/>
      <c r="E10" s="84">
        <v>1090</v>
      </c>
      <c r="F10" s="12"/>
      <c r="G10" s="13"/>
      <c r="H10" s="84">
        <v>1041</v>
      </c>
      <c r="I10" s="168"/>
      <c r="J10" s="13"/>
      <c r="K10" s="84">
        <v>1008</v>
      </c>
      <c r="L10" s="168"/>
      <c r="M10" s="75"/>
      <c r="N10" s="47">
        <v>1033</v>
      </c>
      <c r="O10" s="168"/>
      <c r="P10" s="80"/>
      <c r="Q10" s="47">
        <v>984</v>
      </c>
      <c r="R10" s="169"/>
    </row>
    <row r="11" spans="1:21" ht="12" customHeight="1" x14ac:dyDescent="0.2">
      <c r="A11" s="1417" t="s">
        <v>78</v>
      </c>
      <c r="B11" s="1417"/>
      <c r="C11" s="260"/>
      <c r="D11" s="170"/>
      <c r="E11" s="98">
        <v>6871</v>
      </c>
      <c r="F11" s="12"/>
      <c r="G11" s="13"/>
      <c r="H11" s="98">
        <v>7172</v>
      </c>
      <c r="I11" s="168"/>
      <c r="J11" s="13"/>
      <c r="K11" s="98">
        <v>7170</v>
      </c>
      <c r="L11" s="168"/>
      <c r="M11" s="75"/>
      <c r="N11" s="48">
        <v>6985</v>
      </c>
      <c r="O11" s="168"/>
      <c r="P11" s="80"/>
      <c r="Q11" s="48">
        <v>6770</v>
      </c>
      <c r="R11" s="169"/>
    </row>
    <row r="12" spans="1:21" ht="8.1" customHeight="1" x14ac:dyDescent="0.2">
      <c r="A12" s="1420"/>
      <c r="B12" s="1420"/>
      <c r="D12" s="11"/>
      <c r="E12" s="82"/>
      <c r="F12" s="12"/>
      <c r="G12" s="13"/>
      <c r="H12" s="81"/>
      <c r="I12" s="168"/>
      <c r="J12" s="13"/>
      <c r="K12" s="81"/>
      <c r="L12" s="168"/>
      <c r="M12" s="75"/>
      <c r="N12" s="81"/>
      <c r="O12" s="168"/>
      <c r="P12" s="80"/>
      <c r="Q12" s="82"/>
      <c r="R12" s="169"/>
    </row>
    <row r="13" spans="1:21" ht="12" customHeight="1" x14ac:dyDescent="0.2">
      <c r="A13" s="1543" t="s">
        <v>79</v>
      </c>
      <c r="B13" s="1543"/>
      <c r="C13" s="263"/>
      <c r="D13" s="162"/>
      <c r="E13" s="82"/>
      <c r="F13" s="12"/>
      <c r="G13" s="13"/>
      <c r="H13" s="81"/>
      <c r="I13" s="168"/>
      <c r="J13" s="13"/>
      <c r="K13" s="81"/>
      <c r="L13" s="168"/>
      <c r="M13" s="75"/>
      <c r="N13" s="81"/>
      <c r="O13" s="168"/>
      <c r="P13" s="80"/>
      <c r="Q13" s="82"/>
      <c r="R13" s="169"/>
    </row>
    <row r="14" spans="1:21" ht="12" customHeight="1" x14ac:dyDescent="0.2">
      <c r="A14" s="1476" t="s">
        <v>54</v>
      </c>
      <c r="B14" s="1476"/>
      <c r="C14" s="261"/>
      <c r="D14" s="164"/>
      <c r="E14" s="114">
        <v>404</v>
      </c>
      <c r="F14" s="212"/>
      <c r="G14" s="139"/>
      <c r="H14" s="88">
        <v>409</v>
      </c>
      <c r="I14" s="251"/>
      <c r="J14" s="139"/>
      <c r="K14" s="88">
        <v>407</v>
      </c>
      <c r="L14" s="251"/>
      <c r="M14" s="87"/>
      <c r="N14" s="85">
        <v>355</v>
      </c>
      <c r="O14" s="251"/>
      <c r="P14" s="86"/>
      <c r="Q14" s="87">
        <v>331</v>
      </c>
      <c r="R14" s="252"/>
    </row>
    <row r="15" spans="1:21" ht="12" customHeight="1" x14ac:dyDescent="0.2">
      <c r="A15" s="1476" t="s">
        <v>53</v>
      </c>
      <c r="B15" s="1476"/>
      <c r="C15" s="261"/>
      <c r="D15" s="164"/>
      <c r="E15" s="115">
        <v>1106</v>
      </c>
      <c r="F15" s="212"/>
      <c r="G15" s="139"/>
      <c r="H15" s="115">
        <v>1128</v>
      </c>
      <c r="I15" s="251"/>
      <c r="J15" s="139"/>
      <c r="K15" s="115">
        <v>1017</v>
      </c>
      <c r="L15" s="251"/>
      <c r="M15" s="87"/>
      <c r="N15" s="89">
        <v>906</v>
      </c>
      <c r="O15" s="251"/>
      <c r="P15" s="86"/>
      <c r="Q15" s="89">
        <v>808</v>
      </c>
      <c r="R15" s="252"/>
    </row>
    <row r="16" spans="1:21" ht="12" customHeight="1" x14ac:dyDescent="0.2">
      <c r="A16" s="1417" t="s">
        <v>80</v>
      </c>
      <c r="B16" s="1417"/>
      <c r="C16" s="260"/>
      <c r="D16" s="170"/>
      <c r="E16" s="253">
        <v>1510</v>
      </c>
      <c r="F16" s="212"/>
      <c r="G16" s="139"/>
      <c r="H16" s="253">
        <v>1537</v>
      </c>
      <c r="I16" s="251"/>
      <c r="J16" s="139"/>
      <c r="K16" s="253">
        <v>1424</v>
      </c>
      <c r="L16" s="251"/>
      <c r="M16" s="87"/>
      <c r="N16" s="90">
        <v>1261</v>
      </c>
      <c r="O16" s="251"/>
      <c r="P16" s="86"/>
      <c r="Q16" s="90">
        <v>1139</v>
      </c>
      <c r="R16" s="252"/>
    </row>
    <row r="17" spans="1:18" ht="8.1" customHeight="1" x14ac:dyDescent="0.2">
      <c r="A17" s="1420"/>
      <c r="B17" s="1420"/>
      <c r="D17" s="11"/>
      <c r="E17" s="92"/>
      <c r="F17" s="212"/>
      <c r="G17" s="139"/>
      <c r="H17" s="91"/>
      <c r="I17" s="251"/>
      <c r="J17" s="139"/>
      <c r="K17" s="91"/>
      <c r="L17" s="251"/>
      <c r="M17" s="87"/>
      <c r="N17" s="91"/>
      <c r="O17" s="251"/>
      <c r="P17" s="86"/>
      <c r="Q17" s="92"/>
      <c r="R17" s="252"/>
    </row>
    <row r="18" spans="1:18" ht="12" customHeight="1" x14ac:dyDescent="0.2">
      <c r="A18" s="1543" t="s">
        <v>14</v>
      </c>
      <c r="B18" s="1543"/>
      <c r="C18" s="263"/>
      <c r="D18" s="162"/>
      <c r="E18" s="92"/>
      <c r="F18" s="212"/>
      <c r="G18" s="139"/>
      <c r="H18" s="91"/>
      <c r="I18" s="251"/>
      <c r="J18" s="139"/>
      <c r="K18" s="91"/>
      <c r="L18" s="251"/>
      <c r="M18" s="87"/>
      <c r="N18" s="91"/>
      <c r="O18" s="251"/>
      <c r="P18" s="86"/>
      <c r="Q18" s="92"/>
      <c r="R18" s="252"/>
    </row>
    <row r="19" spans="1:18" ht="12" customHeight="1" x14ac:dyDescent="0.2">
      <c r="A19" s="1476" t="s">
        <v>54</v>
      </c>
      <c r="B19" s="1476"/>
      <c r="C19" s="261"/>
      <c r="D19" s="164"/>
      <c r="E19" s="114">
        <v>6185</v>
      </c>
      <c r="F19" s="212"/>
      <c r="G19" s="139"/>
      <c r="H19" s="88">
        <v>6540</v>
      </c>
      <c r="I19" s="251"/>
      <c r="J19" s="139"/>
      <c r="K19" s="88">
        <v>6569</v>
      </c>
      <c r="L19" s="251"/>
      <c r="M19" s="87"/>
      <c r="N19" s="85">
        <v>6307</v>
      </c>
      <c r="O19" s="251"/>
      <c r="P19" s="86"/>
      <c r="Q19" s="87">
        <v>6117</v>
      </c>
      <c r="R19" s="252"/>
    </row>
    <row r="20" spans="1:18" ht="12" customHeight="1" x14ac:dyDescent="0.2">
      <c r="A20" s="1476" t="s">
        <v>53</v>
      </c>
      <c r="B20" s="1476"/>
      <c r="C20" s="261"/>
      <c r="D20" s="164"/>
      <c r="E20" s="115">
        <v>2196</v>
      </c>
      <c r="F20" s="212"/>
      <c r="G20" s="139"/>
      <c r="H20" s="115">
        <v>2169</v>
      </c>
      <c r="I20" s="251"/>
      <c r="J20" s="139"/>
      <c r="K20" s="115">
        <v>2025</v>
      </c>
      <c r="L20" s="251"/>
      <c r="M20" s="87"/>
      <c r="N20" s="89">
        <v>1939</v>
      </c>
      <c r="O20" s="251"/>
      <c r="P20" s="86"/>
      <c r="Q20" s="89">
        <v>1792</v>
      </c>
      <c r="R20" s="252"/>
    </row>
    <row r="21" spans="1:18" ht="12.95" customHeight="1" thickBot="1" x14ac:dyDescent="0.25">
      <c r="A21" s="1417" t="s">
        <v>81</v>
      </c>
      <c r="B21" s="1417"/>
      <c r="C21" s="260"/>
      <c r="D21" s="170"/>
      <c r="E21" s="254">
        <v>8381</v>
      </c>
      <c r="F21" s="212"/>
      <c r="G21" s="139"/>
      <c r="H21" s="254">
        <v>8709</v>
      </c>
      <c r="I21" s="255"/>
      <c r="J21" s="139"/>
      <c r="K21" s="254">
        <v>8594</v>
      </c>
      <c r="L21" s="255"/>
      <c r="M21" s="93"/>
      <c r="N21" s="256">
        <v>8246</v>
      </c>
      <c r="O21" s="255"/>
      <c r="P21" s="94"/>
      <c r="Q21" s="256">
        <v>7909</v>
      </c>
      <c r="R21" s="257"/>
    </row>
    <row r="22" spans="1:18" ht="12" customHeight="1" thickTop="1" x14ac:dyDescent="0.2">
      <c r="A22" s="1420"/>
      <c r="B22" s="1420"/>
      <c r="D22" s="11"/>
      <c r="E22" s="28"/>
      <c r="F22" s="12"/>
      <c r="G22" s="13"/>
      <c r="H22" s="28"/>
      <c r="I22" s="171"/>
      <c r="J22" s="13"/>
      <c r="K22" s="28"/>
      <c r="L22" s="171"/>
      <c r="M22" s="28"/>
      <c r="N22" s="28"/>
      <c r="O22" s="171"/>
      <c r="P22" s="30"/>
      <c r="Q22" s="28"/>
      <c r="R22" s="172"/>
    </row>
    <row r="23" spans="1:18" ht="12" customHeight="1" x14ac:dyDescent="0.2">
      <c r="A23" s="1462" t="s">
        <v>33</v>
      </c>
      <c r="B23" s="1420"/>
      <c r="D23" s="11"/>
      <c r="E23" s="32"/>
      <c r="F23" s="12"/>
      <c r="G23" s="13"/>
      <c r="H23" s="29"/>
      <c r="I23" s="171"/>
      <c r="J23" s="13"/>
      <c r="K23" s="29"/>
      <c r="L23" s="171"/>
      <c r="M23" s="28"/>
      <c r="N23" s="29"/>
      <c r="O23" s="171"/>
      <c r="P23" s="30"/>
      <c r="Q23" s="32"/>
      <c r="R23" s="172"/>
    </row>
    <row r="24" spans="1:18" ht="12" customHeight="1" x14ac:dyDescent="0.2">
      <c r="A24" s="1543" t="s">
        <v>77</v>
      </c>
      <c r="B24" s="1543"/>
      <c r="C24" s="263"/>
      <c r="D24" s="162"/>
      <c r="E24" s="32"/>
      <c r="F24" s="12"/>
      <c r="G24" s="13"/>
      <c r="H24" s="29"/>
      <c r="I24" s="171"/>
      <c r="J24" s="13"/>
      <c r="K24" s="29"/>
      <c r="L24" s="171"/>
      <c r="M24" s="28"/>
      <c r="N24" s="29"/>
      <c r="O24" s="171"/>
      <c r="P24" s="30"/>
      <c r="Q24" s="32"/>
      <c r="R24" s="172"/>
    </row>
    <row r="25" spans="1:18" ht="12" customHeight="1" x14ac:dyDescent="0.2">
      <c r="A25" s="1476" t="s">
        <v>52</v>
      </c>
      <c r="B25" s="1476"/>
      <c r="C25" s="261"/>
      <c r="D25" s="164"/>
      <c r="E25" s="97">
        <v>-199</v>
      </c>
      <c r="F25" s="12"/>
      <c r="G25" s="13"/>
      <c r="H25" s="165">
        <v>-6</v>
      </c>
      <c r="I25" s="166"/>
      <c r="J25" s="13"/>
      <c r="K25" s="165">
        <v>125</v>
      </c>
      <c r="L25" s="166"/>
      <c r="M25" s="74"/>
      <c r="N25" s="42">
        <v>216</v>
      </c>
      <c r="O25" s="166"/>
      <c r="P25" s="79"/>
      <c r="Q25" s="74">
        <v>-5</v>
      </c>
      <c r="R25" s="167"/>
    </row>
    <row r="26" spans="1:18" ht="12" customHeight="1" x14ac:dyDescent="0.2">
      <c r="A26" s="1476" t="s">
        <v>53</v>
      </c>
      <c r="B26" s="1476"/>
      <c r="C26" s="261"/>
      <c r="D26" s="164"/>
      <c r="E26" s="84">
        <v>7</v>
      </c>
      <c r="F26" s="12"/>
      <c r="G26" s="13"/>
      <c r="H26" s="84">
        <v>17</v>
      </c>
      <c r="I26" s="168"/>
      <c r="J26" s="13"/>
      <c r="K26" s="84">
        <v>71</v>
      </c>
      <c r="L26" s="168"/>
      <c r="M26" s="75"/>
      <c r="N26" s="47">
        <v>38</v>
      </c>
      <c r="O26" s="168"/>
      <c r="P26" s="80"/>
      <c r="Q26" s="47">
        <v>12</v>
      </c>
      <c r="R26" s="169"/>
    </row>
    <row r="27" spans="1:18" ht="12" customHeight="1" x14ac:dyDescent="0.2">
      <c r="A27" s="1417" t="s">
        <v>82</v>
      </c>
      <c r="B27" s="1417"/>
      <c r="C27" s="260"/>
      <c r="D27" s="170"/>
      <c r="E27" s="98">
        <v>-192</v>
      </c>
      <c r="F27" s="12"/>
      <c r="G27" s="13"/>
      <c r="H27" s="98">
        <v>11</v>
      </c>
      <c r="I27" s="168"/>
      <c r="J27" s="13"/>
      <c r="K27" s="98">
        <v>196</v>
      </c>
      <c r="L27" s="168"/>
      <c r="M27" s="75"/>
      <c r="N27" s="48">
        <v>254</v>
      </c>
      <c r="O27" s="168"/>
      <c r="P27" s="80"/>
      <c r="Q27" s="48">
        <v>7</v>
      </c>
      <c r="R27" s="169"/>
    </row>
    <row r="28" spans="1:18" ht="8.1" customHeight="1" x14ac:dyDescent="0.2">
      <c r="A28" s="1420"/>
      <c r="B28" s="1420"/>
      <c r="D28" s="11"/>
      <c r="E28" s="82"/>
      <c r="F28" s="12"/>
      <c r="G28" s="13"/>
      <c r="H28" s="137"/>
      <c r="I28" s="168"/>
      <c r="J28" s="13"/>
      <c r="K28" s="137"/>
      <c r="L28" s="168"/>
      <c r="M28" s="75"/>
      <c r="N28" s="81"/>
      <c r="O28" s="168"/>
      <c r="P28" s="80"/>
      <c r="Q28" s="82"/>
      <c r="R28" s="169"/>
    </row>
    <row r="29" spans="1:18" ht="12" customHeight="1" x14ac:dyDescent="0.2">
      <c r="A29" s="1543" t="s">
        <v>79</v>
      </c>
      <c r="B29" s="1543"/>
      <c r="C29" s="263"/>
      <c r="D29" s="162"/>
      <c r="E29" s="82"/>
      <c r="F29" s="12"/>
      <c r="G29" s="13"/>
      <c r="H29" s="137"/>
      <c r="I29" s="168"/>
      <c r="J29" s="13"/>
      <c r="K29" s="137"/>
      <c r="L29" s="168"/>
      <c r="M29" s="75"/>
      <c r="N29" s="81"/>
      <c r="O29" s="168"/>
      <c r="P29" s="80"/>
      <c r="Q29" s="82"/>
      <c r="R29" s="169"/>
    </row>
    <row r="30" spans="1:18" ht="12" customHeight="1" x14ac:dyDescent="0.2">
      <c r="A30" s="1476" t="s">
        <v>52</v>
      </c>
      <c r="B30" s="1476"/>
      <c r="C30" s="261"/>
      <c r="D30" s="164"/>
      <c r="E30" s="95">
        <v>-21</v>
      </c>
      <c r="F30" s="12"/>
      <c r="G30" s="13"/>
      <c r="H30" s="83">
        <v>-9</v>
      </c>
      <c r="I30" s="168"/>
      <c r="J30" s="13"/>
      <c r="K30" s="83">
        <v>5</v>
      </c>
      <c r="L30" s="168"/>
      <c r="M30" s="75"/>
      <c r="N30" s="45">
        <v>10</v>
      </c>
      <c r="O30" s="168"/>
      <c r="P30" s="80"/>
      <c r="Q30" s="75">
        <v>3</v>
      </c>
      <c r="R30" s="169"/>
    </row>
    <row r="31" spans="1:18" ht="12" customHeight="1" x14ac:dyDescent="0.2">
      <c r="A31" s="1476" t="s">
        <v>53</v>
      </c>
      <c r="B31" s="1476"/>
      <c r="C31" s="261"/>
      <c r="D31" s="164"/>
      <c r="E31" s="84">
        <v>17</v>
      </c>
      <c r="F31" s="12"/>
      <c r="G31" s="13"/>
      <c r="H31" s="84">
        <v>18</v>
      </c>
      <c r="I31" s="168"/>
      <c r="J31" s="13"/>
      <c r="K31" s="84">
        <v>19</v>
      </c>
      <c r="L31" s="168"/>
      <c r="M31" s="75"/>
      <c r="N31" s="47">
        <v>15</v>
      </c>
      <c r="O31" s="168"/>
      <c r="P31" s="80"/>
      <c r="Q31" s="47">
        <v>14</v>
      </c>
      <c r="R31" s="169"/>
    </row>
    <row r="32" spans="1:18" ht="12" customHeight="1" x14ac:dyDescent="0.2">
      <c r="A32" s="1417" t="s">
        <v>80</v>
      </c>
      <c r="B32" s="1417"/>
      <c r="C32" s="260"/>
      <c r="D32" s="170"/>
      <c r="E32" s="98">
        <v>-4</v>
      </c>
      <c r="F32" s="12"/>
      <c r="G32" s="13"/>
      <c r="H32" s="98">
        <v>9</v>
      </c>
      <c r="I32" s="168"/>
      <c r="J32" s="13"/>
      <c r="K32" s="98">
        <v>24</v>
      </c>
      <c r="L32" s="168"/>
      <c r="M32" s="75"/>
      <c r="N32" s="48">
        <v>25</v>
      </c>
      <c r="O32" s="168"/>
      <c r="P32" s="80"/>
      <c r="Q32" s="48">
        <v>17</v>
      </c>
      <c r="R32" s="169"/>
    </row>
    <row r="33" spans="1:18" ht="8.1" customHeight="1" x14ac:dyDescent="0.2">
      <c r="A33" s="1420"/>
      <c r="B33" s="1420"/>
      <c r="D33" s="11"/>
      <c r="E33" s="82"/>
      <c r="F33" s="12"/>
      <c r="G33" s="13"/>
      <c r="H33" s="81"/>
      <c r="I33" s="168"/>
      <c r="J33" s="13"/>
      <c r="K33" s="81"/>
      <c r="L33" s="168"/>
      <c r="M33" s="75"/>
      <c r="N33" s="81"/>
      <c r="O33" s="168"/>
      <c r="P33" s="80"/>
      <c r="Q33" s="82"/>
      <c r="R33" s="169"/>
    </row>
    <row r="34" spans="1:18" ht="12" customHeight="1" x14ac:dyDescent="0.2">
      <c r="A34" s="1543" t="s">
        <v>14</v>
      </c>
      <c r="B34" s="1543"/>
      <c r="C34" s="263"/>
      <c r="D34" s="162"/>
      <c r="E34" s="82"/>
      <c r="F34" s="12"/>
      <c r="G34" s="13"/>
      <c r="H34" s="81"/>
      <c r="I34" s="168"/>
      <c r="J34" s="13"/>
      <c r="K34" s="81"/>
      <c r="L34" s="168"/>
      <c r="M34" s="75"/>
      <c r="N34" s="81"/>
      <c r="O34" s="168"/>
      <c r="P34" s="80"/>
      <c r="Q34" s="82"/>
      <c r="R34" s="169"/>
    </row>
    <row r="35" spans="1:18" ht="12" customHeight="1" x14ac:dyDescent="0.2">
      <c r="A35" s="1476" t="s">
        <v>52</v>
      </c>
      <c r="B35" s="1476"/>
      <c r="C35" s="261"/>
      <c r="D35" s="164"/>
      <c r="E35" s="95">
        <v>-220</v>
      </c>
      <c r="F35" s="12"/>
      <c r="G35" s="13"/>
      <c r="H35" s="83">
        <v>-15</v>
      </c>
      <c r="I35" s="168"/>
      <c r="J35" s="13"/>
      <c r="K35" s="83">
        <v>130</v>
      </c>
      <c r="L35" s="168"/>
      <c r="M35" s="75"/>
      <c r="N35" s="45">
        <v>226</v>
      </c>
      <c r="O35" s="168"/>
      <c r="P35" s="80"/>
      <c r="Q35" s="75">
        <v>-2</v>
      </c>
      <c r="R35" s="169"/>
    </row>
    <row r="36" spans="1:18" ht="12" customHeight="1" x14ac:dyDescent="0.2">
      <c r="A36" s="1476" t="s">
        <v>53</v>
      </c>
      <c r="B36" s="1476"/>
      <c r="C36" s="261"/>
      <c r="D36" s="164"/>
      <c r="E36" s="84">
        <v>24</v>
      </c>
      <c r="F36" s="12"/>
      <c r="G36" s="13"/>
      <c r="H36" s="84">
        <v>35</v>
      </c>
      <c r="I36" s="168"/>
      <c r="J36" s="13"/>
      <c r="K36" s="84">
        <v>90</v>
      </c>
      <c r="L36" s="168"/>
      <c r="M36" s="75"/>
      <c r="N36" s="47">
        <v>53</v>
      </c>
      <c r="O36" s="168"/>
      <c r="P36" s="80"/>
      <c r="Q36" s="47">
        <v>26</v>
      </c>
      <c r="R36" s="169"/>
    </row>
    <row r="37" spans="1:18" ht="12.95" customHeight="1" thickBot="1" x14ac:dyDescent="0.25">
      <c r="A37" s="1417" t="s">
        <v>81</v>
      </c>
      <c r="B37" s="1417"/>
      <c r="C37" s="260"/>
      <c r="D37" s="170"/>
      <c r="E37" s="96">
        <v>-196</v>
      </c>
      <c r="F37" s="12"/>
      <c r="G37" s="13"/>
      <c r="H37" s="96">
        <v>20</v>
      </c>
      <c r="I37" s="166"/>
      <c r="J37" s="13"/>
      <c r="K37" s="96">
        <v>220</v>
      </c>
      <c r="L37" s="166"/>
      <c r="M37" s="74"/>
      <c r="N37" s="49">
        <v>279</v>
      </c>
      <c r="O37" s="166"/>
      <c r="P37" s="79"/>
      <c r="Q37" s="49">
        <v>24</v>
      </c>
      <c r="R37" s="167"/>
    </row>
    <row r="38" spans="1:18" ht="8.1" customHeight="1" thickTop="1" x14ac:dyDescent="0.2">
      <c r="A38" s="1420"/>
      <c r="B38" s="1420"/>
      <c r="D38" s="11"/>
      <c r="E38" s="74"/>
      <c r="F38" s="12"/>
      <c r="G38" s="13"/>
      <c r="H38" s="74"/>
      <c r="I38" s="166"/>
      <c r="J38" s="13"/>
      <c r="K38" s="74"/>
      <c r="L38" s="166"/>
      <c r="M38" s="74"/>
      <c r="N38" s="74"/>
      <c r="O38" s="166"/>
      <c r="P38" s="79"/>
      <c r="Q38" s="74"/>
      <c r="R38" s="167"/>
    </row>
    <row r="39" spans="1:18" ht="13.5" customHeight="1" thickBot="1" x14ac:dyDescent="0.25">
      <c r="A39" s="1462" t="s">
        <v>147</v>
      </c>
      <c r="B39" s="1420"/>
      <c r="D39" s="11"/>
      <c r="E39" s="173">
        <v>-12</v>
      </c>
      <c r="F39" s="12"/>
      <c r="G39" s="13"/>
      <c r="H39" s="173">
        <v>-20</v>
      </c>
      <c r="I39" s="166"/>
      <c r="J39" s="13"/>
      <c r="K39" s="173">
        <v>-18</v>
      </c>
      <c r="L39" s="166"/>
      <c r="M39" s="74"/>
      <c r="N39" s="113">
        <v>-18</v>
      </c>
      <c r="O39" s="166"/>
      <c r="P39" s="79"/>
      <c r="Q39" s="113">
        <v>-18</v>
      </c>
      <c r="R39" s="167"/>
    </row>
    <row r="40" spans="1:18" ht="12" customHeight="1" thickTop="1" x14ac:dyDescent="0.2">
      <c r="A40" s="1420"/>
      <c r="B40" s="1420"/>
      <c r="D40" s="11"/>
      <c r="E40" s="51"/>
      <c r="F40" s="12"/>
      <c r="G40" s="13"/>
      <c r="H40" s="51"/>
      <c r="I40" s="171"/>
      <c r="J40" s="13"/>
      <c r="K40" s="51"/>
      <c r="L40" s="171"/>
      <c r="M40" s="28"/>
      <c r="N40" s="51"/>
      <c r="O40" s="171"/>
      <c r="P40" s="30"/>
      <c r="Q40" s="51"/>
      <c r="R40" s="172"/>
    </row>
    <row r="41" spans="1:18" ht="12" customHeight="1" x14ac:dyDescent="0.2">
      <c r="A41" s="1462" t="s">
        <v>681</v>
      </c>
      <c r="B41" s="1420"/>
      <c r="D41" s="11"/>
      <c r="E41" s="32"/>
      <c r="F41" s="12"/>
      <c r="G41" s="13"/>
      <c r="H41" s="29"/>
      <c r="I41" s="171"/>
      <c r="J41" s="13"/>
      <c r="K41" s="29"/>
      <c r="L41" s="171"/>
      <c r="M41" s="28"/>
      <c r="N41" s="29"/>
      <c r="O41" s="171"/>
      <c r="P41" s="30"/>
      <c r="Q41" s="32"/>
      <c r="R41" s="172"/>
    </row>
    <row r="42" spans="1:18" ht="12" customHeight="1" x14ac:dyDescent="0.2">
      <c r="A42" s="1543" t="s">
        <v>77</v>
      </c>
      <c r="B42" s="1543"/>
      <c r="C42" s="263"/>
      <c r="D42" s="162"/>
      <c r="E42" s="32"/>
      <c r="F42" s="12"/>
      <c r="G42" s="13"/>
      <c r="H42" s="29"/>
      <c r="I42" s="171"/>
      <c r="J42" s="13"/>
      <c r="K42" s="29"/>
      <c r="L42" s="171"/>
      <c r="M42" s="28"/>
      <c r="N42" s="29"/>
      <c r="O42" s="171"/>
      <c r="P42" s="30"/>
      <c r="Q42" s="32"/>
      <c r="R42" s="172"/>
    </row>
    <row r="43" spans="1:18" ht="12" customHeight="1" x14ac:dyDescent="0.2">
      <c r="A43" s="1476" t="s">
        <v>83</v>
      </c>
      <c r="B43" s="1476"/>
      <c r="C43" s="261"/>
      <c r="D43" s="164"/>
      <c r="E43" s="97">
        <v>-2</v>
      </c>
      <c r="F43" s="12"/>
      <c r="G43" s="13"/>
      <c r="H43" s="165">
        <v>42</v>
      </c>
      <c r="I43" s="166"/>
      <c r="J43" s="13"/>
      <c r="K43" s="165">
        <v>-1</v>
      </c>
      <c r="L43" s="166"/>
      <c r="M43" s="74"/>
      <c r="N43" s="42">
        <v>-3</v>
      </c>
      <c r="O43" s="166"/>
      <c r="P43" s="79"/>
      <c r="Q43" s="74">
        <v>-3</v>
      </c>
      <c r="R43" s="167"/>
    </row>
    <row r="44" spans="1:18" ht="12" customHeight="1" x14ac:dyDescent="0.2">
      <c r="A44" s="1476" t="s">
        <v>53</v>
      </c>
      <c r="B44" s="1476"/>
      <c r="C44" s="261"/>
      <c r="D44" s="164"/>
      <c r="E44" s="84">
        <v>-3</v>
      </c>
      <c r="F44" s="12"/>
      <c r="G44" s="13"/>
      <c r="H44" s="84">
        <v>-3</v>
      </c>
      <c r="I44" s="168"/>
      <c r="J44" s="13"/>
      <c r="K44" s="84">
        <v>0</v>
      </c>
      <c r="L44" s="168"/>
      <c r="M44" s="75"/>
      <c r="N44" s="84">
        <v>1</v>
      </c>
      <c r="O44" s="168"/>
      <c r="P44" s="80"/>
      <c r="Q44" s="84">
        <v>0</v>
      </c>
      <c r="R44" s="169"/>
    </row>
    <row r="45" spans="1:18" ht="12" customHeight="1" x14ac:dyDescent="0.2">
      <c r="A45" s="1417" t="s">
        <v>82</v>
      </c>
      <c r="B45" s="1417"/>
      <c r="C45" s="260"/>
      <c r="D45" s="170"/>
      <c r="E45" s="98">
        <v>-5</v>
      </c>
      <c r="F45" s="12"/>
      <c r="G45" s="13"/>
      <c r="H45" s="98">
        <v>39</v>
      </c>
      <c r="I45" s="168"/>
      <c r="J45" s="13"/>
      <c r="K45" s="98">
        <v>-1</v>
      </c>
      <c r="L45" s="168"/>
      <c r="M45" s="75"/>
      <c r="N45" s="48">
        <v>-2</v>
      </c>
      <c r="O45" s="168"/>
      <c r="P45" s="80"/>
      <c r="Q45" s="48">
        <v>-3</v>
      </c>
      <c r="R45" s="169"/>
    </row>
    <row r="46" spans="1:18" ht="8.1" customHeight="1" x14ac:dyDescent="0.2">
      <c r="A46" s="1420"/>
      <c r="B46" s="1420"/>
      <c r="D46" s="11"/>
      <c r="E46" s="82"/>
      <c r="F46" s="12"/>
      <c r="G46" s="13"/>
      <c r="H46" s="81"/>
      <c r="I46" s="168"/>
      <c r="J46" s="13"/>
      <c r="K46" s="81"/>
      <c r="L46" s="168"/>
      <c r="M46" s="75"/>
      <c r="N46" s="81"/>
      <c r="O46" s="168"/>
      <c r="P46" s="80"/>
      <c r="Q46" s="82"/>
      <c r="R46" s="169"/>
    </row>
    <row r="47" spans="1:18" ht="12" customHeight="1" x14ac:dyDescent="0.2">
      <c r="A47" s="1543" t="s">
        <v>79</v>
      </c>
      <c r="B47" s="1543"/>
      <c r="C47" s="263"/>
      <c r="D47" s="162"/>
      <c r="E47" s="82"/>
      <c r="F47" s="12"/>
      <c r="G47" s="13"/>
      <c r="H47" s="81"/>
      <c r="I47" s="168"/>
      <c r="J47" s="13"/>
      <c r="K47" s="81"/>
      <c r="L47" s="168"/>
      <c r="M47" s="75"/>
      <c r="N47" s="81"/>
      <c r="O47" s="168"/>
      <c r="P47" s="80"/>
      <c r="Q47" s="82"/>
      <c r="R47" s="169"/>
    </row>
    <row r="48" spans="1:18" ht="12" customHeight="1" x14ac:dyDescent="0.2">
      <c r="A48" s="1476" t="s">
        <v>83</v>
      </c>
      <c r="B48" s="1476"/>
      <c r="C48" s="261"/>
      <c r="D48" s="164"/>
      <c r="E48" s="95">
        <v>15</v>
      </c>
      <c r="F48" s="12"/>
      <c r="G48" s="13"/>
      <c r="H48" s="83">
        <v>-13</v>
      </c>
      <c r="I48" s="168"/>
      <c r="J48" s="13"/>
      <c r="K48" s="83">
        <v>17</v>
      </c>
      <c r="L48" s="168"/>
      <c r="M48" s="75"/>
      <c r="N48" s="45">
        <v>8</v>
      </c>
      <c r="O48" s="168"/>
      <c r="P48" s="80"/>
      <c r="Q48" s="75">
        <v>28</v>
      </c>
      <c r="R48" s="169"/>
    </row>
    <row r="49" spans="1:19" ht="12" customHeight="1" x14ac:dyDescent="0.2">
      <c r="A49" s="1476" t="s">
        <v>53</v>
      </c>
      <c r="B49" s="1476"/>
      <c r="C49" s="261"/>
      <c r="D49" s="164"/>
      <c r="E49" s="84">
        <v>21</v>
      </c>
      <c r="F49" s="12"/>
      <c r="G49" s="13"/>
      <c r="H49" s="84">
        <v>-11</v>
      </c>
      <c r="I49" s="168"/>
      <c r="J49" s="13"/>
      <c r="K49" s="84">
        <v>10</v>
      </c>
      <c r="L49" s="168"/>
      <c r="M49" s="75"/>
      <c r="N49" s="47">
        <v>31</v>
      </c>
      <c r="O49" s="168"/>
      <c r="P49" s="80"/>
      <c r="Q49" s="47">
        <v>32</v>
      </c>
      <c r="R49" s="169"/>
    </row>
    <row r="50" spans="1:19" ht="12" customHeight="1" x14ac:dyDescent="0.2">
      <c r="A50" s="1417" t="s">
        <v>80</v>
      </c>
      <c r="B50" s="1417"/>
      <c r="C50" s="260"/>
      <c r="D50" s="170"/>
      <c r="E50" s="98">
        <v>36</v>
      </c>
      <c r="F50" s="12"/>
      <c r="G50" s="13"/>
      <c r="H50" s="98">
        <v>-24</v>
      </c>
      <c r="I50" s="168"/>
      <c r="J50" s="13"/>
      <c r="K50" s="98">
        <v>27</v>
      </c>
      <c r="L50" s="168"/>
      <c r="M50" s="75"/>
      <c r="N50" s="48">
        <v>39</v>
      </c>
      <c r="O50" s="168"/>
      <c r="P50" s="80"/>
      <c r="Q50" s="48">
        <v>60</v>
      </c>
      <c r="R50" s="169"/>
    </row>
    <row r="51" spans="1:19" ht="8.1" customHeight="1" x14ac:dyDescent="0.2">
      <c r="A51" s="1420"/>
      <c r="B51" s="1420"/>
      <c r="D51" s="11"/>
      <c r="E51" s="82"/>
      <c r="F51" s="12"/>
      <c r="G51" s="13"/>
      <c r="H51" s="81"/>
      <c r="I51" s="168"/>
      <c r="J51" s="13"/>
      <c r="K51" s="81"/>
      <c r="L51" s="168"/>
      <c r="M51" s="75"/>
      <c r="N51" s="81"/>
      <c r="O51" s="168"/>
      <c r="P51" s="80"/>
      <c r="Q51" s="82"/>
      <c r="R51" s="169"/>
    </row>
    <row r="52" spans="1:19" ht="12" customHeight="1" x14ac:dyDescent="0.2">
      <c r="A52" s="1543" t="s">
        <v>14</v>
      </c>
      <c r="B52" s="1543"/>
      <c r="C52" s="263"/>
      <c r="D52" s="162"/>
      <c r="E52" s="82"/>
      <c r="F52" s="12"/>
      <c r="G52" s="13"/>
      <c r="H52" s="81"/>
      <c r="I52" s="168"/>
      <c r="J52" s="13"/>
      <c r="K52" s="81"/>
      <c r="L52" s="168"/>
      <c r="M52" s="75"/>
      <c r="N52" s="81"/>
      <c r="O52" s="168"/>
      <c r="P52" s="80"/>
      <c r="Q52" s="82"/>
      <c r="R52" s="169"/>
    </row>
    <row r="53" spans="1:19" ht="12" customHeight="1" x14ac:dyDescent="0.2">
      <c r="A53" s="1476" t="s">
        <v>83</v>
      </c>
      <c r="B53" s="1476"/>
      <c r="C53" s="261"/>
      <c r="D53" s="164"/>
      <c r="E53" s="95">
        <v>13</v>
      </c>
      <c r="F53" s="12"/>
      <c r="G53" s="13"/>
      <c r="H53" s="83">
        <v>29</v>
      </c>
      <c r="I53" s="168"/>
      <c r="J53" s="13"/>
      <c r="K53" s="83">
        <v>16</v>
      </c>
      <c r="L53" s="168"/>
      <c r="M53" s="75"/>
      <c r="N53" s="45">
        <v>5</v>
      </c>
      <c r="O53" s="168"/>
      <c r="P53" s="80"/>
      <c r="Q53" s="75">
        <v>25</v>
      </c>
      <c r="R53" s="169"/>
    </row>
    <row r="54" spans="1:19" ht="12" customHeight="1" x14ac:dyDescent="0.2">
      <c r="A54" s="1476" t="s">
        <v>53</v>
      </c>
      <c r="B54" s="1476"/>
      <c r="C54" s="261"/>
      <c r="D54" s="164"/>
      <c r="E54" s="84">
        <v>18</v>
      </c>
      <c r="F54" s="12"/>
      <c r="G54" s="13"/>
      <c r="H54" s="84">
        <v>-14</v>
      </c>
      <c r="I54" s="168"/>
      <c r="J54" s="13"/>
      <c r="K54" s="84">
        <v>10</v>
      </c>
      <c r="L54" s="168"/>
      <c r="M54" s="75"/>
      <c r="N54" s="47">
        <v>32</v>
      </c>
      <c r="O54" s="168"/>
      <c r="P54" s="80"/>
      <c r="Q54" s="47">
        <v>32</v>
      </c>
      <c r="R54" s="169"/>
    </row>
    <row r="55" spans="1:19" ht="12.95" customHeight="1" thickBot="1" x14ac:dyDescent="0.25">
      <c r="A55" s="1417" t="s">
        <v>81</v>
      </c>
      <c r="B55" s="1417"/>
      <c r="C55" s="260"/>
      <c r="D55" s="170"/>
      <c r="E55" s="96">
        <v>31</v>
      </c>
      <c r="F55" s="12"/>
      <c r="G55" s="13"/>
      <c r="H55" s="96">
        <v>15</v>
      </c>
      <c r="I55" s="166"/>
      <c r="J55" s="13"/>
      <c r="K55" s="96">
        <v>26</v>
      </c>
      <c r="L55" s="166"/>
      <c r="M55" s="74"/>
      <c r="N55" s="49">
        <v>37</v>
      </c>
      <c r="O55" s="166"/>
      <c r="P55" s="79"/>
      <c r="Q55" s="49">
        <v>57</v>
      </c>
      <c r="R55" s="167"/>
    </row>
    <row r="56" spans="1:19" ht="12" customHeight="1" thickTop="1" x14ac:dyDescent="0.2">
      <c r="A56" s="1420"/>
      <c r="B56" s="1420"/>
      <c r="D56" s="11"/>
      <c r="E56" s="28"/>
      <c r="F56" s="12"/>
      <c r="G56" s="13"/>
      <c r="H56" s="28"/>
      <c r="I56" s="171"/>
      <c r="J56" s="13"/>
      <c r="K56" s="28"/>
      <c r="L56" s="171"/>
      <c r="M56" s="28"/>
      <c r="N56" s="28"/>
      <c r="O56" s="171"/>
      <c r="P56" s="30"/>
      <c r="Q56" s="28"/>
      <c r="R56" s="172"/>
    </row>
    <row r="57" spans="1:19" ht="12" customHeight="1" x14ac:dyDescent="0.2">
      <c r="A57" s="1462" t="s">
        <v>84</v>
      </c>
      <c r="B57" s="1420"/>
      <c r="D57" s="11"/>
      <c r="E57" s="122">
        <v>-9.74</v>
      </c>
      <c r="F57" s="12" t="s">
        <v>43</v>
      </c>
      <c r="G57" s="13"/>
      <c r="H57" s="67">
        <v>0</v>
      </c>
      <c r="I57" s="1" t="s">
        <v>43</v>
      </c>
      <c r="J57" s="13"/>
      <c r="K57" s="67">
        <v>9.6</v>
      </c>
      <c r="L57" s="1" t="s">
        <v>43</v>
      </c>
      <c r="M57" s="2"/>
      <c r="N57" s="67">
        <v>12.9</v>
      </c>
      <c r="O57" s="62" t="s">
        <v>43</v>
      </c>
      <c r="P57" s="68"/>
      <c r="Q57" s="67">
        <v>0.3</v>
      </c>
      <c r="R57" s="70" t="s">
        <v>43</v>
      </c>
      <c r="S57" s="1"/>
    </row>
    <row r="58" spans="1:19" ht="8.1" customHeight="1" x14ac:dyDescent="0.2">
      <c r="A58" s="1420"/>
      <c r="B58" s="1420"/>
      <c r="D58" s="11"/>
      <c r="E58" s="67"/>
      <c r="F58" s="12"/>
      <c r="G58" s="13"/>
      <c r="H58" s="67"/>
      <c r="I58" s="62"/>
      <c r="J58" s="13"/>
      <c r="K58" s="67"/>
      <c r="L58" s="62"/>
      <c r="M58" s="2"/>
      <c r="N58" s="67"/>
      <c r="O58" s="62"/>
      <c r="P58" s="68"/>
      <c r="Q58" s="67"/>
      <c r="R58" s="70"/>
    </row>
    <row r="59" spans="1:19" ht="14.1" customHeight="1" x14ac:dyDescent="0.2">
      <c r="A59" s="1461" t="s">
        <v>149</v>
      </c>
      <c r="B59" s="1423"/>
      <c r="C59" s="258"/>
      <c r="D59" s="175"/>
      <c r="E59" s="67"/>
      <c r="F59" s="12"/>
      <c r="G59" s="13"/>
      <c r="H59" s="67"/>
      <c r="I59" s="62"/>
      <c r="J59" s="13"/>
      <c r="K59" s="67"/>
      <c r="L59" s="62"/>
      <c r="M59" s="2"/>
      <c r="N59" s="67"/>
      <c r="O59" s="62"/>
      <c r="P59" s="68"/>
      <c r="Q59" s="67"/>
      <c r="R59" s="70"/>
    </row>
    <row r="60" spans="1:19" ht="12" customHeight="1" x14ac:dyDescent="0.2">
      <c r="A60" s="1476" t="s">
        <v>85</v>
      </c>
      <c r="B60" s="1420"/>
      <c r="D60" s="11"/>
      <c r="E60" s="67">
        <v>12.1</v>
      </c>
      <c r="F60" s="12" t="s">
        <v>43</v>
      </c>
      <c r="G60" s="13"/>
      <c r="H60" s="67">
        <v>12.2</v>
      </c>
      <c r="I60" s="1" t="s">
        <v>43</v>
      </c>
      <c r="J60" s="13"/>
      <c r="K60" s="67">
        <v>12.4</v>
      </c>
      <c r="L60" s="1" t="s">
        <v>43</v>
      </c>
      <c r="M60" s="2"/>
      <c r="N60" s="67">
        <v>12.1</v>
      </c>
      <c r="O60" s="62" t="s">
        <v>43</v>
      </c>
      <c r="P60" s="68"/>
      <c r="Q60" s="67">
        <v>11.4</v>
      </c>
      <c r="R60" s="70" t="s">
        <v>43</v>
      </c>
    </row>
    <row r="61" spans="1:19" ht="12" customHeight="1" x14ac:dyDescent="0.2">
      <c r="A61" s="1476" t="s">
        <v>86</v>
      </c>
      <c r="B61" s="1420"/>
      <c r="D61" s="11"/>
      <c r="E61" s="67">
        <v>10.199999999999999</v>
      </c>
      <c r="F61" s="12" t="s">
        <v>43</v>
      </c>
      <c r="G61" s="13"/>
      <c r="H61" s="67">
        <v>10.8</v>
      </c>
      <c r="I61" s="1" t="s">
        <v>43</v>
      </c>
      <c r="J61" s="13"/>
      <c r="K61" s="67">
        <v>11.2</v>
      </c>
      <c r="L61" s="1" t="s">
        <v>43</v>
      </c>
      <c r="M61" s="2"/>
      <c r="N61" s="67">
        <v>11.4</v>
      </c>
      <c r="O61" s="62" t="s">
        <v>43</v>
      </c>
      <c r="P61" s="68"/>
      <c r="Q61" s="67">
        <v>11.2</v>
      </c>
      <c r="R61" s="70" t="s">
        <v>43</v>
      </c>
    </row>
    <row r="62" spans="1:19" ht="12" customHeight="1" x14ac:dyDescent="0.2">
      <c r="A62" s="1476" t="s">
        <v>115</v>
      </c>
      <c r="B62" s="1420"/>
      <c r="D62" s="11"/>
      <c r="E62" s="67">
        <v>10.4</v>
      </c>
      <c r="F62" s="12" t="s">
        <v>43</v>
      </c>
      <c r="G62" s="13"/>
      <c r="H62" s="67">
        <v>11.7</v>
      </c>
      <c r="I62" s="1" t="s">
        <v>43</v>
      </c>
      <c r="J62" s="13"/>
      <c r="K62" s="67">
        <v>12.7</v>
      </c>
      <c r="L62" s="1" t="s">
        <v>43</v>
      </c>
      <c r="M62" s="2"/>
      <c r="N62" s="67">
        <v>12.7</v>
      </c>
      <c r="O62" s="1" t="s">
        <v>43</v>
      </c>
      <c r="P62" s="68"/>
      <c r="Q62" s="67">
        <v>11.6</v>
      </c>
      <c r="R62" s="70" t="s">
        <v>43</v>
      </c>
    </row>
    <row r="63" spans="1:19" ht="12" customHeight="1" x14ac:dyDescent="0.2">
      <c r="A63" s="1476" t="s">
        <v>116</v>
      </c>
      <c r="B63" s="1420"/>
      <c r="D63" s="11"/>
      <c r="E63" s="67">
        <v>6.5</v>
      </c>
      <c r="F63" s="12" t="s">
        <v>43</v>
      </c>
      <c r="G63" s="13"/>
      <c r="H63" s="67">
        <v>7.6</v>
      </c>
      <c r="I63" s="1" t="s">
        <v>43</v>
      </c>
      <c r="J63" s="13"/>
      <c r="K63" s="67">
        <v>9.6999999999999993</v>
      </c>
      <c r="L63" s="1" t="s">
        <v>43</v>
      </c>
      <c r="M63" s="2"/>
      <c r="N63" s="67">
        <v>9.5</v>
      </c>
      <c r="O63" s="1" t="s">
        <v>43</v>
      </c>
      <c r="P63" s="68"/>
      <c r="Q63" s="67">
        <v>6.7</v>
      </c>
      <c r="R63" s="70" t="s">
        <v>43</v>
      </c>
    </row>
    <row r="64" spans="1:19" ht="12" customHeight="1" x14ac:dyDescent="0.2">
      <c r="D64" s="176"/>
      <c r="E64" s="265"/>
      <c r="F64" s="177"/>
      <c r="G64" s="13"/>
      <c r="H64" s="71"/>
      <c r="I64" s="1"/>
      <c r="J64" s="13"/>
      <c r="K64" s="71"/>
      <c r="L64" s="1"/>
      <c r="M64" s="2"/>
      <c r="N64" s="71"/>
      <c r="O64" s="1"/>
      <c r="P64" s="178"/>
      <c r="Q64" s="72"/>
      <c r="R64" s="73"/>
      <c r="S64" s="259"/>
    </row>
    <row r="65" spans="1:21" x14ac:dyDescent="0.2">
      <c r="J65" s="13"/>
      <c r="K65" s="13"/>
      <c r="L65" s="157"/>
      <c r="S65" s="259"/>
    </row>
    <row r="66" spans="1:21" ht="12" customHeight="1" x14ac:dyDescent="0.2">
      <c r="A66" s="187" t="s">
        <v>57</v>
      </c>
      <c r="B66" s="1397" t="s">
        <v>148</v>
      </c>
      <c r="C66" s="1397"/>
      <c r="D66" s="1397"/>
      <c r="E66" s="1397"/>
      <c r="F66" s="1397"/>
      <c r="G66" s="1397"/>
      <c r="H66" s="1397"/>
      <c r="I66" s="1397"/>
      <c r="J66" s="1397"/>
      <c r="K66" s="1397"/>
      <c r="L66" s="1397"/>
      <c r="M66" s="1397"/>
      <c r="N66" s="1397"/>
      <c r="O66" s="1397"/>
      <c r="P66" s="1397"/>
      <c r="Q66" s="1397"/>
      <c r="R66" s="1397"/>
    </row>
    <row r="67" spans="1:21" ht="72" customHeight="1" x14ac:dyDescent="0.2">
      <c r="A67" s="187" t="s">
        <v>55</v>
      </c>
      <c r="B67" s="1541" t="s">
        <v>87</v>
      </c>
      <c r="C67" s="1541"/>
      <c r="D67" s="1541"/>
      <c r="E67" s="1541"/>
      <c r="F67" s="1541"/>
      <c r="G67" s="1541"/>
      <c r="H67" s="1541"/>
      <c r="I67" s="1420"/>
      <c r="J67" s="1420"/>
      <c r="K67" s="1420"/>
      <c r="L67" s="1420"/>
      <c r="M67" s="1420"/>
      <c r="N67" s="1420"/>
      <c r="O67" s="1420"/>
      <c r="P67" s="1420"/>
      <c r="Q67" s="1420"/>
      <c r="R67" s="1420"/>
      <c r="S67" s="259"/>
      <c r="U67"/>
    </row>
    <row r="68" spans="1:21" ht="52.5" customHeight="1" x14ac:dyDescent="0.2">
      <c r="A68" s="187" t="s">
        <v>56</v>
      </c>
      <c r="B68" s="1443" t="s">
        <v>699</v>
      </c>
      <c r="C68" s="1443"/>
      <c r="D68" s="1443"/>
      <c r="E68" s="1443"/>
      <c r="F68" s="1443"/>
      <c r="G68" s="1443"/>
      <c r="H68" s="1443"/>
      <c r="I68" s="1443"/>
      <c r="J68" s="1443"/>
      <c r="K68" s="1443"/>
      <c r="L68" s="1443"/>
      <c r="M68" s="1443"/>
      <c r="N68" s="1443"/>
      <c r="O68" s="1443"/>
      <c r="P68" s="1443"/>
      <c r="Q68" s="1443"/>
      <c r="R68" s="1443"/>
    </row>
  </sheetData>
  <sheetProtection formatCells="0" formatColumns="0" formatRows="0" insertColumns="0" insertRows="0" insertHyperlinks="0" deleteColumns="0" deleteRows="0" sort="0" autoFilter="0" pivotTables="0"/>
  <customSheetViews>
    <customSheetView guid="{890510C0-555E-4CA3-90D8-F97D8CDBC7E8}" fitToPage="1">
      <selection activeCell="A3" sqref="A3"/>
      <pageMargins left="0.25" right="0.25" top="0.5" bottom="0.5" header="0.3" footer="0.3"/>
      <printOptions horizontalCentered="1"/>
      <pageSetup scale="62" orientation="landscape" r:id="rId1"/>
      <headerFooter>
        <oddFooter>&amp;L&amp;K0070C0The Allstate Corporation 1Q20 Supplement&amp;R&amp;K000000&amp;A</oddFooter>
      </headerFooter>
    </customSheetView>
    <customSheetView guid="{37FF72F6-90B1-42B8-8DBF-DD3FAC5BA85D}" fitToPage="1">
      <selection activeCell="A3" sqref="A3"/>
      <pageMargins left="0.25" right="0.25" top="0.5" bottom="0.5" header="0.3" footer="0.3"/>
      <printOptions horizontalCentered="1"/>
      <pageSetup scale="62" orientation="landscape" r:id="rId2"/>
      <headerFooter>
        <oddFooter>&amp;L&amp;K0070C0The Allstate Corporation 1Q20 Supplement&amp;R&amp;K000000&amp;A</oddFooter>
      </headerFooter>
    </customSheetView>
  </customSheetViews>
  <mergeCells count="64">
    <mergeCell ref="A62:B62"/>
    <mergeCell ref="A63:B63"/>
    <mergeCell ref="B67:R67"/>
    <mergeCell ref="A56:B56"/>
    <mergeCell ref="A57:B57"/>
    <mergeCell ref="A58:B58"/>
    <mergeCell ref="A59:B59"/>
    <mergeCell ref="A60:B60"/>
    <mergeCell ref="A61:B61"/>
    <mergeCell ref="B66:R66"/>
    <mergeCell ref="A55:B55"/>
    <mergeCell ref="A44:B44"/>
    <mergeCell ref="A45:B45"/>
    <mergeCell ref="A46:B46"/>
    <mergeCell ref="A47:B47"/>
    <mergeCell ref="A48:B48"/>
    <mergeCell ref="A49:B49"/>
    <mergeCell ref="A50:B50"/>
    <mergeCell ref="A51:B51"/>
    <mergeCell ref="A52:B52"/>
    <mergeCell ref="A53:B53"/>
    <mergeCell ref="A54:B54"/>
    <mergeCell ref="A28:B28"/>
    <mergeCell ref="A29:B29"/>
    <mergeCell ref="A30:B30"/>
    <mergeCell ref="A19:B19"/>
    <mergeCell ref="A43:B43"/>
    <mergeCell ref="A32:B32"/>
    <mergeCell ref="A33:B33"/>
    <mergeCell ref="A34:B34"/>
    <mergeCell ref="A35:B35"/>
    <mergeCell ref="A36:B36"/>
    <mergeCell ref="A37:B37"/>
    <mergeCell ref="A38:B38"/>
    <mergeCell ref="A39:B39"/>
    <mergeCell ref="A40:B40"/>
    <mergeCell ref="A41:B41"/>
    <mergeCell ref="A42:B42"/>
    <mergeCell ref="A7:B7"/>
    <mergeCell ref="A1:R1"/>
    <mergeCell ref="A2:R2"/>
    <mergeCell ref="A4:B4"/>
    <mergeCell ref="D4:R4"/>
    <mergeCell ref="A8:B8"/>
    <mergeCell ref="A9:B9"/>
    <mergeCell ref="A10:B10"/>
    <mergeCell ref="A11:B11"/>
    <mergeCell ref="A12:B12"/>
    <mergeCell ref="A13:B13"/>
    <mergeCell ref="A14:B14"/>
    <mergeCell ref="A15:B15"/>
    <mergeCell ref="A16:B16"/>
    <mergeCell ref="B68:R68"/>
    <mergeCell ref="A17:B17"/>
    <mergeCell ref="A18:B18"/>
    <mergeCell ref="A31:B31"/>
    <mergeCell ref="A20:B20"/>
    <mergeCell ref="A21:B21"/>
    <mergeCell ref="A22:B22"/>
    <mergeCell ref="A23:B23"/>
    <mergeCell ref="A24:B24"/>
    <mergeCell ref="A25:B25"/>
    <mergeCell ref="A26:B26"/>
    <mergeCell ref="A27:B27"/>
  </mergeCells>
  <printOptions horizontalCentered="1"/>
  <pageMargins left="0.25" right="0.25" top="0.5" bottom="0.5" header="0.3" footer="0.3"/>
  <pageSetup scale="59" orientation="landscape" r:id="rId3"/>
  <headerFooter>
    <oddFooter>&amp;L&amp;K0070C0The Allstate Corporation 1Q20 Supplement&amp;R&amp;K000000&amp;A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064579-F923-495C-A14A-BD527596F17A}">
  <sheetPr>
    <pageSetUpPr fitToPage="1"/>
  </sheetPr>
  <dimension ref="A1:S40"/>
  <sheetViews>
    <sheetView zoomScaleNormal="100" workbookViewId="0">
      <selection sqref="A1:R1"/>
    </sheetView>
  </sheetViews>
  <sheetFormatPr defaultColWidth="13.7109375" defaultRowHeight="12.75" x14ac:dyDescent="0.2"/>
  <cols>
    <col min="1" max="1" width="2.28515625" style="976" customWidth="1"/>
    <col min="2" max="2" width="44.140625" style="976" customWidth="1"/>
    <col min="3" max="4" width="2.28515625" style="976" customWidth="1"/>
    <col min="5" max="5" width="10.28515625" style="976" customWidth="1"/>
    <col min="6" max="7" width="2.28515625" style="976" customWidth="1"/>
    <col min="8" max="8" width="10.28515625" style="976" customWidth="1"/>
    <col min="9" max="10" width="2.28515625" style="976" customWidth="1"/>
    <col min="11" max="11" width="10.28515625" style="976" customWidth="1"/>
    <col min="12" max="13" width="2.28515625" style="976" customWidth="1"/>
    <col min="14" max="14" width="10.28515625" style="976" customWidth="1"/>
    <col min="15" max="16" width="2.28515625" style="976" customWidth="1"/>
    <col min="17" max="17" width="10.28515625" style="976" customWidth="1"/>
    <col min="18" max="18" width="2.28515625" style="976" customWidth="1"/>
    <col min="19" max="16384" width="13.7109375" style="976"/>
  </cols>
  <sheetData>
    <row r="1" spans="1:19" ht="14.1" customHeight="1" x14ac:dyDescent="0.25">
      <c r="A1" s="1340" t="s">
        <v>0</v>
      </c>
      <c r="B1" s="1340"/>
      <c r="C1" s="1340"/>
      <c r="D1" s="1340"/>
      <c r="E1" s="1340"/>
      <c r="F1" s="1340"/>
      <c r="G1" s="1340"/>
      <c r="H1" s="1340"/>
      <c r="I1" s="1340"/>
      <c r="J1" s="1340"/>
      <c r="K1" s="1340"/>
      <c r="L1" s="1340"/>
      <c r="M1" s="1340"/>
      <c r="N1" s="1340"/>
      <c r="O1" s="1340"/>
      <c r="P1" s="1340"/>
      <c r="Q1" s="1340"/>
      <c r="R1" s="1340"/>
    </row>
    <row r="2" spans="1:19" ht="14.1" customHeight="1" x14ac:dyDescent="0.25">
      <c r="A2" s="1340" t="s">
        <v>482</v>
      </c>
      <c r="B2" s="1340"/>
      <c r="C2" s="1340"/>
      <c r="D2" s="1340"/>
      <c r="E2" s="1340"/>
      <c r="F2" s="1340"/>
      <c r="G2" s="1340"/>
      <c r="H2" s="1340"/>
      <c r="I2" s="1340"/>
      <c r="J2" s="1340"/>
      <c r="K2" s="1340"/>
      <c r="L2" s="1340"/>
      <c r="M2" s="1340"/>
      <c r="N2" s="1340"/>
      <c r="O2" s="1340"/>
      <c r="P2" s="1340"/>
      <c r="Q2" s="1340"/>
      <c r="R2" s="1340"/>
    </row>
    <row r="4" spans="1:19" ht="15.75" customHeight="1" x14ac:dyDescent="0.2">
      <c r="A4" s="1049" t="s">
        <v>509</v>
      </c>
      <c r="D4" s="1341" t="s">
        <v>1</v>
      </c>
      <c r="E4" s="1341"/>
      <c r="F4" s="1341"/>
      <c r="G4" s="1341"/>
      <c r="H4" s="1341"/>
      <c r="I4" s="1341"/>
      <c r="J4" s="1341"/>
      <c r="K4" s="1341"/>
      <c r="L4" s="1341"/>
      <c r="M4" s="1341"/>
      <c r="N4" s="1341"/>
      <c r="O4" s="1341"/>
      <c r="P4" s="1341"/>
      <c r="Q4" s="1341"/>
      <c r="R4" s="1341"/>
    </row>
    <row r="5" spans="1:19" x14ac:dyDescent="0.2">
      <c r="P5" s="1050"/>
      <c r="Q5" s="1050"/>
      <c r="R5" s="1050"/>
    </row>
    <row r="6" spans="1:19" ht="25.9" customHeight="1" x14ac:dyDescent="0.2">
      <c r="D6" s="942"/>
      <c r="E6" s="943" t="s">
        <v>510</v>
      </c>
      <c r="F6" s="944"/>
      <c r="G6" s="945"/>
      <c r="H6" s="946" t="s">
        <v>101</v>
      </c>
      <c r="I6" s="947"/>
      <c r="J6" s="945"/>
      <c r="K6" s="946" t="s">
        <v>100</v>
      </c>
      <c r="L6" s="947"/>
      <c r="M6" s="945"/>
      <c r="N6" s="946" t="s">
        <v>63</v>
      </c>
      <c r="O6" s="947"/>
      <c r="P6" s="948"/>
      <c r="Q6" s="949" t="s">
        <v>64</v>
      </c>
      <c r="R6" s="950"/>
    </row>
    <row r="7" spans="1:19" ht="12" customHeight="1" x14ac:dyDescent="0.2">
      <c r="A7" s="1342" t="s">
        <v>530</v>
      </c>
      <c r="B7" s="1342"/>
      <c r="C7" s="972"/>
      <c r="D7" s="973"/>
      <c r="E7" s="1051"/>
      <c r="F7" s="1052"/>
      <c r="G7" s="1050"/>
      <c r="H7" s="1053"/>
      <c r="I7" s="1054"/>
      <c r="J7" s="1050"/>
      <c r="K7" s="1053"/>
      <c r="L7" s="1054"/>
      <c r="M7" s="1050"/>
      <c r="N7" s="1053"/>
      <c r="O7" s="1054"/>
      <c r="P7" s="1055"/>
      <c r="Q7" s="1053"/>
      <c r="R7" s="1052"/>
    </row>
    <row r="8" spans="1:19" ht="12" customHeight="1" x14ac:dyDescent="0.2">
      <c r="A8" s="972"/>
      <c r="B8" s="972"/>
      <c r="C8" s="972"/>
      <c r="D8" s="973"/>
      <c r="E8" s="972"/>
      <c r="F8" s="1052"/>
      <c r="G8" s="1050"/>
      <c r="I8" s="1054"/>
      <c r="J8" s="1050"/>
      <c r="L8" s="1054"/>
      <c r="M8" s="1050"/>
      <c r="O8" s="1054"/>
      <c r="P8" s="1055"/>
      <c r="Q8" s="1054"/>
      <c r="R8" s="1052"/>
    </row>
    <row r="9" spans="1:19" ht="12" customHeight="1" x14ac:dyDescent="0.2">
      <c r="A9" s="1056"/>
      <c r="B9" s="1057" t="str">
        <f>IF((AND(E9&gt;=0,H9&gt;=0,K9&gt;=0,N9&gt;=0,Q9&gt;=0,T9&gt;=0,W9&gt;=0,Z9&gt;=0)),"Net income applicable to common shareholders",IF(AND(E9&lt;0,H9&lt;0,K9&lt;0,N9&lt;0,Q9&lt;0,T9&lt;0,W9&lt;0,Z9&lt;0),"Net loss applicable to common shareholders",IF(AND(E9&lt;0,OR(H9&gt;=0,K9&gt;=0,N9&gt;=0,Q9&gt;=0,T9&gt;=0,W9&gt;=0,Z9&gt;=0)),"Net (loss) income applicable to common shareholders","Net income (loss) applicable to common shareholders")))</f>
        <v>Net income applicable to common shareholders</v>
      </c>
      <c r="C9" s="972"/>
      <c r="D9" s="973"/>
      <c r="E9" s="1058">
        <v>513</v>
      </c>
      <c r="F9" s="1059"/>
      <c r="G9" s="1041"/>
      <c r="H9" s="324">
        <v>1707</v>
      </c>
      <c r="I9" s="323"/>
      <c r="J9" s="1041"/>
      <c r="K9" s="324">
        <v>889</v>
      </c>
      <c r="L9" s="323"/>
      <c r="M9" s="1041"/>
      <c r="N9" s="324">
        <v>821</v>
      </c>
      <c r="O9" s="323"/>
      <c r="P9" s="1060"/>
      <c r="Q9" s="93">
        <v>1261</v>
      </c>
      <c r="R9" s="321"/>
      <c r="S9" s="1061"/>
    </row>
    <row r="10" spans="1:19" ht="12" customHeight="1" x14ac:dyDescent="0.2">
      <c r="A10" s="972"/>
      <c r="B10" s="972"/>
      <c r="C10" s="972"/>
      <c r="D10" s="973"/>
      <c r="E10" s="992"/>
      <c r="F10" s="1059"/>
      <c r="G10" s="1041"/>
      <c r="H10" s="1062"/>
      <c r="I10" s="1063"/>
      <c r="J10" s="1041"/>
      <c r="K10" s="1062"/>
      <c r="L10" s="1063"/>
      <c r="M10" s="1041"/>
      <c r="N10" s="1062"/>
      <c r="O10" s="1063"/>
      <c r="P10" s="1060"/>
      <c r="Q10" s="1063"/>
      <c r="R10" s="1064"/>
      <c r="S10" s="1061"/>
    </row>
    <row r="11" spans="1:19" ht="12" customHeight="1" x14ac:dyDescent="0.2">
      <c r="A11" s="972"/>
      <c r="B11" s="1065" t="s">
        <v>676</v>
      </c>
      <c r="C11" s="972"/>
      <c r="D11" s="973"/>
      <c r="E11" s="974">
        <v>366</v>
      </c>
      <c r="F11" s="1059"/>
      <c r="G11" s="1041"/>
      <c r="H11" s="88">
        <v>-553</v>
      </c>
      <c r="I11" s="311"/>
      <c r="J11" s="1041"/>
      <c r="K11" s="88">
        <v>-155</v>
      </c>
      <c r="L11" s="311"/>
      <c r="M11" s="1041"/>
      <c r="N11" s="88">
        <v>-256</v>
      </c>
      <c r="O11" s="311"/>
      <c r="P11" s="1060"/>
      <c r="Q11" s="114">
        <v>-524</v>
      </c>
      <c r="R11" s="309"/>
      <c r="S11" s="1061"/>
    </row>
    <row r="12" spans="1:19" ht="24.75" customHeight="1" x14ac:dyDescent="0.2">
      <c r="A12" s="972"/>
      <c r="B12" s="1065" t="s">
        <v>687</v>
      </c>
      <c r="C12" s="972"/>
      <c r="D12" s="973"/>
      <c r="E12" s="974">
        <v>251</v>
      </c>
      <c r="F12" s="1059"/>
      <c r="G12" s="1041"/>
      <c r="H12" s="88">
        <v>-199</v>
      </c>
      <c r="I12" s="114"/>
      <c r="J12" s="1041"/>
      <c r="K12" s="88">
        <v>179</v>
      </c>
      <c r="L12" s="114"/>
      <c r="M12" s="1041"/>
      <c r="N12" s="88">
        <v>99</v>
      </c>
      <c r="O12" s="114"/>
      <c r="P12" s="1060"/>
      <c r="Q12" s="114">
        <v>11</v>
      </c>
      <c r="R12" s="1066"/>
      <c r="S12" s="1061"/>
    </row>
    <row r="13" spans="1:19" ht="24.75" customHeight="1" x14ac:dyDescent="0.2">
      <c r="A13" s="972"/>
      <c r="B13" s="1065" t="s">
        <v>174</v>
      </c>
      <c r="C13" s="972"/>
      <c r="D13" s="973"/>
      <c r="E13" s="987">
        <v>-14</v>
      </c>
      <c r="F13" s="1059"/>
      <c r="G13" s="1041"/>
      <c r="H13" s="88">
        <v>0</v>
      </c>
      <c r="I13" s="311"/>
      <c r="J13" s="1041"/>
      <c r="K13" s="88">
        <v>10</v>
      </c>
      <c r="L13" s="311"/>
      <c r="M13" s="1041"/>
      <c r="N13" s="88">
        <v>2</v>
      </c>
      <c r="O13" s="311"/>
      <c r="P13" s="1060"/>
      <c r="Q13" s="114">
        <v>3</v>
      </c>
      <c r="R13" s="309"/>
      <c r="S13" s="1061"/>
    </row>
    <row r="14" spans="1:19" ht="37.5" customHeight="1" x14ac:dyDescent="0.2">
      <c r="A14" s="972"/>
      <c r="B14" s="1065" t="s">
        <v>531</v>
      </c>
      <c r="C14" s="972"/>
      <c r="D14" s="973"/>
      <c r="E14" s="987">
        <v>3</v>
      </c>
      <c r="F14" s="1059"/>
      <c r="G14" s="1041"/>
      <c r="H14" s="88">
        <v>3</v>
      </c>
      <c r="I14" s="311"/>
      <c r="J14" s="1041"/>
      <c r="K14" s="88">
        <v>-1</v>
      </c>
      <c r="L14" s="311"/>
      <c r="M14" s="1041"/>
      <c r="N14" s="88">
        <v>1</v>
      </c>
      <c r="O14" s="311"/>
      <c r="P14" s="1060"/>
      <c r="Q14" s="114">
        <v>2</v>
      </c>
      <c r="R14" s="309"/>
      <c r="S14" s="1061"/>
    </row>
    <row r="15" spans="1:19" ht="24" customHeight="1" x14ac:dyDescent="0.2">
      <c r="A15" s="972"/>
      <c r="B15" s="1065" t="s">
        <v>532</v>
      </c>
      <c r="C15" s="972"/>
      <c r="D15" s="973"/>
      <c r="E15" s="987">
        <v>0</v>
      </c>
      <c r="F15" s="1059"/>
      <c r="G15" s="1041"/>
      <c r="H15" s="88">
        <v>0</v>
      </c>
      <c r="I15" s="311"/>
      <c r="J15" s="1041"/>
      <c r="K15" s="88">
        <v>-1</v>
      </c>
      <c r="L15" s="311"/>
      <c r="M15" s="1041"/>
      <c r="N15" s="88">
        <v>0</v>
      </c>
      <c r="O15" s="311"/>
      <c r="P15" s="1060"/>
      <c r="Q15" s="114">
        <v>-1</v>
      </c>
      <c r="R15" s="309"/>
      <c r="S15" s="1061"/>
    </row>
    <row r="16" spans="1:19" ht="24" customHeight="1" x14ac:dyDescent="0.2">
      <c r="A16" s="972"/>
      <c r="B16" s="1065" t="s">
        <v>533</v>
      </c>
      <c r="C16" s="972"/>
      <c r="D16" s="973"/>
      <c r="E16" s="974">
        <v>22</v>
      </c>
      <c r="F16" s="1059"/>
      <c r="G16" s="1041"/>
      <c r="H16" s="88">
        <v>24</v>
      </c>
      <c r="I16" s="311"/>
      <c r="J16" s="1041"/>
      <c r="K16" s="88">
        <v>25</v>
      </c>
      <c r="L16" s="311"/>
      <c r="M16" s="1041"/>
      <c r="N16" s="88">
        <v>26</v>
      </c>
      <c r="O16" s="311"/>
      <c r="P16" s="1060"/>
      <c r="Q16" s="114">
        <v>25</v>
      </c>
      <c r="R16" s="309"/>
      <c r="S16" s="1061"/>
    </row>
    <row r="17" spans="1:19" x14ac:dyDescent="0.2">
      <c r="A17" s="972"/>
      <c r="B17" s="1065" t="s">
        <v>451</v>
      </c>
      <c r="C17" s="972"/>
      <c r="D17" s="973"/>
      <c r="E17" s="987">
        <v>0</v>
      </c>
      <c r="F17" s="1059"/>
      <c r="G17" s="1041"/>
      <c r="H17" s="88">
        <v>40</v>
      </c>
      <c r="I17" s="311"/>
      <c r="J17" s="1041"/>
      <c r="K17" s="88">
        <v>0</v>
      </c>
      <c r="L17" s="311"/>
      <c r="M17" s="1041"/>
      <c r="N17" s="88">
        <v>43</v>
      </c>
      <c r="O17" s="311"/>
      <c r="P17" s="1060"/>
      <c r="Q17" s="114">
        <v>0</v>
      </c>
      <c r="R17" s="309"/>
      <c r="S17" s="1061"/>
    </row>
    <row r="18" spans="1:19" x14ac:dyDescent="0.2">
      <c r="A18" s="972"/>
      <c r="B18" s="1065" t="s">
        <v>236</v>
      </c>
      <c r="C18" s="972"/>
      <c r="D18" s="973"/>
      <c r="E18" s="987">
        <v>-1</v>
      </c>
      <c r="F18" s="1059"/>
      <c r="G18" s="1041"/>
      <c r="H18" s="88">
        <v>-2</v>
      </c>
      <c r="I18" s="311"/>
      <c r="J18" s="1041"/>
      <c r="K18" s="88">
        <v>0</v>
      </c>
      <c r="L18" s="311"/>
      <c r="M18" s="1041"/>
      <c r="N18" s="88">
        <v>-1</v>
      </c>
      <c r="O18" s="311"/>
      <c r="P18" s="1060"/>
      <c r="Q18" s="114">
        <v>-1</v>
      </c>
      <c r="R18" s="309"/>
      <c r="S18" s="1061"/>
    </row>
    <row r="19" spans="1:19" ht="3.75" customHeight="1" x14ac:dyDescent="0.2">
      <c r="A19" s="972"/>
      <c r="B19" s="972"/>
      <c r="C19" s="972"/>
      <c r="D19" s="973"/>
      <c r="E19" s="991"/>
      <c r="F19" s="1059"/>
      <c r="G19" s="1041"/>
      <c r="H19" s="1067"/>
      <c r="I19" s="1063"/>
      <c r="J19" s="1041"/>
      <c r="K19" s="1067"/>
      <c r="L19" s="1063"/>
      <c r="M19" s="1041"/>
      <c r="N19" s="1067"/>
      <c r="O19" s="1063"/>
      <c r="P19" s="1060"/>
      <c r="Q19" s="1067"/>
      <c r="R19" s="1064"/>
      <c r="S19" s="1061"/>
    </row>
    <row r="20" spans="1:19" ht="15" customHeight="1" thickBot="1" x14ac:dyDescent="0.25">
      <c r="A20" s="972"/>
      <c r="B20" s="1057" t="str">
        <f>IF((AND(E20&gt;=0,H20&gt;=0,K20&gt;=0,N20&gt;=0,Q20&gt;=0,T20&gt;=0,W20&gt;=0,Z20&gt;=0)),"Adjusted net income*",IF(AND(E20&lt;0,H20&lt;0,K20&lt;0,N20&lt;0,Q20&lt;0,T20&lt;0,W20&lt;0,Z20&lt;0),"Adjusted net loss*",IF(AND(E20&lt;0,OR(H20&gt;=0,K20&gt;=0,N20&gt;=0,Q20&gt;=0,T20&gt;=0,W20&gt;=0,Z20&gt;=0)),"Adjusted net (loss) income*","Adjusted net income (loss)*")))</f>
        <v>Adjusted net income*</v>
      </c>
      <c r="C20" s="972"/>
      <c r="D20" s="973"/>
      <c r="E20" s="1068">
        <v>1140</v>
      </c>
      <c r="F20" s="1059"/>
      <c r="G20" s="1041"/>
      <c r="H20" s="1007">
        <v>1020</v>
      </c>
      <c r="I20" s="323"/>
      <c r="J20" s="1041"/>
      <c r="K20" s="1007">
        <v>946</v>
      </c>
      <c r="L20" s="323"/>
      <c r="M20" s="1041"/>
      <c r="N20" s="1007">
        <v>735</v>
      </c>
      <c r="O20" s="323"/>
      <c r="P20" s="1060"/>
      <c r="Q20" s="1007">
        <v>776</v>
      </c>
      <c r="R20" s="321"/>
      <c r="S20" s="1061"/>
    </row>
    <row r="21" spans="1:19" ht="12" customHeight="1" thickTop="1" x14ac:dyDescent="0.2">
      <c r="A21" s="972"/>
      <c r="B21" s="972"/>
      <c r="C21" s="972"/>
      <c r="D21" s="973"/>
      <c r="E21" s="1069"/>
      <c r="F21" s="1059"/>
      <c r="G21" s="1041"/>
      <c r="H21" s="1070"/>
      <c r="I21" s="1063"/>
      <c r="J21" s="1041"/>
      <c r="K21" s="1070"/>
      <c r="L21" s="1063"/>
      <c r="M21" s="1041"/>
      <c r="N21" s="1070"/>
      <c r="O21" s="1063"/>
      <c r="P21" s="1060"/>
      <c r="Q21" s="1070"/>
      <c r="R21" s="1064"/>
    </row>
    <row r="22" spans="1:19" ht="12" customHeight="1" x14ac:dyDescent="0.2">
      <c r="A22" s="1342" t="s">
        <v>534</v>
      </c>
      <c r="B22" s="1342"/>
      <c r="C22" s="972"/>
      <c r="D22" s="973"/>
      <c r="E22" s="1071"/>
      <c r="F22" s="1059"/>
      <c r="G22" s="1041"/>
      <c r="H22" s="1062"/>
      <c r="I22" s="1063"/>
      <c r="J22" s="1041"/>
      <c r="K22" s="1062"/>
      <c r="L22" s="1063"/>
      <c r="M22" s="1041"/>
      <c r="N22" s="1062"/>
      <c r="O22" s="1063"/>
      <c r="P22" s="1060"/>
      <c r="Q22" s="1063"/>
      <c r="R22" s="1064"/>
    </row>
    <row r="23" spans="1:19" ht="12" customHeight="1" x14ac:dyDescent="0.2">
      <c r="A23" s="972"/>
      <c r="B23" s="972"/>
      <c r="C23" s="972"/>
      <c r="D23" s="973"/>
      <c r="E23" s="1071"/>
      <c r="F23" s="1059"/>
      <c r="G23" s="1041"/>
      <c r="H23" s="1062"/>
      <c r="I23" s="1063"/>
      <c r="J23" s="1041"/>
      <c r="K23" s="1062"/>
      <c r="L23" s="1063"/>
      <c r="M23" s="1041"/>
      <c r="N23" s="1062"/>
      <c r="O23" s="1063"/>
      <c r="P23" s="1060"/>
      <c r="Q23" s="1063"/>
      <c r="R23" s="1064"/>
    </row>
    <row r="24" spans="1:19" ht="13.5" customHeight="1" x14ac:dyDescent="0.2">
      <c r="A24" s="972"/>
      <c r="B24" s="1057" t="str">
        <f>IF((AND(E24&gt;=0,H24&gt;=0,K24&gt;=0,N24&gt;=0,Q24&gt;=0,T24&gt;=0,W24&gt;=0,Z24&gt;=0)),"Net income applicable to common shareholders",IF(AND(E24&lt;0,H24&lt;0,K24&lt;0,N24&lt;0,Q24&lt;0,T24&lt;0,W24&lt;0,Z24&lt;0),"Net loss applicable to common shareholders",IF(AND(E24&lt;0,OR(H24&gt;=0,K24&gt;=0,N24&gt;=0,Q24&gt;=0,T24&gt;=0,W24&gt;=0,Z24&gt;=0)),"Net (loss) income applicable to common shareholders","Net income (loss) applicable to common shareholders")))</f>
        <v>Net income applicable to common shareholders</v>
      </c>
      <c r="C24" s="972"/>
      <c r="D24" s="973"/>
      <c r="E24" s="1072">
        <v>1.59</v>
      </c>
      <c r="F24" s="1059"/>
      <c r="G24" s="1041"/>
      <c r="H24" s="1073">
        <v>5.23</v>
      </c>
      <c r="I24" s="1063"/>
      <c r="J24" s="1041"/>
      <c r="K24" s="1073">
        <v>2.67</v>
      </c>
      <c r="L24" s="1063"/>
      <c r="M24" s="1041"/>
      <c r="N24" s="1073">
        <v>2.44</v>
      </c>
      <c r="O24" s="1063"/>
      <c r="P24" s="1060"/>
      <c r="Q24" s="1074">
        <v>3.74</v>
      </c>
      <c r="R24" s="1064"/>
      <c r="S24" s="1075"/>
    </row>
    <row r="25" spans="1:19" ht="12" customHeight="1" x14ac:dyDescent="0.2">
      <c r="A25" s="972"/>
      <c r="B25" s="972"/>
      <c r="C25" s="972"/>
      <c r="D25" s="973"/>
      <c r="E25" s="1076"/>
      <c r="F25" s="1059"/>
      <c r="G25" s="1041"/>
      <c r="H25" s="1062"/>
      <c r="I25" s="1063"/>
      <c r="J25" s="1041"/>
      <c r="K25" s="1062"/>
      <c r="L25" s="1063"/>
      <c r="M25" s="1041"/>
      <c r="N25" s="1062"/>
      <c r="O25" s="1063"/>
      <c r="P25" s="1060"/>
      <c r="Q25" s="1063"/>
      <c r="R25" s="1064"/>
    </row>
    <row r="26" spans="1:19" ht="12" customHeight="1" x14ac:dyDescent="0.2">
      <c r="A26" s="972"/>
      <c r="B26" s="1065" t="s">
        <v>676</v>
      </c>
      <c r="C26" s="972"/>
      <c r="D26" s="973"/>
      <c r="E26" s="1077">
        <v>1.1299999999999999</v>
      </c>
      <c r="F26" s="1059"/>
      <c r="G26" s="1041"/>
      <c r="H26" s="1078">
        <v>-1.69</v>
      </c>
      <c r="I26" s="1079"/>
      <c r="J26" s="1041"/>
      <c r="K26" s="1078">
        <v>-0.47</v>
      </c>
      <c r="L26" s="1079"/>
      <c r="M26" s="1041"/>
      <c r="N26" s="1078">
        <v>-0.76</v>
      </c>
      <c r="O26" s="1079"/>
      <c r="P26" s="1060"/>
      <c r="Q26" s="1080">
        <v>-1.55</v>
      </c>
      <c r="R26" s="1081"/>
    </row>
    <row r="27" spans="1:19" ht="22.5" customHeight="1" x14ac:dyDescent="0.2">
      <c r="A27" s="972"/>
      <c r="B27" s="1065" t="s">
        <v>687</v>
      </c>
      <c r="C27" s="972"/>
      <c r="D27" s="973"/>
      <c r="E27" s="1077">
        <v>0.78</v>
      </c>
      <c r="F27" s="1059"/>
      <c r="G27" s="1041"/>
      <c r="H27" s="1078">
        <v>-0.61</v>
      </c>
      <c r="I27" s="1080"/>
      <c r="J27" s="1041"/>
      <c r="K27" s="1078">
        <v>0.54</v>
      </c>
      <c r="L27" s="1080"/>
      <c r="M27" s="1041"/>
      <c r="N27" s="1078">
        <v>0.28999999999999998</v>
      </c>
      <c r="O27" s="1080"/>
      <c r="P27" s="1060"/>
      <c r="Q27" s="1080">
        <v>0.03</v>
      </c>
      <c r="R27" s="1082"/>
    </row>
    <row r="28" spans="1:19" ht="24.75" customHeight="1" x14ac:dyDescent="0.2">
      <c r="A28" s="972"/>
      <c r="B28" s="1065" t="s">
        <v>174</v>
      </c>
      <c r="C28" s="972"/>
      <c r="D28" s="973"/>
      <c r="E28" s="1083">
        <v>-0.04</v>
      </c>
      <c r="F28" s="1059"/>
      <c r="G28" s="1041"/>
      <c r="H28" s="1084">
        <v>0</v>
      </c>
      <c r="I28" s="1079"/>
      <c r="J28" s="1041"/>
      <c r="K28" s="1084">
        <v>0.03</v>
      </c>
      <c r="L28" s="1079"/>
      <c r="M28" s="1041"/>
      <c r="N28" s="1084">
        <v>0</v>
      </c>
      <c r="O28" s="1079"/>
      <c r="P28" s="1060"/>
      <c r="Q28" s="1085">
        <v>0.01</v>
      </c>
      <c r="R28" s="1081"/>
    </row>
    <row r="29" spans="1:19" ht="36" customHeight="1" x14ac:dyDescent="0.2">
      <c r="A29" s="972"/>
      <c r="B29" s="1065" t="s">
        <v>531</v>
      </c>
      <c r="C29" s="972"/>
      <c r="D29" s="973"/>
      <c r="E29" s="1077">
        <v>0.01</v>
      </c>
      <c r="F29" s="1059"/>
      <c r="G29" s="1041"/>
      <c r="H29" s="1084">
        <v>0.01</v>
      </c>
      <c r="I29" s="1079"/>
      <c r="J29" s="1041"/>
      <c r="K29" s="88">
        <v>0</v>
      </c>
      <c r="L29" s="1079"/>
      <c r="M29" s="1041"/>
      <c r="N29" s="88">
        <v>0</v>
      </c>
      <c r="O29" s="1079"/>
      <c r="P29" s="1060"/>
      <c r="Q29" s="114">
        <v>0</v>
      </c>
      <c r="R29" s="1081"/>
    </row>
    <row r="30" spans="1:19" ht="24" customHeight="1" x14ac:dyDescent="0.2">
      <c r="A30" s="972"/>
      <c r="B30" s="1065" t="s">
        <v>532</v>
      </c>
      <c r="C30" s="972"/>
      <c r="D30" s="973"/>
      <c r="E30" s="987">
        <v>0</v>
      </c>
      <c r="F30" s="1059"/>
      <c r="G30" s="1041"/>
      <c r="H30" s="88">
        <v>0</v>
      </c>
      <c r="I30" s="1079"/>
      <c r="J30" s="1041"/>
      <c r="K30" s="88">
        <v>0</v>
      </c>
      <c r="L30" s="1079"/>
      <c r="M30" s="1041"/>
      <c r="N30" s="88">
        <v>0</v>
      </c>
      <c r="O30" s="1079"/>
      <c r="P30" s="1060"/>
      <c r="Q30" s="114">
        <v>0</v>
      </c>
      <c r="R30" s="1081"/>
    </row>
    <row r="31" spans="1:19" ht="24" customHeight="1" x14ac:dyDescent="0.2">
      <c r="A31" s="972"/>
      <c r="B31" s="1065" t="s">
        <v>533</v>
      </c>
      <c r="C31" s="972"/>
      <c r="D31" s="973"/>
      <c r="E31" s="1077">
        <v>7.0000000000000007E-2</v>
      </c>
      <c r="F31" s="1059"/>
      <c r="G31" s="1041"/>
      <c r="H31" s="1078">
        <v>7.0000000000000007E-2</v>
      </c>
      <c r="I31" s="1079"/>
      <c r="J31" s="1041"/>
      <c r="K31" s="1078">
        <v>7.0000000000000007E-2</v>
      </c>
      <c r="L31" s="1079"/>
      <c r="M31" s="1041"/>
      <c r="N31" s="1078">
        <v>0.08</v>
      </c>
      <c r="O31" s="1079"/>
      <c r="P31" s="1060"/>
      <c r="Q31" s="1080">
        <v>7.0000000000000007E-2</v>
      </c>
      <c r="R31" s="1081"/>
    </row>
    <row r="32" spans="1:19" x14ac:dyDescent="0.2">
      <c r="A32" s="972"/>
      <c r="B32" s="1065" t="s">
        <v>451</v>
      </c>
      <c r="C32" s="972"/>
      <c r="D32" s="973"/>
      <c r="E32" s="987">
        <v>0</v>
      </c>
      <c r="F32" s="1059"/>
      <c r="G32" s="1041"/>
      <c r="H32" s="1084">
        <v>0.12</v>
      </c>
      <c r="I32" s="1079"/>
      <c r="J32" s="1041"/>
      <c r="K32" s="1084">
        <v>0</v>
      </c>
      <c r="L32" s="1079"/>
      <c r="M32" s="1041"/>
      <c r="N32" s="1084">
        <v>0.13</v>
      </c>
      <c r="O32" s="1079"/>
      <c r="P32" s="1060"/>
      <c r="Q32" s="114">
        <v>0</v>
      </c>
      <c r="R32" s="1081"/>
    </row>
    <row r="33" spans="1:18" ht="12" customHeight="1" x14ac:dyDescent="0.2">
      <c r="A33" s="972"/>
      <c r="B33" s="1065" t="s">
        <v>236</v>
      </c>
      <c r="C33" s="972"/>
      <c r="D33" s="973"/>
      <c r="E33" s="987">
        <v>0</v>
      </c>
      <c r="F33" s="1059"/>
      <c r="G33" s="1041"/>
      <c r="H33" s="88">
        <v>0</v>
      </c>
      <c r="I33" s="1079"/>
      <c r="J33" s="1041"/>
      <c r="K33" s="88">
        <v>0</v>
      </c>
      <c r="L33" s="1079"/>
      <c r="M33" s="1041"/>
      <c r="N33" s="88">
        <v>0</v>
      </c>
      <c r="O33" s="1079"/>
      <c r="P33" s="1060"/>
      <c r="Q33" s="114">
        <v>0</v>
      </c>
      <c r="R33" s="1081"/>
    </row>
    <row r="34" spans="1:18" ht="3.75" customHeight="1" x14ac:dyDescent="0.2">
      <c r="A34" s="972"/>
      <c r="B34" s="972"/>
      <c r="C34" s="972"/>
      <c r="D34" s="973"/>
      <c r="E34" s="1086"/>
      <c r="F34" s="1059"/>
      <c r="G34" s="1041"/>
      <c r="H34" s="1067"/>
      <c r="I34" s="1063"/>
      <c r="J34" s="1041"/>
      <c r="K34" s="1067"/>
      <c r="L34" s="1063"/>
      <c r="M34" s="1041"/>
      <c r="N34" s="1067"/>
      <c r="O34" s="1063"/>
      <c r="P34" s="1060"/>
      <c r="Q34" s="1067"/>
      <c r="R34" s="1064"/>
    </row>
    <row r="35" spans="1:18" ht="15" customHeight="1" thickBot="1" x14ac:dyDescent="0.25">
      <c r="A35" s="972"/>
      <c r="B35" s="1057" t="str">
        <f>IF((AND(E35&gt;=0,H35&gt;=0,K35&gt;=0,N35&gt;=0,Q35&gt;=0,T35&gt;=0,W35&gt;=0,Z35&gt;=0)),"Adjusted net income*",IF(AND(E35&lt;0,H35&lt;0,K35&lt;0,N35&lt;0,Q35&lt;0,T35&lt;0,W35&lt;0,Z35&lt;0),"Adjusted net loss*",IF(AND(E35&lt;0,OR(H35&gt;=0,K35&gt;=0,N35&gt;=0,Q35&gt;=0,T35&gt;=0,W35&gt;=0,Z35&gt;=0)),"Adjusted net (loss) income*","Adjusted net income (loss)*")))</f>
        <v>Adjusted net income*</v>
      </c>
      <c r="C35" s="972"/>
      <c r="D35" s="973"/>
      <c r="E35" s="1087">
        <v>3.54</v>
      </c>
      <c r="F35" s="1059"/>
      <c r="G35" s="1041"/>
      <c r="H35" s="1020">
        <v>3.1300000000000003</v>
      </c>
      <c r="I35" s="1036"/>
      <c r="J35" s="1041"/>
      <c r="K35" s="1020">
        <v>2.84</v>
      </c>
      <c r="L35" s="1036"/>
      <c r="M35" s="1041"/>
      <c r="N35" s="1020">
        <v>2.1799999999999997</v>
      </c>
      <c r="O35" s="1036"/>
      <c r="P35" s="1060"/>
      <c r="Q35" s="1020">
        <v>2.2999999999999998</v>
      </c>
      <c r="R35" s="1037"/>
    </row>
    <row r="36" spans="1:18" ht="12" customHeight="1" thickTop="1" x14ac:dyDescent="0.2">
      <c r="A36" s="972"/>
      <c r="B36" s="972"/>
      <c r="C36" s="972"/>
      <c r="D36" s="973"/>
      <c r="E36" s="1088"/>
      <c r="F36" s="1059"/>
      <c r="G36" s="1041"/>
      <c r="H36" s="1070"/>
      <c r="I36" s="1063"/>
      <c r="J36" s="1041"/>
      <c r="K36" s="1070"/>
      <c r="L36" s="1063"/>
      <c r="M36" s="1041"/>
      <c r="N36" s="1070"/>
      <c r="O36" s="1063"/>
      <c r="P36" s="1060"/>
      <c r="Q36" s="1070"/>
      <c r="R36" s="1064"/>
    </row>
    <row r="37" spans="1:18" ht="12" customHeight="1" x14ac:dyDescent="0.2">
      <c r="A37" s="972"/>
      <c r="B37" s="972"/>
      <c r="C37" s="972"/>
      <c r="D37" s="973"/>
      <c r="E37" s="1071"/>
      <c r="F37" s="1059"/>
      <c r="G37" s="1041"/>
      <c r="H37" s="1062"/>
      <c r="I37" s="1063"/>
      <c r="J37" s="1041"/>
      <c r="K37" s="1062"/>
      <c r="L37" s="1063"/>
      <c r="M37" s="1041"/>
      <c r="N37" s="1062"/>
      <c r="O37" s="1063"/>
      <c r="P37" s="1060"/>
      <c r="Q37" s="1063"/>
      <c r="R37" s="1064"/>
    </row>
    <row r="38" spans="1:18" ht="14.1" customHeight="1" thickBot="1" x14ac:dyDescent="0.25">
      <c r="A38" s="972"/>
      <c r="B38" s="1089" t="s">
        <v>535</v>
      </c>
      <c r="C38" s="972"/>
      <c r="D38" s="973"/>
      <c r="E38" s="1090">
        <v>322.39999999999998</v>
      </c>
      <c r="F38" s="1059"/>
      <c r="G38" s="1041"/>
      <c r="H38" s="1091">
        <v>326.3</v>
      </c>
      <c r="I38" s="1092"/>
      <c r="J38" s="1041"/>
      <c r="K38" s="1091">
        <v>333</v>
      </c>
      <c r="L38" s="1092"/>
      <c r="M38" s="1041"/>
      <c r="N38" s="1091">
        <v>336.9</v>
      </c>
      <c r="O38" s="1092"/>
      <c r="P38" s="1060"/>
      <c r="Q38" s="1091">
        <v>337.5</v>
      </c>
      <c r="R38" s="385"/>
    </row>
    <row r="39" spans="1:18" ht="13.5" thickTop="1" x14ac:dyDescent="0.2">
      <c r="D39" s="1093"/>
      <c r="E39" s="1094"/>
      <c r="F39" s="1095"/>
      <c r="G39" s="1050"/>
      <c r="H39" s="1050"/>
      <c r="I39" s="1054"/>
      <c r="J39" s="1050"/>
      <c r="K39" s="1050"/>
      <c r="L39" s="1054"/>
      <c r="M39" s="1050"/>
      <c r="N39" s="1050"/>
      <c r="O39" s="1054"/>
      <c r="P39" s="1096"/>
      <c r="Q39" s="1097"/>
      <c r="R39" s="1095"/>
    </row>
    <row r="40" spans="1:18" x14ac:dyDescent="0.2">
      <c r="P40" s="1050"/>
      <c r="Q40" s="1050"/>
      <c r="R40" s="1050"/>
    </row>
  </sheetData>
  <sheetProtection formatCells="0" formatColumns="0" formatRows="0" insertColumns="0" insertRows="0" insertHyperlinks="0" deleteColumns="0" deleteRows="0" sort="0" autoFilter="0" pivotTables="0"/>
  <mergeCells count="5">
    <mergeCell ref="A1:R1"/>
    <mergeCell ref="A2:R2"/>
    <mergeCell ref="D4:R4"/>
    <mergeCell ref="A7:B7"/>
    <mergeCell ref="A22:B22"/>
  </mergeCells>
  <printOptions horizontalCentered="1"/>
  <pageMargins left="0.25" right="0.25" top="0.5" bottom="0.5" header="0.3" footer="0.3"/>
  <pageSetup scale="86" orientation="landscape" r:id="rId1"/>
  <headerFooter>
    <oddFooter>&amp;L&amp;K0070C0The Allstate Corporation 1Q20 Supplement&amp;R&amp;K000000&amp;A</oddFoot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1C3D90-1E27-493B-ACDA-A20C74A84114}">
  <sheetPr>
    <pageSetUpPr autoPageBreaks="0" fitToPage="1"/>
  </sheetPr>
  <dimension ref="A1:B60"/>
  <sheetViews>
    <sheetView zoomScaleNormal="100" workbookViewId="0">
      <selection sqref="A1:B1"/>
    </sheetView>
  </sheetViews>
  <sheetFormatPr defaultColWidth="9.140625" defaultRowHeight="12.75" x14ac:dyDescent="0.2"/>
  <cols>
    <col min="1" max="1" width="2.28515625" style="148" bestFit="1" customWidth="1"/>
    <col min="2" max="2" width="175.85546875" style="148" customWidth="1"/>
    <col min="3" max="5" width="17.85546875" style="148" customWidth="1"/>
    <col min="6" max="6" width="22.7109375" style="148" customWidth="1"/>
    <col min="7" max="13" width="10.7109375" style="148" customWidth="1"/>
    <col min="14" max="16384" width="9.140625" style="148"/>
  </cols>
  <sheetData>
    <row r="1" spans="1:2" s="145" customFormat="1" ht="15.75" x14ac:dyDescent="0.25">
      <c r="A1" s="1545" t="s">
        <v>41</v>
      </c>
      <c r="B1" s="1545"/>
    </row>
    <row r="2" spans="1:2" s="145" customFormat="1" ht="15" x14ac:dyDescent="0.2">
      <c r="B2" s="145" t="s">
        <v>16</v>
      </c>
    </row>
    <row r="3" spans="1:2" ht="25.5" customHeight="1" x14ac:dyDescent="0.2">
      <c r="A3" s="1546" t="s">
        <v>88</v>
      </c>
      <c r="B3" s="1546"/>
    </row>
    <row r="4" spans="1:2" x14ac:dyDescent="0.2">
      <c r="A4" s="147"/>
      <c r="B4" s="153"/>
    </row>
    <row r="5" spans="1:2" ht="14.45" customHeight="1" x14ac:dyDescent="0.2">
      <c r="A5" s="1547" t="s">
        <v>89</v>
      </c>
      <c r="B5" s="1547"/>
    </row>
    <row r="6" spans="1:2" ht="27" customHeight="1" x14ac:dyDescent="0.2">
      <c r="A6" s="154" t="s">
        <v>15</v>
      </c>
      <c r="B6" s="153" t="s">
        <v>90</v>
      </c>
    </row>
    <row r="7" spans="1:2" ht="12.75" customHeight="1" x14ac:dyDescent="0.2">
      <c r="A7" s="154" t="s">
        <v>15</v>
      </c>
      <c r="B7" s="153" t="s">
        <v>91</v>
      </c>
    </row>
    <row r="8" spans="1:2" ht="13.5" customHeight="1" x14ac:dyDescent="0.2">
      <c r="A8" s="154" t="s">
        <v>15</v>
      </c>
      <c r="B8" s="153" t="s">
        <v>92</v>
      </c>
    </row>
    <row r="9" spans="1:2" ht="26.25" customHeight="1" x14ac:dyDescent="0.2">
      <c r="A9" s="154" t="s">
        <v>15</v>
      </c>
      <c r="B9" s="153" t="s">
        <v>93</v>
      </c>
    </row>
    <row r="10" spans="1:2" x14ac:dyDescent="0.2">
      <c r="A10" s="154" t="s">
        <v>15</v>
      </c>
      <c r="B10" s="153" t="s">
        <v>94</v>
      </c>
    </row>
    <row r="11" spans="1:2" x14ac:dyDescent="0.2">
      <c r="A11" s="154" t="s">
        <v>15</v>
      </c>
      <c r="B11" s="155" t="s">
        <v>95</v>
      </c>
    </row>
    <row r="12" spans="1:2" ht="26.25" customHeight="1" x14ac:dyDescent="0.2">
      <c r="A12" s="154" t="s">
        <v>15</v>
      </c>
      <c r="B12" s="153" t="s">
        <v>96</v>
      </c>
    </row>
    <row r="13" spans="1:2" ht="8.1" customHeight="1" x14ac:dyDescent="0.2">
      <c r="A13" s="147"/>
      <c r="B13" s="153"/>
    </row>
    <row r="14" spans="1:2" ht="12.75" customHeight="1" x14ac:dyDescent="0.2">
      <c r="A14" s="1548" t="s">
        <v>97</v>
      </c>
      <c r="B14" s="1548"/>
    </row>
    <row r="15" spans="1:2" x14ac:dyDescent="0.2">
      <c r="A15" s="1548"/>
      <c r="B15" s="1548"/>
    </row>
    <row r="16" spans="1:2" ht="21" customHeight="1" x14ac:dyDescent="0.2">
      <c r="A16" s="1548"/>
      <c r="B16" s="1548"/>
    </row>
    <row r="17" spans="1:2" x14ac:dyDescent="0.2">
      <c r="A17" s="1548"/>
      <c r="B17" s="1548"/>
    </row>
    <row r="18" spans="1:2" x14ac:dyDescent="0.2">
      <c r="A18" s="1548"/>
      <c r="B18" s="1548"/>
    </row>
    <row r="19" spans="1:2" x14ac:dyDescent="0.2">
      <c r="A19" s="1548"/>
      <c r="B19" s="1548"/>
    </row>
    <row r="20" spans="1:2" ht="27.75" customHeight="1" x14ac:dyDescent="0.2">
      <c r="A20" s="1548"/>
      <c r="B20" s="1548"/>
    </row>
    <row r="21" spans="1:2" ht="21.75" customHeight="1" x14ac:dyDescent="0.2">
      <c r="A21" s="1548"/>
      <c r="B21" s="1548"/>
    </row>
    <row r="22" spans="1:2" ht="21.75" customHeight="1" x14ac:dyDescent="0.2">
      <c r="A22" s="1548"/>
      <c r="B22" s="1548"/>
    </row>
    <row r="23" spans="1:2" ht="21.75" customHeight="1" x14ac:dyDescent="0.2">
      <c r="A23" s="1548"/>
      <c r="B23" s="1548"/>
    </row>
    <row r="24" spans="1:2" ht="21.75" customHeight="1" x14ac:dyDescent="0.2">
      <c r="A24" s="1548"/>
      <c r="B24" s="1548"/>
    </row>
    <row r="25" spans="1:2" ht="21.75" customHeight="1" x14ac:dyDescent="0.2">
      <c r="A25" s="1548"/>
      <c r="B25" s="1548"/>
    </row>
    <row r="26" spans="1:2" ht="34.5" customHeight="1" x14ac:dyDescent="0.2">
      <c r="A26" s="1548"/>
      <c r="B26" s="1548"/>
    </row>
    <row r="27" spans="1:2" ht="9.75" customHeight="1" x14ac:dyDescent="0.2">
      <c r="A27" s="1548"/>
      <c r="B27" s="1548"/>
    </row>
    <row r="28" spans="1:2" ht="8.25" customHeight="1" x14ac:dyDescent="0.2">
      <c r="A28" s="153"/>
      <c r="B28" s="153"/>
    </row>
    <row r="29" spans="1:2" ht="12.75" customHeight="1" x14ac:dyDescent="0.2">
      <c r="A29" s="1549" t="s">
        <v>104</v>
      </c>
      <c r="B29" s="1549"/>
    </row>
    <row r="30" spans="1:2" x14ac:dyDescent="0.2">
      <c r="A30" s="1549"/>
      <c r="B30" s="1549"/>
    </row>
    <row r="31" spans="1:2" x14ac:dyDescent="0.2">
      <c r="A31" s="1549"/>
      <c r="B31" s="1549"/>
    </row>
    <row r="32" spans="1:2" x14ac:dyDescent="0.2">
      <c r="A32" s="1549"/>
      <c r="B32" s="1549"/>
    </row>
    <row r="33" spans="1:2" x14ac:dyDescent="0.2">
      <c r="A33" s="1549"/>
      <c r="B33" s="1549"/>
    </row>
    <row r="34" spans="1:2" x14ac:dyDescent="0.2">
      <c r="A34" s="1549"/>
      <c r="B34" s="1549"/>
    </row>
    <row r="35" spans="1:2" ht="23.25" customHeight="1" x14ac:dyDescent="0.2">
      <c r="A35" s="1549"/>
      <c r="B35" s="1549"/>
    </row>
    <row r="36" spans="1:2" ht="41.25" customHeight="1" x14ac:dyDescent="0.2">
      <c r="A36" s="1549"/>
      <c r="B36" s="1549"/>
    </row>
    <row r="37" spans="1:2" ht="8.1" customHeight="1" x14ac:dyDescent="0.2">
      <c r="A37" s="147"/>
      <c r="B37" s="149"/>
    </row>
    <row r="38" spans="1:2" ht="51" customHeight="1" x14ac:dyDescent="0.2">
      <c r="A38" s="1544" t="s">
        <v>105</v>
      </c>
      <c r="B38" s="1544"/>
    </row>
    <row r="39" spans="1:2" ht="8.1" customHeight="1" x14ac:dyDescent="0.2">
      <c r="B39" s="149"/>
    </row>
    <row r="40" spans="1:2" x14ac:dyDescent="0.2">
      <c r="B40" s="149"/>
    </row>
    <row r="41" spans="1:2" x14ac:dyDescent="0.2">
      <c r="B41" s="149"/>
    </row>
    <row r="44" spans="1:2" x14ac:dyDescent="0.2">
      <c r="B44" s="147"/>
    </row>
    <row r="46" spans="1:2" x14ac:dyDescent="0.2">
      <c r="B46" s="151"/>
    </row>
    <row r="48" spans="1:2" x14ac:dyDescent="0.2">
      <c r="B48" s="151"/>
    </row>
    <row r="50" spans="2:2" x14ac:dyDescent="0.2">
      <c r="B50" s="151"/>
    </row>
    <row r="53" spans="2:2" x14ac:dyDescent="0.2">
      <c r="B53" s="151"/>
    </row>
    <row r="54" spans="2:2" x14ac:dyDescent="0.2">
      <c r="B54" s="147"/>
    </row>
    <row r="56" spans="2:2" x14ac:dyDescent="0.2">
      <c r="B56" s="151"/>
    </row>
    <row r="57" spans="2:2" x14ac:dyDescent="0.2">
      <c r="B57" s="151"/>
    </row>
    <row r="58" spans="2:2" x14ac:dyDescent="0.2">
      <c r="B58" s="151"/>
    </row>
    <row r="60" spans="2:2" x14ac:dyDescent="0.2">
      <c r="B60" s="152"/>
    </row>
  </sheetData>
  <sheetProtection formatCells="0" formatColumns="0" formatRows="0" insertColumns="0" insertRows="0" insertHyperlinks="0" deleteColumns="0" deleteRows="0" sort="0" autoFilter="0" pivotTables="0"/>
  <customSheetViews>
    <customSheetView guid="{2C9B2C1A-81A6-48A3-8FB1-DCFE0A20C29C}" fitToPage="1" topLeftCell="A10">
      <selection activeCell="A14" sqref="A14:B27"/>
      <pageMargins left="0.25" right="0.25" top="0.5" bottom="0.5" header="0.3" footer="0.3"/>
      <printOptions horizontalCentered="1"/>
      <pageSetup orientation="landscape" r:id="rId1"/>
      <headerFooter>
        <oddFooter>&amp;L&amp;K0070C0The Allstate Corporation 4Q19 Supplement&amp;R&amp;K000000&amp;A</oddFooter>
      </headerFooter>
    </customSheetView>
    <customSheetView guid="{D0B20ABF-5FBA-4802-BB92-8148C3F1B1AD}" fitToPage="1">
      <selection sqref="A1:B1"/>
      <pageMargins left="0.25" right="0.25" top="0.5" bottom="0.5" header="0.3" footer="0.3"/>
      <printOptions horizontalCentered="1"/>
      <pageSetup orientation="landscape" r:id="rId2"/>
      <headerFooter>
        <oddFooter>&amp;L&amp;K0070C0The Allstate Corporation 4Q19 Supplement&amp;R&amp;K000000&amp;A</oddFooter>
      </headerFooter>
    </customSheetView>
    <customSheetView guid="{0B7FDDCE-76D6-4341-B795-862A34477CB3}" fitToPage="1" topLeftCell="A10">
      <selection activeCell="B41" sqref="B41"/>
      <pageMargins left="0.25" right="0.25" top="0.5" bottom="0.5" header="0.3" footer="0.3"/>
      <printOptions horizontalCentered="1"/>
      <pageSetup orientation="landscape" r:id="rId3"/>
      <headerFooter>
        <oddFooter>&amp;L&amp;K0070C0The Allstate Corporation 4Q19 Supplement&amp;R&amp;K000000&amp;A</oddFooter>
      </headerFooter>
    </customSheetView>
    <customSheetView guid="{77D3E7D1-C189-4FFB-8084-AE3691A2CCAC}" fitToPage="1" topLeftCell="A10">
      <selection activeCell="B11" sqref="B11"/>
      <pageMargins left="0.25" right="0.25" top="0.5" bottom="0.5" header="0.3" footer="0.3"/>
      <printOptions horizontalCentered="1"/>
      <pageSetup orientation="landscape" r:id="rId4"/>
      <headerFooter>
        <oddFooter>&amp;L&amp;K0070C0The Allstate Corporation 4Q19 Supplement&amp;R&amp;K000000&amp;A</oddFooter>
      </headerFooter>
    </customSheetView>
    <customSheetView guid="{890510C0-555E-4CA3-90D8-F97D8CDBC7E8}" fitToPage="1">
      <selection activeCell="A3" sqref="A3"/>
      <pageMargins left="0.25" right="0.25" top="0.5" bottom="0.5" header="0.3" footer="0.3"/>
      <printOptions horizontalCentered="1"/>
      <pageSetup orientation="landscape" r:id="rId5"/>
      <headerFooter>
        <oddFooter>&amp;L&amp;K0070C0The Allstate Corporation 1Q20 Supplement&amp;R&amp;K000000&amp;A</oddFooter>
      </headerFooter>
    </customSheetView>
    <customSheetView guid="{37FF72F6-90B1-42B8-8DBF-DD3FAC5BA85D}" fitToPage="1">
      <selection activeCell="A3" sqref="A3"/>
      <pageMargins left="0.25" right="0.25" top="0.5" bottom="0.5" header="0.3" footer="0.3"/>
      <printOptions horizontalCentered="1"/>
      <pageSetup orientation="landscape" r:id="rId6"/>
      <headerFooter>
        <oddFooter>&amp;L&amp;K0070C0The Allstate Corporation 1Q20 Supplement&amp;R&amp;K000000&amp;A</oddFooter>
      </headerFooter>
    </customSheetView>
  </customSheetViews>
  <mergeCells count="6">
    <mergeCell ref="A38:B38"/>
    <mergeCell ref="A1:B1"/>
    <mergeCell ref="A3:B3"/>
    <mergeCell ref="A5:B5"/>
    <mergeCell ref="A14:B27"/>
    <mergeCell ref="A29:B36"/>
  </mergeCells>
  <printOptions horizontalCentered="1"/>
  <pageMargins left="0.25" right="0.25" top="0.5" bottom="0.5" header="0.3" footer="0.3"/>
  <pageSetup scale="79" orientation="landscape" r:id="rId7"/>
  <headerFooter>
    <oddFooter>&amp;L&amp;K0070C0The Allstate Corporation 1Q20 Supplement&amp;R&amp;K000000&amp;A</oddFooter>
  </headerFooter>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5C2E99-AF76-49DE-BBAB-B9E63A52205B}">
  <sheetPr>
    <pageSetUpPr autoPageBreaks="0"/>
  </sheetPr>
  <dimension ref="A1:C47"/>
  <sheetViews>
    <sheetView zoomScaleNormal="100" workbookViewId="0"/>
  </sheetViews>
  <sheetFormatPr defaultColWidth="9.140625" defaultRowHeight="12.75" x14ac:dyDescent="0.2"/>
  <cols>
    <col min="1" max="1" width="195" style="148" customWidth="1"/>
    <col min="2" max="2" width="4.85546875" style="148" customWidth="1"/>
    <col min="3" max="3" width="2.42578125" style="148" customWidth="1"/>
    <col min="4" max="6" width="17.85546875" style="148" customWidth="1"/>
    <col min="7" max="7" width="22.7109375" style="148" customWidth="1"/>
    <col min="8" max="14" width="10.7109375" style="148" customWidth="1"/>
    <col min="15" max="16384" width="9.140625" style="148"/>
  </cols>
  <sheetData>
    <row r="1" spans="1:3" s="145" customFormat="1" ht="15.75" x14ac:dyDescent="0.25">
      <c r="A1" s="143" t="s">
        <v>98</v>
      </c>
      <c r="B1" s="144"/>
      <c r="C1" s="144"/>
    </row>
    <row r="2" spans="1:3" s="145" customFormat="1" ht="15.75" x14ac:dyDescent="0.25">
      <c r="A2" s="144"/>
      <c r="B2" s="144"/>
      <c r="C2" s="144"/>
    </row>
    <row r="3" spans="1:3" ht="99" customHeight="1" x14ac:dyDescent="0.2">
      <c r="A3" s="146" t="s">
        <v>121</v>
      </c>
      <c r="B3" s="146"/>
      <c r="C3" s="147"/>
    </row>
    <row r="4" spans="1:3" ht="6" customHeight="1" x14ac:dyDescent="0.2">
      <c r="A4" s="147" t="s">
        <v>16</v>
      </c>
      <c r="B4" s="147"/>
    </row>
    <row r="5" spans="1:3" ht="12.75" customHeight="1" x14ac:dyDescent="0.2">
      <c r="A5" s="1549" t="s">
        <v>106</v>
      </c>
      <c r="B5" s="147"/>
      <c r="C5" s="147"/>
    </row>
    <row r="6" spans="1:3" x14ac:dyDescent="0.2">
      <c r="A6" s="1549"/>
      <c r="B6" s="147"/>
      <c r="C6" s="147"/>
    </row>
    <row r="7" spans="1:3" x14ac:dyDescent="0.2">
      <c r="A7" s="1549"/>
      <c r="B7" s="147"/>
      <c r="C7" s="147"/>
    </row>
    <row r="8" spans="1:3" x14ac:dyDescent="0.2">
      <c r="A8" s="1549"/>
      <c r="B8" s="147"/>
      <c r="C8" s="147"/>
    </row>
    <row r="9" spans="1:3" x14ac:dyDescent="0.2">
      <c r="A9" s="1549"/>
      <c r="B9" s="147"/>
      <c r="C9" s="147"/>
    </row>
    <row r="10" spans="1:3" x14ac:dyDescent="0.2">
      <c r="A10" s="1549"/>
      <c r="B10" s="147"/>
      <c r="C10" s="147"/>
    </row>
    <row r="11" spans="1:3" x14ac:dyDescent="0.2">
      <c r="A11" s="1549"/>
      <c r="B11" s="147"/>
      <c r="C11" s="147"/>
    </row>
    <row r="12" spans="1:3" x14ac:dyDescent="0.2">
      <c r="A12" s="1549"/>
      <c r="B12" s="147"/>
      <c r="C12" s="147"/>
    </row>
    <row r="13" spans="1:3" x14ac:dyDescent="0.2">
      <c r="A13" s="1549"/>
      <c r="B13" s="147"/>
      <c r="C13" s="147"/>
    </row>
    <row r="14" spans="1:3" x14ac:dyDescent="0.2">
      <c r="A14" s="1549"/>
      <c r="B14" s="147"/>
      <c r="C14" s="147"/>
    </row>
    <row r="15" spans="1:3" x14ac:dyDescent="0.2">
      <c r="A15" s="1549"/>
      <c r="B15" s="147"/>
      <c r="C15" s="147"/>
    </row>
    <row r="16" spans="1:3" ht="67.5" customHeight="1" x14ac:dyDescent="0.2">
      <c r="A16" s="1549"/>
      <c r="B16" s="147"/>
      <c r="C16" s="147"/>
    </row>
    <row r="17" spans="1:3" ht="6" customHeight="1" x14ac:dyDescent="0.2">
      <c r="A17" s="149"/>
      <c r="B17" s="147"/>
      <c r="C17" s="147"/>
    </row>
    <row r="18" spans="1:3" ht="108.75" customHeight="1" x14ac:dyDescent="0.2">
      <c r="A18" s="149" t="s">
        <v>107</v>
      </c>
      <c r="B18" s="147"/>
      <c r="C18" s="147"/>
    </row>
    <row r="19" spans="1:3" ht="6" customHeight="1" x14ac:dyDescent="0.2">
      <c r="A19" s="149"/>
      <c r="B19" s="147"/>
      <c r="C19" s="147"/>
    </row>
    <row r="20" spans="1:3" x14ac:dyDescent="0.2">
      <c r="A20" s="1549" t="s">
        <v>99</v>
      </c>
      <c r="B20" s="147"/>
      <c r="C20" s="147"/>
    </row>
    <row r="21" spans="1:3" x14ac:dyDescent="0.2">
      <c r="A21" s="1552"/>
      <c r="B21" s="147"/>
      <c r="C21" s="147"/>
    </row>
    <row r="22" spans="1:3" x14ac:dyDescent="0.2">
      <c r="A22" s="1549"/>
      <c r="B22" s="147"/>
      <c r="C22" s="147"/>
    </row>
    <row r="23" spans="1:3" x14ac:dyDescent="0.2">
      <c r="A23" s="1549"/>
      <c r="B23" s="147"/>
      <c r="C23" s="147"/>
    </row>
    <row r="24" spans="1:3" x14ac:dyDescent="0.2">
      <c r="A24" s="1549"/>
      <c r="B24" s="147"/>
      <c r="C24" s="147"/>
    </row>
    <row r="25" spans="1:3" x14ac:dyDescent="0.2">
      <c r="A25" s="1549"/>
      <c r="B25" s="147"/>
      <c r="C25" s="147"/>
    </row>
    <row r="26" spans="1:3" x14ac:dyDescent="0.2">
      <c r="A26" s="1549"/>
      <c r="B26" s="147"/>
      <c r="C26" s="147"/>
    </row>
    <row r="27" spans="1:3" ht="56.25" customHeight="1" x14ac:dyDescent="0.2">
      <c r="A27" s="1549"/>
      <c r="B27" s="147"/>
      <c r="C27" s="147"/>
    </row>
    <row r="28" spans="1:3" ht="6" customHeight="1" x14ac:dyDescent="0.2">
      <c r="A28" s="149"/>
      <c r="B28" s="147"/>
      <c r="C28" s="147"/>
    </row>
    <row r="29" spans="1:3" x14ac:dyDescent="0.2">
      <c r="A29" s="150"/>
      <c r="B29" s="147"/>
      <c r="C29" s="147"/>
    </row>
    <row r="31" spans="1:3" x14ac:dyDescent="0.2">
      <c r="A31" s="1551"/>
      <c r="B31" s="1551"/>
      <c r="C31" s="1551"/>
    </row>
    <row r="33" spans="1:3" x14ac:dyDescent="0.2">
      <c r="A33" s="1550"/>
      <c r="B33" s="1550"/>
      <c r="C33" s="1550"/>
    </row>
    <row r="35" spans="1:3" x14ac:dyDescent="0.2">
      <c r="A35" s="1550"/>
      <c r="B35" s="1550"/>
      <c r="C35" s="1550"/>
    </row>
    <row r="37" spans="1:3" x14ac:dyDescent="0.2">
      <c r="A37" s="1550"/>
      <c r="B37" s="1551"/>
      <c r="C37" s="1551"/>
    </row>
    <row r="40" spans="1:3" x14ac:dyDescent="0.2">
      <c r="A40" s="1550"/>
      <c r="B40" s="1550"/>
      <c r="C40" s="1550"/>
    </row>
    <row r="41" spans="1:3" x14ac:dyDescent="0.2">
      <c r="A41" s="1551"/>
      <c r="B41" s="1551"/>
      <c r="C41" s="1551"/>
    </row>
    <row r="43" spans="1:3" x14ac:dyDescent="0.2">
      <c r="A43" s="1550"/>
      <c r="B43" s="1550"/>
      <c r="C43" s="1550"/>
    </row>
    <row r="44" spans="1:3" x14ac:dyDescent="0.2">
      <c r="A44" s="151"/>
      <c r="B44" s="151"/>
      <c r="C44" s="151"/>
    </row>
    <row r="45" spans="1:3" x14ac:dyDescent="0.2">
      <c r="A45" s="151"/>
      <c r="B45" s="151"/>
      <c r="C45" s="151"/>
    </row>
    <row r="47" spans="1:3" x14ac:dyDescent="0.2">
      <c r="A47" s="152"/>
    </row>
  </sheetData>
  <sheetProtection formatCells="0" formatColumns="0" formatRows="0" insertColumns="0" insertRows="0" insertHyperlinks="0" deleteColumns="0" deleteRows="0" sort="0" autoFilter="0" pivotTables="0"/>
  <customSheetViews>
    <customSheetView guid="{2C9B2C1A-81A6-48A3-8FB1-DCFE0A20C29C}" fitToPage="1">
      <selection activeCell="A5" sqref="A5:A16"/>
      <rowBreaks count="1" manualBreakCount="1">
        <brk id="34" max="16383" man="1"/>
      </rowBreaks>
      <pageMargins left="0.25" right="0.25" top="0.5" bottom="0.5" header="0.3" footer="0.3"/>
      <printOptions horizontalCentered="1"/>
      <pageSetup orientation="landscape" r:id="rId1"/>
      <headerFooter>
        <oddFooter>&amp;L&amp;K0070C0The Allstate Corporation 4Q19 Supplement&amp;R&amp;K000000&amp;A</oddFooter>
      </headerFooter>
    </customSheetView>
    <customSheetView guid="{D0B20ABF-5FBA-4802-BB92-8148C3F1B1AD}" fitToPage="1">
      <rowBreaks count="1" manualBreakCount="1">
        <brk id="34" max="16383" man="1"/>
      </rowBreaks>
      <pageMargins left="0.25" right="0.25" top="0.5" bottom="0.5" header="0.3" footer="0.3"/>
      <printOptions horizontalCentered="1"/>
      <pageSetup orientation="landscape" r:id="rId2"/>
      <headerFooter>
        <oddFooter>&amp;L&amp;K0070C0The Allstate Corporation 4Q19 Supplement&amp;R&amp;K000000&amp;A</oddFooter>
      </headerFooter>
    </customSheetView>
    <customSheetView guid="{0B7FDDCE-76D6-4341-B795-862A34477CB3}" fitToPage="1">
      <rowBreaks count="1" manualBreakCount="1">
        <brk id="34" max="16383" man="1"/>
      </rowBreaks>
      <pageMargins left="0.25" right="0.25" top="0.5" bottom="0.5" header="0.3" footer="0.3"/>
      <printOptions horizontalCentered="1"/>
      <pageSetup orientation="landscape" r:id="rId3"/>
      <headerFooter>
        <oddFooter>&amp;L&amp;K0070C0The Allstate Corporation 4Q19 Supplement&amp;R&amp;K000000&amp;A</oddFooter>
      </headerFooter>
    </customSheetView>
    <customSheetView guid="{77D3E7D1-C189-4FFB-8084-AE3691A2CCAC}" fitToPage="1">
      <selection activeCell="A5" sqref="A5:A16"/>
      <rowBreaks count="1" manualBreakCount="1">
        <brk id="34" max="16383" man="1"/>
      </rowBreaks>
      <pageMargins left="0.25" right="0.25" top="0.5" bottom="0.5" header="0.3" footer="0.3"/>
      <printOptions horizontalCentered="1"/>
      <pageSetup orientation="landscape" r:id="rId4"/>
      <headerFooter>
        <oddFooter>&amp;L&amp;K0070C0The Allstate Corporation 4Q19 Supplement&amp;R&amp;K000000&amp;A</oddFooter>
      </headerFooter>
    </customSheetView>
    <customSheetView guid="{890510C0-555E-4CA3-90D8-F97D8CDBC7E8}">
      <selection activeCell="A3" sqref="A3"/>
      <rowBreaks count="1" manualBreakCount="1">
        <brk id="27" max="16383" man="1"/>
      </rowBreaks>
      <pageMargins left="0.25" right="0.25" top="0.5" bottom="0.5" header="0.3" footer="0.3"/>
      <printOptions horizontalCentered="1"/>
      <pageSetup scale="77" orientation="landscape" r:id="rId5"/>
      <headerFooter>
        <oddFooter>&amp;L&amp;K0070C0The Allstate Corporation 1Q20 Supplement&amp;R&amp;K000000&amp;A</oddFooter>
      </headerFooter>
    </customSheetView>
    <customSheetView guid="{37FF72F6-90B1-42B8-8DBF-DD3FAC5BA85D}">
      <selection activeCell="A3" sqref="A3"/>
      <rowBreaks count="1" manualBreakCount="1">
        <brk id="27" max="16383" man="1"/>
      </rowBreaks>
      <pageMargins left="0.25" right="0.25" top="0.5" bottom="0.5" header="0.3" footer="0.3"/>
      <printOptions horizontalCentered="1"/>
      <pageSetup scale="77" orientation="landscape" r:id="rId6"/>
      <headerFooter>
        <oddFooter>&amp;L&amp;K0070C0The Allstate Corporation 1Q20 Supplement&amp;R&amp;K000000&amp;A</oddFooter>
      </headerFooter>
    </customSheetView>
  </customSheetViews>
  <mergeCells count="9">
    <mergeCell ref="A37:C37"/>
    <mergeCell ref="A40:C40"/>
    <mergeCell ref="A41:C41"/>
    <mergeCell ref="A43:C43"/>
    <mergeCell ref="A5:A16"/>
    <mergeCell ref="A20:A27"/>
    <mergeCell ref="A31:C31"/>
    <mergeCell ref="A33:C33"/>
    <mergeCell ref="A35:C35"/>
  </mergeCells>
  <printOptions horizontalCentered="1"/>
  <pageMargins left="0.25" right="0.25" top="0.5" bottom="0.5" header="0.3" footer="0.3"/>
  <pageSetup scale="77" orientation="landscape" r:id="rId7"/>
  <headerFooter>
    <oddFooter>&amp;L&amp;K0070C0The Allstate Corporation 1Q20 Supplement&amp;R&amp;K000000&amp;A</oddFooter>
  </headerFooter>
  <rowBreaks count="1" manualBreakCount="1">
    <brk id="27"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79D644-63E0-4E8F-9E89-60D6CDCEC523}">
  <sheetPr>
    <pageSetUpPr fitToPage="1"/>
  </sheetPr>
  <dimension ref="A1:X64"/>
  <sheetViews>
    <sheetView zoomScaleNormal="100" workbookViewId="0">
      <selection activeCell="J54" sqref="J54"/>
    </sheetView>
  </sheetViews>
  <sheetFormatPr defaultColWidth="13.7109375" defaultRowHeight="14.25" x14ac:dyDescent="0.2"/>
  <cols>
    <col min="1" max="1" width="1.5703125" style="976" customWidth="1"/>
    <col min="2" max="2" width="54.42578125" customWidth="1"/>
    <col min="3" max="3" width="12.28515625" customWidth="1"/>
    <col min="4" max="4" width="2.42578125" customWidth="1"/>
    <col min="5" max="5" width="12.28515625" customWidth="1"/>
    <col min="6" max="6" width="2.42578125" customWidth="1"/>
    <col min="7" max="7" width="12.28515625" customWidth="1"/>
    <col min="8" max="8" width="2.42578125" customWidth="1"/>
    <col min="9" max="9" width="12.28515625" customWidth="1"/>
    <col min="10" max="10" width="2.42578125" style="1099" customWidth="1"/>
    <col min="11" max="11" width="12.28515625" customWidth="1"/>
    <col min="12" max="12" width="2.42578125" style="1099" customWidth="1"/>
    <col min="13" max="13" width="12.28515625" customWidth="1"/>
    <col min="14" max="14" width="2.42578125" style="1099" customWidth="1"/>
    <col min="15" max="15" width="12.28515625" customWidth="1"/>
    <col min="16" max="16" width="2.42578125" style="1099" customWidth="1"/>
    <col min="17" max="17" width="12.28515625" customWidth="1"/>
    <col min="18" max="18" width="2.42578125" style="1099" customWidth="1"/>
    <col min="19" max="19" width="12.28515625" customWidth="1"/>
    <col min="20" max="20" width="2.42578125" customWidth="1"/>
    <col min="21" max="21" width="12.28515625" customWidth="1"/>
    <col min="22" max="22" width="5.28515625" customWidth="1"/>
  </cols>
  <sheetData>
    <row r="1" spans="1:24" ht="13.5" customHeight="1" x14ac:dyDescent="0.25">
      <c r="A1" s="1356" t="s">
        <v>0</v>
      </c>
      <c r="B1" s="1356"/>
      <c r="C1" s="1356"/>
      <c r="D1" s="1356"/>
      <c r="E1" s="1356"/>
      <c r="F1" s="1356"/>
      <c r="G1" s="1356"/>
      <c r="H1" s="1356"/>
      <c r="I1" s="1356"/>
      <c r="J1" s="1356"/>
      <c r="K1" s="1356"/>
      <c r="L1" s="1356"/>
      <c r="M1" s="1356"/>
      <c r="N1" s="1356"/>
      <c r="O1" s="1356"/>
      <c r="P1" s="1356"/>
      <c r="Q1" s="1356"/>
      <c r="R1" s="1356"/>
      <c r="S1" s="1356"/>
      <c r="T1" s="1356"/>
      <c r="U1" s="1356"/>
    </row>
    <row r="2" spans="1:24" ht="13.5" customHeight="1" x14ac:dyDescent="0.25">
      <c r="A2" s="1336" t="s">
        <v>536</v>
      </c>
      <c r="B2" s="1336"/>
      <c r="C2" s="1336"/>
      <c r="D2" s="1336"/>
      <c r="E2" s="1336"/>
      <c r="F2" s="1336"/>
      <c r="G2" s="1336"/>
      <c r="H2" s="1336"/>
      <c r="I2" s="1336"/>
      <c r="J2" s="1336"/>
      <c r="K2" s="1336"/>
      <c r="L2" s="1336"/>
      <c r="M2" s="1336"/>
      <c r="N2" s="1336"/>
      <c r="O2" s="1336"/>
      <c r="P2" s="1336"/>
      <c r="Q2" s="1336"/>
      <c r="R2" s="1336"/>
      <c r="S2" s="1336"/>
      <c r="T2" s="1336"/>
      <c r="U2" s="1336"/>
    </row>
    <row r="4" spans="1:24" ht="25.9" customHeight="1" x14ac:dyDescent="0.2">
      <c r="A4" s="1357" t="s">
        <v>3</v>
      </c>
      <c r="B4" s="1357"/>
      <c r="C4" s="1098" t="s">
        <v>295</v>
      </c>
      <c r="D4" s="1358" t="s">
        <v>537</v>
      </c>
      <c r="E4" s="1358"/>
      <c r="F4" s="1358"/>
      <c r="G4" s="1098" t="s">
        <v>7</v>
      </c>
      <c r="H4" s="1358" t="s">
        <v>538</v>
      </c>
      <c r="I4" s="1358"/>
      <c r="J4" s="1358"/>
      <c r="K4" s="1098" t="s">
        <v>42</v>
      </c>
      <c r="M4" s="1098" t="s">
        <v>5</v>
      </c>
      <c r="O4" s="1098" t="s">
        <v>6</v>
      </c>
      <c r="Q4" s="1098" t="s">
        <v>539</v>
      </c>
      <c r="R4" s="1358" t="s">
        <v>540</v>
      </c>
      <c r="S4" s="1358"/>
      <c r="T4" s="1358"/>
      <c r="U4" s="1098" t="s">
        <v>541</v>
      </c>
      <c r="X4" s="1100"/>
    </row>
    <row r="5" spans="1:24" ht="15.75" customHeight="1" x14ac:dyDescent="0.2">
      <c r="C5" s="1354" t="s">
        <v>117</v>
      </c>
      <c r="D5" s="1354"/>
      <c r="E5" s="1354"/>
      <c r="F5" s="1354"/>
      <c r="G5" s="1354"/>
      <c r="H5" s="1354"/>
      <c r="I5" s="1354"/>
      <c r="J5" s="1354"/>
      <c r="K5" s="1354"/>
      <c r="L5" s="1354"/>
      <c r="M5" s="1354"/>
      <c r="N5" s="1354"/>
      <c r="O5" s="1354"/>
      <c r="P5" s="1354"/>
      <c r="Q5" s="1354"/>
      <c r="R5" s="1354"/>
      <c r="S5" s="1354"/>
      <c r="T5" s="1354"/>
      <c r="U5" s="1354"/>
    </row>
    <row r="6" spans="1:24" ht="12" customHeight="1" x14ac:dyDescent="0.2">
      <c r="A6" s="1350" t="s">
        <v>542</v>
      </c>
      <c r="B6" s="1350"/>
      <c r="C6" s="1101">
        <v>8881</v>
      </c>
      <c r="D6" s="1101"/>
      <c r="E6" s="1101">
        <v>0</v>
      </c>
      <c r="F6" s="1101"/>
      <c r="G6" s="1101">
        <v>8881</v>
      </c>
      <c r="H6" s="1101"/>
      <c r="I6" s="1101">
        <v>354</v>
      </c>
      <c r="J6" s="1102"/>
      <c r="K6" s="1101">
        <v>333</v>
      </c>
      <c r="L6" s="1102"/>
      <c r="M6" s="1101">
        <v>282</v>
      </c>
      <c r="N6" s="1102"/>
      <c r="O6" s="1101">
        <v>2</v>
      </c>
      <c r="P6" s="1102"/>
      <c r="Q6" s="1101">
        <v>0</v>
      </c>
      <c r="R6" s="1102"/>
      <c r="S6" s="1101">
        <v>0</v>
      </c>
      <c r="T6" s="1101"/>
      <c r="U6" s="1101">
        <v>9852</v>
      </c>
      <c r="W6" s="1103"/>
    </row>
    <row r="7" spans="1:24" ht="12" customHeight="1" x14ac:dyDescent="0.2">
      <c r="A7" s="1355" t="s">
        <v>447</v>
      </c>
      <c r="B7" s="1355"/>
      <c r="C7" s="1104">
        <v>0</v>
      </c>
      <c r="D7" s="1105"/>
      <c r="E7" s="1104">
        <v>0</v>
      </c>
      <c r="F7" s="1105"/>
      <c r="G7" s="1104">
        <v>0</v>
      </c>
      <c r="H7" s="1105"/>
      <c r="I7" s="1104">
        <v>38</v>
      </c>
      <c r="J7" s="1106"/>
      <c r="K7" s="1104">
        <v>0</v>
      </c>
      <c r="L7" s="1106"/>
      <c r="M7" s="1104">
        <v>0</v>
      </c>
      <c r="N7" s="1106"/>
      <c r="O7" s="1104">
        <v>0</v>
      </c>
      <c r="P7" s="1106"/>
      <c r="Q7" s="1104">
        <v>0</v>
      </c>
      <c r="R7" s="1106"/>
      <c r="S7" s="1104">
        <v>-38</v>
      </c>
      <c r="T7" s="1105"/>
      <c r="U7" s="1104">
        <v>0</v>
      </c>
    </row>
    <row r="8" spans="1:24" ht="12" customHeight="1" x14ac:dyDescent="0.2">
      <c r="A8" s="1350" t="s">
        <v>261</v>
      </c>
      <c r="B8" s="1350"/>
      <c r="C8" s="1107">
        <v>181</v>
      </c>
      <c r="D8" s="1108"/>
      <c r="E8" s="1107">
        <v>0</v>
      </c>
      <c r="F8" s="1108"/>
      <c r="G8" s="1107">
        <v>181</v>
      </c>
      <c r="H8" s="1108"/>
      <c r="I8" s="1107">
        <v>52</v>
      </c>
      <c r="J8" s="1109"/>
      <c r="K8" s="1107">
        <v>32</v>
      </c>
      <c r="L8" s="1109"/>
      <c r="M8" s="1107">
        <v>0</v>
      </c>
      <c r="N8" s="1109"/>
      <c r="O8" s="1107">
        <v>0</v>
      </c>
      <c r="P8" s="1109"/>
      <c r="Q8" s="1107">
        <v>0</v>
      </c>
      <c r="R8" s="1109"/>
      <c r="S8" s="1107">
        <v>0</v>
      </c>
      <c r="T8" s="1108"/>
      <c r="U8" s="1107">
        <v>265</v>
      </c>
    </row>
    <row r="9" spans="1:24" ht="12" customHeight="1" x14ac:dyDescent="0.2">
      <c r="A9" s="1355" t="s">
        <v>448</v>
      </c>
      <c r="B9" s="1355"/>
      <c r="C9" s="1104">
        <v>-5249</v>
      </c>
      <c r="D9" s="1105"/>
      <c r="E9" s="1104">
        <v>-2</v>
      </c>
      <c r="F9" s="1105"/>
      <c r="G9" s="1104">
        <v>-5251</v>
      </c>
      <c r="H9" s="1105"/>
      <c r="I9" s="1104">
        <v>-92</v>
      </c>
      <c r="J9" s="1106"/>
      <c r="K9" s="1104">
        <v>0</v>
      </c>
      <c r="L9" s="1106"/>
      <c r="M9" s="1104">
        <v>0</v>
      </c>
      <c r="N9" s="1106"/>
      <c r="O9" s="1104">
        <v>0</v>
      </c>
      <c r="P9" s="1106"/>
      <c r="Q9" s="1104">
        <v>0</v>
      </c>
      <c r="R9" s="1106"/>
      <c r="S9" s="1104">
        <v>2</v>
      </c>
      <c r="T9" s="1105"/>
      <c r="U9" s="1104">
        <v>-5341</v>
      </c>
    </row>
    <row r="10" spans="1:24" ht="12" customHeight="1" x14ac:dyDescent="0.2">
      <c r="A10" s="1350" t="s">
        <v>263</v>
      </c>
      <c r="B10" s="1350"/>
      <c r="C10" s="1107">
        <v>-210</v>
      </c>
      <c r="D10" s="1108"/>
      <c r="E10" s="1107">
        <v>0</v>
      </c>
      <c r="F10" s="1108"/>
      <c r="G10" s="1107">
        <v>-210</v>
      </c>
      <c r="H10" s="1108"/>
      <c r="I10" s="1107">
        <v>0</v>
      </c>
      <c r="J10" s="1109"/>
      <c r="K10" s="1107">
        <v>0</v>
      </c>
      <c r="L10" s="1109"/>
      <c r="M10" s="1107">
        <v>0</v>
      </c>
      <c r="N10" s="1109"/>
      <c r="O10" s="1107">
        <v>0</v>
      </c>
      <c r="P10" s="1109"/>
      <c r="Q10" s="1107">
        <v>0</v>
      </c>
      <c r="R10" s="1109"/>
      <c r="S10" s="1107">
        <v>0</v>
      </c>
      <c r="T10" s="1108"/>
      <c r="U10" s="1107">
        <v>-210</v>
      </c>
    </row>
    <row r="11" spans="1:24" ht="12" customHeight="1" x14ac:dyDescent="0.2">
      <c r="A11" s="1349" t="s">
        <v>543</v>
      </c>
      <c r="B11" s="1349"/>
      <c r="C11" s="1110">
        <v>0</v>
      </c>
      <c r="D11" s="1111"/>
      <c r="E11" s="1110">
        <v>0</v>
      </c>
      <c r="F11" s="1111"/>
      <c r="G11" s="1110">
        <v>0</v>
      </c>
      <c r="H11" s="1111"/>
      <c r="I11" s="1110">
        <v>0</v>
      </c>
      <c r="J11" s="1112"/>
      <c r="K11" s="1110">
        <v>-268</v>
      </c>
      <c r="L11" s="1112"/>
      <c r="M11" s="1110">
        <v>-150</v>
      </c>
      <c r="N11" s="1112"/>
      <c r="O11" s="1110">
        <v>-215</v>
      </c>
      <c r="P11" s="1112"/>
      <c r="Q11" s="1110">
        <v>0</v>
      </c>
      <c r="R11" s="1112"/>
      <c r="S11" s="1110">
        <v>0</v>
      </c>
      <c r="T11" s="1111"/>
      <c r="U11" s="1110">
        <v>-633</v>
      </c>
    </row>
    <row r="12" spans="1:24" ht="12" customHeight="1" x14ac:dyDescent="0.2">
      <c r="A12" s="1350" t="s">
        <v>177</v>
      </c>
      <c r="B12" s="1350"/>
      <c r="C12" s="1107">
        <v>-1167</v>
      </c>
      <c r="D12" s="1108"/>
      <c r="E12" s="1107">
        <v>0</v>
      </c>
      <c r="F12" s="1108"/>
      <c r="G12" s="1107">
        <v>-1167</v>
      </c>
      <c r="H12" s="1108"/>
      <c r="I12" s="1107">
        <v>-153</v>
      </c>
      <c r="J12" s="1109"/>
      <c r="K12" s="1107">
        <v>-34</v>
      </c>
      <c r="L12" s="1109"/>
      <c r="M12" s="1107">
        <v>-45</v>
      </c>
      <c r="N12" s="1109"/>
      <c r="O12" s="1107">
        <v>-2</v>
      </c>
      <c r="P12" s="1109"/>
      <c r="Q12" s="1107">
        <v>0</v>
      </c>
      <c r="R12" s="1109"/>
      <c r="S12" s="1107">
        <v>0</v>
      </c>
      <c r="T12" s="1108"/>
      <c r="U12" s="1107">
        <v>-1401</v>
      </c>
    </row>
    <row r="13" spans="1:24" ht="12" customHeight="1" x14ac:dyDescent="0.2">
      <c r="A13" s="1349" t="s">
        <v>449</v>
      </c>
      <c r="B13" s="1349"/>
      <c r="C13" s="1110">
        <v>-1083</v>
      </c>
      <c r="D13" s="1111"/>
      <c r="E13" s="1110">
        <v>-1</v>
      </c>
      <c r="F13" s="1111"/>
      <c r="G13" s="1110">
        <v>-1084</v>
      </c>
      <c r="H13" s="1111"/>
      <c r="I13" s="1110">
        <v>-161</v>
      </c>
      <c r="J13" s="1112"/>
      <c r="K13" s="1110">
        <v>-84</v>
      </c>
      <c r="L13" s="1112"/>
      <c r="M13" s="1110">
        <v>-75</v>
      </c>
      <c r="N13" s="1112"/>
      <c r="O13" s="1110">
        <v>-6</v>
      </c>
      <c r="P13" s="1112"/>
      <c r="Q13" s="1110">
        <v>-25</v>
      </c>
      <c r="R13" s="1112"/>
      <c r="S13" s="1110">
        <v>36</v>
      </c>
      <c r="T13" s="1111"/>
      <c r="U13" s="1110">
        <v>-1399</v>
      </c>
    </row>
    <row r="14" spans="1:24" ht="12" customHeight="1" x14ac:dyDescent="0.2">
      <c r="A14" s="1350" t="s">
        <v>688</v>
      </c>
      <c r="B14" s="1350"/>
      <c r="C14" s="1107">
        <v>0</v>
      </c>
      <c r="D14" s="1108"/>
      <c r="E14" s="1107">
        <v>0</v>
      </c>
      <c r="F14" s="1108"/>
      <c r="G14" s="1107">
        <v>0</v>
      </c>
      <c r="H14" s="1108"/>
      <c r="I14" s="1107">
        <v>0</v>
      </c>
      <c r="J14" s="1109"/>
      <c r="K14" s="1107">
        <v>0</v>
      </c>
      <c r="L14" s="1109"/>
      <c r="M14" s="1107">
        <v>0</v>
      </c>
      <c r="N14" s="1109"/>
      <c r="O14" s="1107">
        <v>0</v>
      </c>
      <c r="P14" s="1109"/>
      <c r="Q14" s="1107">
        <v>-318</v>
      </c>
      <c r="R14" s="1109"/>
      <c r="S14" s="1107">
        <v>0</v>
      </c>
      <c r="T14" s="1108"/>
      <c r="U14" s="1107">
        <v>-318</v>
      </c>
    </row>
    <row r="15" spans="1:24" ht="12" customHeight="1" x14ac:dyDescent="0.2">
      <c r="A15" s="1349" t="s">
        <v>175</v>
      </c>
      <c r="B15" s="1349"/>
      <c r="C15" s="1110">
        <v>-4</v>
      </c>
      <c r="D15" s="1111"/>
      <c r="E15" s="1110">
        <v>0</v>
      </c>
      <c r="F15" s="1111"/>
      <c r="G15" s="1110">
        <v>-4</v>
      </c>
      <c r="H15" s="1111"/>
      <c r="I15" s="1110">
        <v>0</v>
      </c>
      <c r="J15" s="1112"/>
      <c r="K15" s="1110">
        <v>-1</v>
      </c>
      <c r="L15" s="1112"/>
      <c r="M15" s="1110">
        <v>0</v>
      </c>
      <c r="N15" s="1112"/>
      <c r="O15" s="1110">
        <v>0</v>
      </c>
      <c r="P15" s="1112"/>
      <c r="Q15" s="1110">
        <v>0</v>
      </c>
      <c r="R15" s="1112"/>
      <c r="S15" s="1110">
        <v>0</v>
      </c>
      <c r="T15" s="1111"/>
      <c r="U15" s="1110">
        <v>-5</v>
      </c>
    </row>
    <row r="16" spans="1:24" ht="12" customHeight="1" x14ac:dyDescent="0.2">
      <c r="A16" s="1350" t="s">
        <v>270</v>
      </c>
      <c r="B16" s="1350"/>
      <c r="C16" s="1107">
        <v>-1</v>
      </c>
      <c r="D16" s="1108"/>
      <c r="E16" s="1107">
        <v>0</v>
      </c>
      <c r="F16" s="1108"/>
      <c r="G16" s="1107">
        <v>-1</v>
      </c>
      <c r="H16" s="1108"/>
      <c r="I16" s="1107">
        <v>-27</v>
      </c>
      <c r="J16" s="1109"/>
      <c r="K16" s="1107">
        <v>0</v>
      </c>
      <c r="L16" s="1109"/>
      <c r="M16" s="1107">
        <v>0</v>
      </c>
      <c r="N16" s="1109"/>
      <c r="O16" s="1107">
        <v>0</v>
      </c>
      <c r="P16" s="1109"/>
      <c r="Q16" s="1107">
        <v>0</v>
      </c>
      <c r="R16" s="1109"/>
      <c r="S16" s="1107">
        <v>0</v>
      </c>
      <c r="T16" s="1108"/>
      <c r="U16" s="1107">
        <v>-28</v>
      </c>
      <c r="V16" s="976"/>
    </row>
    <row r="17" spans="1:21" ht="12" customHeight="1" x14ac:dyDescent="0.2">
      <c r="A17" s="1349" t="s">
        <v>265</v>
      </c>
      <c r="B17" s="1349"/>
      <c r="C17" s="1110">
        <v>0</v>
      </c>
      <c r="D17" s="1111"/>
      <c r="E17" s="1110">
        <v>0</v>
      </c>
      <c r="F17" s="1111"/>
      <c r="G17" s="1110">
        <v>0</v>
      </c>
      <c r="H17" s="1111"/>
      <c r="I17" s="1110">
        <v>0</v>
      </c>
      <c r="J17" s="1112"/>
      <c r="K17" s="1110">
        <v>0</v>
      </c>
      <c r="L17" s="1112"/>
      <c r="M17" s="1110">
        <v>0</v>
      </c>
      <c r="N17" s="1112"/>
      <c r="O17" s="1110">
        <v>0</v>
      </c>
      <c r="P17" s="1112"/>
      <c r="Q17" s="1110">
        <v>0</v>
      </c>
      <c r="R17" s="1112"/>
      <c r="S17" s="1110">
        <v>0</v>
      </c>
      <c r="T17" s="1111"/>
      <c r="U17" s="1110">
        <v>0</v>
      </c>
    </row>
    <row r="18" spans="1:21" s="976" customFormat="1" ht="12" customHeight="1" x14ac:dyDescent="0.2">
      <c r="A18" s="1350" t="s">
        <v>249</v>
      </c>
      <c r="B18" s="1350"/>
      <c r="C18" s="1113">
        <v>0</v>
      </c>
      <c r="D18" s="1108"/>
      <c r="E18" s="1113">
        <v>0</v>
      </c>
      <c r="F18" s="1108"/>
      <c r="G18" s="1113">
        <v>0</v>
      </c>
      <c r="H18" s="1108"/>
      <c r="I18" s="1107">
        <v>0</v>
      </c>
      <c r="J18" s="1109"/>
      <c r="K18" s="1107">
        <v>0</v>
      </c>
      <c r="L18" s="1109"/>
      <c r="M18" s="1107">
        <v>0</v>
      </c>
      <c r="N18" s="1109"/>
      <c r="O18" s="1107">
        <v>0</v>
      </c>
      <c r="P18" s="1109"/>
      <c r="Q18" s="1107">
        <v>-81</v>
      </c>
      <c r="R18" s="1109"/>
      <c r="S18" s="1107">
        <v>0</v>
      </c>
      <c r="T18" s="1108"/>
      <c r="U18" s="1107">
        <v>-81</v>
      </c>
    </row>
    <row r="19" spans="1:21" s="976" customFormat="1" ht="12" customHeight="1" thickBot="1" x14ac:dyDescent="0.25">
      <c r="A19" s="1353" t="s">
        <v>356</v>
      </c>
      <c r="B19" s="1353"/>
      <c r="C19" s="1114">
        <v>1348</v>
      </c>
      <c r="D19" s="1115"/>
      <c r="E19" s="1114">
        <v>-3</v>
      </c>
      <c r="F19" s="1012"/>
      <c r="G19" s="1116">
        <v>1345</v>
      </c>
      <c r="H19" s="1111"/>
      <c r="I19" s="1111"/>
      <c r="J19" s="1112"/>
      <c r="K19" s="1111"/>
      <c r="L19" s="1112"/>
      <c r="M19" s="1111"/>
      <c r="N19" s="1112"/>
      <c r="O19" s="1111"/>
      <c r="P19" s="1112"/>
      <c r="Q19" s="1111"/>
      <c r="R19" s="1112"/>
      <c r="S19" s="1111"/>
      <c r="T19" s="1111"/>
      <c r="U19" s="1111"/>
    </row>
    <row r="20" spans="1:21" s="976" customFormat="1" ht="12" customHeight="1" thickTop="1" x14ac:dyDescent="0.2">
      <c r="A20" s="1350" t="s">
        <v>2</v>
      </c>
      <c r="B20" s="1350"/>
      <c r="C20" s="1117"/>
      <c r="D20" s="1118"/>
      <c r="E20" s="1117"/>
      <c r="F20" s="1118"/>
      <c r="G20" s="1107">
        <v>202</v>
      </c>
      <c r="H20" s="1108"/>
      <c r="I20" s="1107">
        <v>10</v>
      </c>
      <c r="J20" s="1109"/>
      <c r="K20" s="1107">
        <v>128</v>
      </c>
      <c r="L20" s="1109"/>
      <c r="M20" s="1107">
        <v>20</v>
      </c>
      <c r="N20" s="1109"/>
      <c r="O20" s="1107">
        <v>47</v>
      </c>
      <c r="P20" s="1109"/>
      <c r="Q20" s="1107">
        <v>14</v>
      </c>
      <c r="R20" s="1109"/>
      <c r="S20" s="1107">
        <v>0</v>
      </c>
      <c r="T20" s="1108"/>
      <c r="U20" s="1107">
        <v>421</v>
      </c>
    </row>
    <row r="21" spans="1:21" s="976" customFormat="1" ht="12" customHeight="1" x14ac:dyDescent="0.2">
      <c r="A21" s="1349" t="s">
        <v>678</v>
      </c>
      <c r="B21" s="1349"/>
      <c r="C21" s="972"/>
      <c r="D21" s="972"/>
      <c r="E21" s="972"/>
      <c r="F21" s="972"/>
      <c r="G21" s="1110">
        <v>-103</v>
      </c>
      <c r="H21" s="1111"/>
      <c r="I21" s="1110">
        <v>-24</v>
      </c>
      <c r="J21" s="1112"/>
      <c r="K21" s="1110">
        <v>-31</v>
      </c>
      <c r="L21" s="1112"/>
      <c r="M21" s="1110">
        <v>-14</v>
      </c>
      <c r="N21" s="1112"/>
      <c r="O21" s="1110">
        <v>-269</v>
      </c>
      <c r="P21" s="1112"/>
      <c r="Q21" s="1110">
        <v>-21</v>
      </c>
      <c r="R21" s="1112"/>
      <c r="S21" s="1110">
        <v>0</v>
      </c>
      <c r="T21" s="1111"/>
      <c r="U21" s="1110">
        <v>-462</v>
      </c>
    </row>
    <row r="22" spans="1:21" s="976" customFormat="1" ht="12" customHeight="1" x14ac:dyDescent="0.2">
      <c r="A22" s="1350" t="s">
        <v>521</v>
      </c>
      <c r="B22" s="1350"/>
      <c r="C22" s="1118"/>
      <c r="D22" s="1118"/>
      <c r="E22" s="1118"/>
      <c r="F22" s="1118"/>
      <c r="G22" s="1107">
        <v>0</v>
      </c>
      <c r="H22" s="1108"/>
      <c r="I22" s="1107">
        <v>0</v>
      </c>
      <c r="J22" s="1109"/>
      <c r="K22" s="1107">
        <v>0</v>
      </c>
      <c r="L22" s="1109"/>
      <c r="M22" s="1107">
        <v>0</v>
      </c>
      <c r="N22" s="1109"/>
      <c r="O22" s="1107">
        <v>1</v>
      </c>
      <c r="P22" s="1109"/>
      <c r="Q22" s="1107">
        <v>0</v>
      </c>
      <c r="R22" s="1109"/>
      <c r="S22" s="1107">
        <v>0</v>
      </c>
      <c r="T22" s="1108"/>
      <c r="U22" s="1107">
        <v>1</v>
      </c>
    </row>
    <row r="23" spans="1:21" s="976" customFormat="1" ht="12" customHeight="1" x14ac:dyDescent="0.2">
      <c r="A23" s="1349" t="s">
        <v>456</v>
      </c>
      <c r="B23" s="1349"/>
      <c r="C23" s="972"/>
      <c r="D23" s="972"/>
      <c r="E23" s="972"/>
      <c r="F23" s="972"/>
      <c r="G23" s="1110">
        <v>-282</v>
      </c>
      <c r="H23" s="1111"/>
      <c r="I23" s="1110">
        <v>0</v>
      </c>
      <c r="J23" s="1112"/>
      <c r="K23" s="1110">
        <v>-11</v>
      </c>
      <c r="L23" s="1112"/>
      <c r="M23" s="1110">
        <v>-4</v>
      </c>
      <c r="N23" s="1112"/>
      <c r="O23" s="1110">
        <v>93</v>
      </c>
      <c r="P23" s="1112"/>
      <c r="Q23" s="1110">
        <v>92</v>
      </c>
      <c r="R23" s="1112"/>
      <c r="S23" s="1110">
        <v>0</v>
      </c>
      <c r="T23" s="1111"/>
      <c r="U23" s="1110">
        <v>-112</v>
      </c>
    </row>
    <row r="24" spans="1:21" s="976" customFormat="1" ht="12" customHeight="1" x14ac:dyDescent="0.2">
      <c r="A24" s="1350" t="s">
        <v>247</v>
      </c>
      <c r="B24" s="1350"/>
      <c r="C24" s="1118"/>
      <c r="D24" s="1118"/>
      <c r="E24" s="1118"/>
      <c r="F24" s="1118"/>
      <c r="G24" s="1113">
        <v>0</v>
      </c>
      <c r="H24" s="1108"/>
      <c r="I24" s="1113">
        <v>0</v>
      </c>
      <c r="J24" s="1109"/>
      <c r="K24" s="1113">
        <v>0</v>
      </c>
      <c r="L24" s="1109"/>
      <c r="M24" s="1113">
        <v>0</v>
      </c>
      <c r="N24" s="1109"/>
      <c r="O24" s="1113">
        <v>0</v>
      </c>
      <c r="P24" s="1109"/>
      <c r="Q24" s="1113">
        <v>-36</v>
      </c>
      <c r="R24" s="1109"/>
      <c r="S24" s="1113">
        <v>0</v>
      </c>
      <c r="T24" s="1108"/>
      <c r="U24" s="1113">
        <v>-36</v>
      </c>
    </row>
    <row r="25" spans="1:21" s="976" customFormat="1" ht="12" customHeight="1" x14ac:dyDescent="0.2">
      <c r="A25" s="1353" t="s">
        <v>544</v>
      </c>
      <c r="B25" s="1353"/>
      <c r="C25" s="972"/>
      <c r="D25" s="972"/>
      <c r="E25" s="972"/>
      <c r="F25" s="972"/>
      <c r="G25" s="1119">
        <v>1162</v>
      </c>
      <c r="H25" s="1115"/>
      <c r="I25" s="1119">
        <v>-3</v>
      </c>
      <c r="J25" s="1112"/>
      <c r="K25" s="1119">
        <v>64</v>
      </c>
      <c r="L25" s="1112"/>
      <c r="M25" s="1119">
        <v>14</v>
      </c>
      <c r="N25" s="1112"/>
      <c r="O25" s="1119">
        <v>-349</v>
      </c>
      <c r="P25" s="1112"/>
      <c r="Q25" s="1119">
        <v>-375</v>
      </c>
      <c r="R25" s="1112"/>
      <c r="S25" s="1119">
        <v>0</v>
      </c>
      <c r="T25" s="1115"/>
      <c r="U25" s="1119">
        <v>513</v>
      </c>
    </row>
    <row r="26" spans="1:21" s="976" customFormat="1" ht="12" customHeight="1" x14ac:dyDescent="0.2">
      <c r="A26" s="1350" t="s">
        <v>696</v>
      </c>
      <c r="B26" s="1350"/>
      <c r="C26" s="1118"/>
      <c r="D26" s="1118"/>
      <c r="E26" s="1118"/>
      <c r="F26" s="1118"/>
      <c r="G26" s="1107">
        <v>82</v>
      </c>
      <c r="H26" s="1108"/>
      <c r="I26" s="1107">
        <v>19</v>
      </c>
      <c r="J26" s="1109"/>
      <c r="K26" s="1107">
        <v>25</v>
      </c>
      <c r="L26" s="1109"/>
      <c r="M26" s="1107">
        <v>10</v>
      </c>
      <c r="N26" s="1109"/>
      <c r="O26" s="1107">
        <v>213</v>
      </c>
      <c r="P26" s="1109"/>
      <c r="Q26" s="1107">
        <v>17</v>
      </c>
      <c r="R26" s="1109"/>
      <c r="S26" s="1107">
        <v>0</v>
      </c>
      <c r="T26" s="1108"/>
      <c r="U26" s="1107">
        <v>366</v>
      </c>
    </row>
    <row r="27" spans="1:21" s="976" customFormat="1" ht="12" customHeight="1" x14ac:dyDescent="0.2">
      <c r="A27" s="1349" t="s">
        <v>687</v>
      </c>
      <c r="B27" s="1349"/>
      <c r="C27" s="1349"/>
      <c r="D27" s="972"/>
      <c r="E27" s="972"/>
      <c r="F27" s="972"/>
      <c r="G27" s="1110">
        <v>0</v>
      </c>
      <c r="H27" s="1111"/>
      <c r="I27" s="1110">
        <v>0</v>
      </c>
      <c r="J27" s="1112"/>
      <c r="K27" s="1110">
        <v>0</v>
      </c>
      <c r="L27" s="1112"/>
      <c r="M27" s="1110">
        <v>0</v>
      </c>
      <c r="N27" s="1112"/>
      <c r="O27" s="1110">
        <v>0</v>
      </c>
      <c r="P27" s="1112"/>
      <c r="Q27" s="1110">
        <v>251</v>
      </c>
      <c r="R27" s="1112"/>
      <c r="S27" s="1110"/>
      <c r="T27" s="1111"/>
      <c r="U27" s="1110">
        <v>251</v>
      </c>
    </row>
    <row r="28" spans="1:21" s="976" customFormat="1" ht="12" customHeight="1" x14ac:dyDescent="0.2">
      <c r="A28" s="1350" t="s">
        <v>174</v>
      </c>
      <c r="B28" s="1350"/>
      <c r="C28" s="1350"/>
      <c r="D28" s="1118"/>
      <c r="E28" s="1118"/>
      <c r="F28" s="1118"/>
      <c r="G28" s="1107">
        <v>0</v>
      </c>
      <c r="H28" s="1108"/>
      <c r="I28" s="1107">
        <v>0</v>
      </c>
      <c r="J28" s="1109"/>
      <c r="K28" s="1107">
        <v>-12</v>
      </c>
      <c r="L28" s="1109"/>
      <c r="M28" s="1107">
        <v>0</v>
      </c>
      <c r="N28" s="1109"/>
      <c r="O28" s="1107">
        <v>-2</v>
      </c>
      <c r="P28" s="1109"/>
      <c r="Q28" s="1107">
        <v>0</v>
      </c>
      <c r="R28" s="1109"/>
      <c r="S28" s="1107">
        <v>0</v>
      </c>
      <c r="T28" s="1108"/>
      <c r="U28" s="1107">
        <v>-14</v>
      </c>
    </row>
    <row r="29" spans="1:21" s="976" customFormat="1" ht="23.25" customHeight="1" x14ac:dyDescent="0.2">
      <c r="A29" s="1349" t="s">
        <v>545</v>
      </c>
      <c r="B29" s="1349"/>
      <c r="C29" s="1349"/>
      <c r="D29" s="1349"/>
      <c r="E29" s="1349"/>
      <c r="F29" s="1349"/>
      <c r="G29" s="1110">
        <v>0</v>
      </c>
      <c r="H29" s="1111"/>
      <c r="I29" s="1110">
        <v>0</v>
      </c>
      <c r="J29" s="1112"/>
      <c r="K29" s="1110">
        <v>3</v>
      </c>
      <c r="L29" s="1112"/>
      <c r="M29" s="1110">
        <v>0</v>
      </c>
      <c r="N29" s="1112"/>
      <c r="O29" s="1110">
        <v>0</v>
      </c>
      <c r="P29" s="1112"/>
      <c r="Q29" s="1110">
        <v>0</v>
      </c>
      <c r="R29" s="1112"/>
      <c r="S29" s="1110">
        <v>0</v>
      </c>
      <c r="T29" s="1111"/>
      <c r="U29" s="1110">
        <v>3</v>
      </c>
    </row>
    <row r="30" spans="1:21" s="976" customFormat="1" ht="12" customHeight="1" x14ac:dyDescent="0.2">
      <c r="A30" s="1350" t="s">
        <v>532</v>
      </c>
      <c r="B30" s="1350"/>
      <c r="C30" s="1350"/>
      <c r="D30" s="1350"/>
      <c r="E30" s="1350"/>
      <c r="F30" s="1350"/>
      <c r="G30" s="1107">
        <v>0</v>
      </c>
      <c r="H30" s="1108"/>
      <c r="I30" s="1107">
        <v>0</v>
      </c>
      <c r="J30" s="1109"/>
      <c r="K30" s="1107">
        <v>0</v>
      </c>
      <c r="L30" s="1109"/>
      <c r="M30" s="1107">
        <v>0</v>
      </c>
      <c r="N30" s="1109"/>
      <c r="O30" s="1107">
        <v>0</v>
      </c>
      <c r="P30" s="1109"/>
      <c r="Q30" s="1107">
        <v>0</v>
      </c>
      <c r="R30" s="1109"/>
      <c r="S30" s="1107">
        <v>0</v>
      </c>
      <c r="T30" s="1108"/>
      <c r="U30" s="1107">
        <v>0</v>
      </c>
    </row>
    <row r="31" spans="1:21" s="976" customFormat="1" ht="12" customHeight="1" x14ac:dyDescent="0.2">
      <c r="A31" s="1349" t="s">
        <v>533</v>
      </c>
      <c r="B31" s="1349"/>
      <c r="C31" s="1349"/>
      <c r="D31" s="1349"/>
      <c r="E31" s="1349"/>
      <c r="F31" s="1349"/>
      <c r="G31" s="1110">
        <v>1</v>
      </c>
      <c r="H31" s="1111"/>
      <c r="I31" s="1110">
        <v>21</v>
      </c>
      <c r="J31" s="1112"/>
      <c r="K31" s="1110">
        <v>0</v>
      </c>
      <c r="L31" s="1112"/>
      <c r="M31" s="1110">
        <v>0</v>
      </c>
      <c r="N31" s="1112"/>
      <c r="O31" s="1110">
        <v>0</v>
      </c>
      <c r="P31" s="1112"/>
      <c r="Q31" s="1110">
        <v>0</v>
      </c>
      <c r="R31" s="1112"/>
      <c r="S31" s="1110">
        <v>0</v>
      </c>
      <c r="T31" s="1111"/>
      <c r="U31" s="1110">
        <v>22</v>
      </c>
    </row>
    <row r="32" spans="1:21" s="976" customFormat="1" ht="12" customHeight="1" x14ac:dyDescent="0.2">
      <c r="A32" s="1350" t="s">
        <v>451</v>
      </c>
      <c r="B32" s="1350"/>
      <c r="C32" s="1350"/>
      <c r="D32" s="1350"/>
      <c r="E32" s="1350"/>
      <c r="F32" s="1350"/>
      <c r="G32" s="1107">
        <v>0</v>
      </c>
      <c r="H32" s="1108"/>
      <c r="I32" s="1107">
        <v>0</v>
      </c>
      <c r="J32" s="1109"/>
      <c r="K32" s="1107">
        <v>0</v>
      </c>
      <c r="L32" s="1109"/>
      <c r="M32" s="1107">
        <v>0</v>
      </c>
      <c r="N32" s="1109"/>
      <c r="O32" s="1107">
        <v>0</v>
      </c>
      <c r="P32" s="1109"/>
      <c r="Q32" s="1107">
        <v>0</v>
      </c>
      <c r="R32" s="1109"/>
      <c r="S32" s="1107">
        <v>0</v>
      </c>
      <c r="T32" s="1108"/>
      <c r="U32" s="1107">
        <v>0</v>
      </c>
    </row>
    <row r="33" spans="1:21" s="976" customFormat="1" ht="12" customHeight="1" x14ac:dyDescent="0.2">
      <c r="A33" s="1349" t="s">
        <v>236</v>
      </c>
      <c r="B33" s="1349"/>
      <c r="C33" s="972"/>
      <c r="D33" s="972"/>
      <c r="E33" s="972"/>
      <c r="F33" s="972"/>
      <c r="G33" s="1110">
        <v>0</v>
      </c>
      <c r="H33" s="1111"/>
      <c r="I33" s="1110">
        <v>0</v>
      </c>
      <c r="J33" s="1112"/>
      <c r="K33" s="1110">
        <v>0</v>
      </c>
      <c r="L33" s="1112"/>
      <c r="M33" s="1110">
        <v>0</v>
      </c>
      <c r="N33" s="1112"/>
      <c r="O33" s="1110">
        <v>-1</v>
      </c>
      <c r="P33" s="1112"/>
      <c r="Q33" s="1110">
        <v>0</v>
      </c>
      <c r="R33" s="1112"/>
      <c r="S33" s="1110">
        <v>0</v>
      </c>
      <c r="T33" s="1111"/>
      <c r="U33" s="1110">
        <v>-1</v>
      </c>
    </row>
    <row r="34" spans="1:21" s="976" customFormat="1" ht="14.1" customHeight="1" thickBot="1" x14ac:dyDescent="0.25">
      <c r="A34" s="1351" t="s">
        <v>546</v>
      </c>
      <c r="B34" s="1351"/>
      <c r="C34" s="1118"/>
      <c r="D34" s="1118"/>
      <c r="E34" s="1118"/>
      <c r="F34" s="1118"/>
      <c r="G34" s="1120">
        <v>1245</v>
      </c>
      <c r="H34" s="1121"/>
      <c r="I34" s="1120">
        <v>37</v>
      </c>
      <c r="J34" s="1122" t="s">
        <v>57</v>
      </c>
      <c r="K34" s="1120">
        <v>80</v>
      </c>
      <c r="L34" s="1122" t="s">
        <v>57</v>
      </c>
      <c r="M34" s="1120">
        <v>24</v>
      </c>
      <c r="N34" s="1122" t="s">
        <v>57</v>
      </c>
      <c r="O34" s="1120">
        <v>-139</v>
      </c>
      <c r="P34" s="1122" t="s">
        <v>57</v>
      </c>
      <c r="Q34" s="1120">
        <v>-107</v>
      </c>
      <c r="R34" s="1122" t="s">
        <v>57</v>
      </c>
      <c r="S34" s="1120">
        <v>0</v>
      </c>
      <c r="T34" s="1121"/>
      <c r="U34" s="1120">
        <v>1140</v>
      </c>
    </row>
    <row r="35" spans="1:21" ht="12" customHeight="1" thickTop="1" x14ac:dyDescent="0.2">
      <c r="A35" s="1123"/>
      <c r="B35" s="1123"/>
      <c r="C35" s="1123"/>
      <c r="D35" s="1123"/>
      <c r="E35" s="1123"/>
      <c r="F35" s="1123"/>
      <c r="G35" s="1124"/>
      <c r="H35" s="1123"/>
      <c r="I35" s="1124"/>
      <c r="J35" s="1125"/>
      <c r="K35" s="1124"/>
      <c r="L35" s="1125"/>
      <c r="M35" s="1124"/>
      <c r="N35" s="1125"/>
      <c r="O35" s="1124"/>
      <c r="P35" s="1125"/>
      <c r="Q35" s="1124"/>
      <c r="R35" s="1125"/>
      <c r="S35" s="1124"/>
      <c r="T35" s="1123"/>
      <c r="U35" s="1124"/>
    </row>
    <row r="36" spans="1:21" ht="12" customHeight="1" x14ac:dyDescent="0.2">
      <c r="A36" s="1123"/>
      <c r="B36" s="938"/>
      <c r="C36" s="1352" t="s">
        <v>547</v>
      </c>
      <c r="D36" s="1352"/>
      <c r="E36" s="1352"/>
      <c r="F36" s="1352"/>
      <c r="G36" s="1352"/>
      <c r="H36" s="1352"/>
      <c r="I36" s="1352"/>
      <c r="J36" s="1352"/>
      <c r="K36" s="1352"/>
      <c r="L36" s="1352"/>
      <c r="M36" s="1352"/>
      <c r="N36" s="1352"/>
      <c r="O36" s="1352"/>
      <c r="P36" s="1352"/>
      <c r="Q36" s="1352"/>
      <c r="R36" s="1352"/>
      <c r="S36" s="1352"/>
      <c r="T36" s="1352"/>
      <c r="U36" s="1352"/>
    </row>
    <row r="37" spans="1:21" ht="12" customHeight="1" x14ac:dyDescent="0.2">
      <c r="A37" s="1344" t="s">
        <v>542</v>
      </c>
      <c r="B37" s="1344"/>
      <c r="C37" s="1126">
        <v>8507</v>
      </c>
      <c r="D37" s="1126"/>
      <c r="E37" s="1126">
        <v>0</v>
      </c>
      <c r="F37" s="1126"/>
      <c r="G37" s="1126">
        <v>8507</v>
      </c>
      <c r="H37" s="1126"/>
      <c r="I37" s="1126">
        <v>295</v>
      </c>
      <c r="J37" s="1127"/>
      <c r="K37" s="1126">
        <v>337</v>
      </c>
      <c r="L37" s="1127"/>
      <c r="M37" s="1126">
        <v>288</v>
      </c>
      <c r="N37" s="1127"/>
      <c r="O37" s="1126">
        <v>3</v>
      </c>
      <c r="P37" s="1127"/>
      <c r="Q37" s="1126">
        <v>0</v>
      </c>
      <c r="R37" s="1127"/>
      <c r="S37" s="1126">
        <v>0</v>
      </c>
      <c r="T37" s="1126"/>
      <c r="U37" s="1126">
        <v>9430</v>
      </c>
    </row>
    <row r="38" spans="1:21" ht="12" customHeight="1" x14ac:dyDescent="0.2">
      <c r="A38" s="1343" t="s">
        <v>447</v>
      </c>
      <c r="B38" s="1343"/>
      <c r="C38" s="1128">
        <v>0</v>
      </c>
      <c r="D38" s="1129"/>
      <c r="E38" s="1128">
        <v>0</v>
      </c>
      <c r="F38" s="1129"/>
      <c r="G38" s="1128">
        <v>0</v>
      </c>
      <c r="H38" s="1129"/>
      <c r="I38" s="1128">
        <v>33</v>
      </c>
      <c r="J38" s="1130"/>
      <c r="K38" s="1128">
        <v>0</v>
      </c>
      <c r="L38" s="1130"/>
      <c r="M38" s="1128">
        <v>0</v>
      </c>
      <c r="N38" s="1130"/>
      <c r="O38" s="1128">
        <v>0</v>
      </c>
      <c r="P38" s="1130"/>
      <c r="Q38" s="1128">
        <v>0</v>
      </c>
      <c r="R38" s="1130"/>
      <c r="S38" s="1128">
        <v>-33</v>
      </c>
      <c r="T38" s="1129"/>
      <c r="U38" s="1128">
        <v>0</v>
      </c>
    </row>
    <row r="39" spans="1:21" ht="12" customHeight="1" x14ac:dyDescent="0.2">
      <c r="A39" s="1344" t="s">
        <v>261</v>
      </c>
      <c r="B39" s="1344"/>
      <c r="C39" s="1131">
        <v>176</v>
      </c>
      <c r="D39" s="1132"/>
      <c r="E39" s="1131">
        <v>0</v>
      </c>
      <c r="F39" s="1132"/>
      <c r="G39" s="1131">
        <v>176</v>
      </c>
      <c r="H39" s="1132"/>
      <c r="I39" s="1131">
        <v>47</v>
      </c>
      <c r="J39" s="1133"/>
      <c r="K39" s="1131">
        <v>27</v>
      </c>
      <c r="L39" s="1133"/>
      <c r="M39" s="1131">
        <v>0</v>
      </c>
      <c r="N39" s="1133"/>
      <c r="O39" s="1131">
        <v>0</v>
      </c>
      <c r="P39" s="1133"/>
      <c r="Q39" s="1131">
        <v>0</v>
      </c>
      <c r="R39" s="1133"/>
      <c r="S39" s="1131">
        <v>0</v>
      </c>
      <c r="T39" s="1132"/>
      <c r="U39" s="1131">
        <v>250</v>
      </c>
    </row>
    <row r="40" spans="1:21" ht="12" customHeight="1" x14ac:dyDescent="0.2">
      <c r="A40" s="1343" t="s">
        <v>448</v>
      </c>
      <c r="B40" s="1343"/>
      <c r="C40" s="1128">
        <v>-5728</v>
      </c>
      <c r="D40" s="1129"/>
      <c r="E40" s="1128">
        <v>-2</v>
      </c>
      <c r="F40" s="1129"/>
      <c r="G40" s="1128">
        <v>-5730</v>
      </c>
      <c r="H40" s="1129"/>
      <c r="I40" s="1128">
        <v>-92</v>
      </c>
      <c r="J40" s="1130"/>
      <c r="K40" s="1128">
        <v>0</v>
      </c>
      <c r="L40" s="1130"/>
      <c r="M40" s="1128">
        <v>0</v>
      </c>
      <c r="N40" s="1130"/>
      <c r="O40" s="1128">
        <v>0</v>
      </c>
      <c r="P40" s="1130"/>
      <c r="Q40" s="1128">
        <v>0</v>
      </c>
      <c r="R40" s="1130"/>
      <c r="S40" s="1128">
        <v>2</v>
      </c>
      <c r="T40" s="1129"/>
      <c r="U40" s="1128">
        <v>-5820</v>
      </c>
    </row>
    <row r="41" spans="1:21" ht="12" customHeight="1" x14ac:dyDescent="0.2">
      <c r="A41" s="1344" t="s">
        <v>543</v>
      </c>
      <c r="B41" s="1344"/>
      <c r="C41" s="1131">
        <v>0</v>
      </c>
      <c r="D41" s="1132"/>
      <c r="E41" s="1131">
        <v>0</v>
      </c>
      <c r="F41" s="1132"/>
      <c r="G41" s="1131">
        <v>0</v>
      </c>
      <c r="H41" s="1132"/>
      <c r="I41" s="1131">
        <v>0</v>
      </c>
      <c r="J41" s="1133"/>
      <c r="K41" s="1131">
        <v>-286</v>
      </c>
      <c r="L41" s="1133"/>
      <c r="M41" s="1131">
        <v>-154</v>
      </c>
      <c r="N41" s="1133"/>
      <c r="O41" s="1131">
        <v>-219</v>
      </c>
      <c r="P41" s="1133"/>
      <c r="Q41" s="1131">
        <v>0</v>
      </c>
      <c r="R41" s="1133"/>
      <c r="S41" s="1131">
        <v>0</v>
      </c>
      <c r="T41" s="1132"/>
      <c r="U41" s="1131">
        <v>-659</v>
      </c>
    </row>
    <row r="42" spans="1:21" ht="12" customHeight="1" x14ac:dyDescent="0.2">
      <c r="A42" s="1343" t="s">
        <v>177</v>
      </c>
      <c r="B42" s="1343"/>
      <c r="C42" s="1128">
        <v>-1164</v>
      </c>
      <c r="D42" s="1129"/>
      <c r="E42" s="1128">
        <v>0</v>
      </c>
      <c r="F42" s="1129"/>
      <c r="G42" s="1128">
        <v>-1164</v>
      </c>
      <c r="H42" s="1129"/>
      <c r="I42" s="1128">
        <v>-127</v>
      </c>
      <c r="J42" s="1130"/>
      <c r="K42" s="1128">
        <v>-28</v>
      </c>
      <c r="L42" s="1130"/>
      <c r="M42" s="1128">
        <v>-43</v>
      </c>
      <c r="N42" s="1130"/>
      <c r="O42" s="1128">
        <v>-2</v>
      </c>
      <c r="P42" s="1130"/>
      <c r="Q42" s="1128">
        <v>0</v>
      </c>
      <c r="R42" s="1130"/>
      <c r="S42" s="1128">
        <v>0</v>
      </c>
      <c r="T42" s="1129"/>
      <c r="U42" s="1128">
        <v>-1364</v>
      </c>
    </row>
    <row r="43" spans="1:21" ht="12" customHeight="1" x14ac:dyDescent="0.2">
      <c r="A43" s="1344" t="s">
        <v>449</v>
      </c>
      <c r="B43" s="1344"/>
      <c r="C43" s="1131">
        <v>-1069</v>
      </c>
      <c r="D43" s="1132"/>
      <c r="E43" s="1131">
        <v>-1</v>
      </c>
      <c r="F43" s="1132"/>
      <c r="G43" s="1131">
        <v>-1070</v>
      </c>
      <c r="H43" s="1132"/>
      <c r="I43" s="1131">
        <v>-151</v>
      </c>
      <c r="J43" s="1133"/>
      <c r="K43" s="1131">
        <v>-91</v>
      </c>
      <c r="L43" s="1133"/>
      <c r="M43" s="1131">
        <v>-71</v>
      </c>
      <c r="N43" s="1133"/>
      <c r="O43" s="1131">
        <v>-7</v>
      </c>
      <c r="P43" s="1133"/>
      <c r="Q43" s="1131">
        <v>-21</v>
      </c>
      <c r="R43" s="1133"/>
      <c r="S43" s="1131">
        <v>31</v>
      </c>
      <c r="T43" s="1132"/>
      <c r="U43" s="1131">
        <v>-1380</v>
      </c>
    </row>
    <row r="44" spans="1:21" ht="12" customHeight="1" x14ac:dyDescent="0.2">
      <c r="A44" s="1343" t="s">
        <v>688</v>
      </c>
      <c r="B44" s="1343"/>
      <c r="C44" s="1128">
        <v>0</v>
      </c>
      <c r="D44" s="1129"/>
      <c r="E44" s="1128">
        <v>0</v>
      </c>
      <c r="F44" s="1129"/>
      <c r="G44" s="1128">
        <v>0</v>
      </c>
      <c r="H44" s="1129"/>
      <c r="I44" s="1128">
        <v>0</v>
      </c>
      <c r="J44" s="1130"/>
      <c r="K44" s="1128">
        <v>0</v>
      </c>
      <c r="L44" s="1130"/>
      <c r="M44" s="1128">
        <v>0</v>
      </c>
      <c r="N44" s="1130"/>
      <c r="O44" s="1128">
        <v>0</v>
      </c>
      <c r="P44" s="1130"/>
      <c r="Q44" s="1128">
        <v>-15</v>
      </c>
      <c r="R44" s="1130"/>
      <c r="S44" s="1128">
        <v>0</v>
      </c>
      <c r="T44" s="1129"/>
      <c r="U44" s="1128">
        <v>-15</v>
      </c>
    </row>
    <row r="45" spans="1:21" s="976" customFormat="1" ht="12" customHeight="1" x14ac:dyDescent="0.2">
      <c r="A45" s="1344" t="s">
        <v>175</v>
      </c>
      <c r="B45" s="1344"/>
      <c r="C45" s="1131">
        <v>-18</v>
      </c>
      <c r="D45" s="1131"/>
      <c r="E45" s="1131">
        <v>0</v>
      </c>
      <c r="F45" s="1131"/>
      <c r="G45" s="1131">
        <v>-18</v>
      </c>
      <c r="H45" s="1131"/>
      <c r="I45" s="1131">
        <v>0</v>
      </c>
      <c r="J45" s="1134"/>
      <c r="K45" s="1131">
        <v>0</v>
      </c>
      <c r="L45" s="1134"/>
      <c r="M45" s="1131">
        <v>0</v>
      </c>
      <c r="N45" s="1134"/>
      <c r="O45" s="1131">
        <v>0</v>
      </c>
      <c r="P45" s="1134"/>
      <c r="Q45" s="1131">
        <v>0</v>
      </c>
      <c r="R45" s="1134"/>
      <c r="S45" s="1131">
        <v>0</v>
      </c>
      <c r="T45" s="1131"/>
      <c r="U45" s="1131">
        <v>-18</v>
      </c>
    </row>
    <row r="46" spans="1:21" ht="12" customHeight="1" x14ac:dyDescent="0.2">
      <c r="A46" s="1343" t="s">
        <v>270</v>
      </c>
      <c r="B46" s="1343"/>
      <c r="C46" s="1128">
        <v>-1</v>
      </c>
      <c r="D46" s="1129"/>
      <c r="E46" s="1128">
        <v>0</v>
      </c>
      <c r="F46" s="1129"/>
      <c r="G46" s="1128">
        <v>-1</v>
      </c>
      <c r="H46" s="1129"/>
      <c r="I46" s="1128">
        <v>-31</v>
      </c>
      <c r="J46" s="1130"/>
      <c r="K46" s="1128">
        <v>0</v>
      </c>
      <c r="L46" s="1130"/>
      <c r="M46" s="1128">
        <v>0</v>
      </c>
      <c r="N46" s="1130"/>
      <c r="O46" s="1128">
        <v>0</v>
      </c>
      <c r="P46" s="1130"/>
      <c r="Q46" s="1128">
        <v>0</v>
      </c>
      <c r="R46" s="1130"/>
      <c r="S46" s="1128">
        <v>0</v>
      </c>
      <c r="T46" s="1129"/>
      <c r="U46" s="1128">
        <v>-32</v>
      </c>
    </row>
    <row r="47" spans="1:21" s="976" customFormat="1" ht="12" customHeight="1" x14ac:dyDescent="0.2">
      <c r="A47" s="1344" t="s">
        <v>249</v>
      </c>
      <c r="B47" s="1344"/>
      <c r="C47" s="1135">
        <v>0</v>
      </c>
      <c r="D47" s="1132"/>
      <c r="E47" s="1131">
        <v>0</v>
      </c>
      <c r="F47" s="1132"/>
      <c r="G47" s="1135">
        <v>0</v>
      </c>
      <c r="H47" s="1132"/>
      <c r="I47" s="1131">
        <v>0</v>
      </c>
      <c r="J47" s="1133"/>
      <c r="K47" s="1131">
        <v>0</v>
      </c>
      <c r="L47" s="1133"/>
      <c r="M47" s="1131">
        <v>0</v>
      </c>
      <c r="N47" s="1133"/>
      <c r="O47" s="1131">
        <v>0</v>
      </c>
      <c r="P47" s="1133"/>
      <c r="Q47" s="1131">
        <v>-83</v>
      </c>
      <c r="R47" s="1133"/>
      <c r="S47" s="1131">
        <v>0</v>
      </c>
      <c r="T47" s="1132"/>
      <c r="U47" s="1131">
        <v>-83</v>
      </c>
    </row>
    <row r="48" spans="1:21" s="976" customFormat="1" ht="12" customHeight="1" thickBot="1" x14ac:dyDescent="0.25">
      <c r="A48" s="1347" t="s">
        <v>356</v>
      </c>
      <c r="B48" s="1347"/>
      <c r="C48" s="1136">
        <v>703</v>
      </c>
      <c r="D48" s="1137"/>
      <c r="E48" s="1136">
        <v>-3</v>
      </c>
      <c r="F48" s="1013"/>
      <c r="G48" s="1138">
        <v>700</v>
      </c>
      <c r="H48" s="1129"/>
      <c r="I48" s="1129"/>
      <c r="J48" s="1130"/>
      <c r="K48" s="1129"/>
      <c r="L48" s="1130"/>
      <c r="M48" s="1129"/>
      <c r="N48" s="1130"/>
      <c r="O48" s="1129"/>
      <c r="P48" s="1130"/>
      <c r="Q48" s="1129"/>
      <c r="R48" s="1130"/>
      <c r="S48" s="1129"/>
      <c r="T48" s="1129"/>
      <c r="U48" s="1129"/>
    </row>
    <row r="49" spans="1:21" s="976" customFormat="1" ht="12" customHeight="1" thickTop="1" x14ac:dyDescent="0.2">
      <c r="A49" s="1344" t="s">
        <v>2</v>
      </c>
      <c r="B49" s="1344"/>
      <c r="C49" s="1139"/>
      <c r="D49" s="1140"/>
      <c r="E49" s="1139"/>
      <c r="F49" s="1140"/>
      <c r="G49" s="1131">
        <v>291</v>
      </c>
      <c r="H49" s="1132"/>
      <c r="I49" s="1131">
        <v>9</v>
      </c>
      <c r="J49" s="1133"/>
      <c r="K49" s="1131">
        <v>127</v>
      </c>
      <c r="L49" s="1133"/>
      <c r="M49" s="1131">
        <v>19</v>
      </c>
      <c r="N49" s="1133"/>
      <c r="O49" s="1131">
        <v>190</v>
      </c>
      <c r="P49" s="1133"/>
      <c r="Q49" s="1131">
        <v>12</v>
      </c>
      <c r="R49" s="1133"/>
      <c r="S49" s="1131">
        <v>0</v>
      </c>
      <c r="T49" s="1132"/>
      <c r="U49" s="1131">
        <v>648</v>
      </c>
    </row>
    <row r="50" spans="1:21" s="976" customFormat="1" ht="12" customHeight="1" x14ac:dyDescent="0.2">
      <c r="A50" s="1343" t="s">
        <v>678</v>
      </c>
      <c r="B50" s="1343"/>
      <c r="C50" s="1123"/>
      <c r="D50" s="1123"/>
      <c r="E50" s="1123"/>
      <c r="F50" s="1123"/>
      <c r="G50" s="1128">
        <v>497</v>
      </c>
      <c r="H50" s="1129"/>
      <c r="I50" s="1128">
        <v>8</v>
      </c>
      <c r="J50" s="1130"/>
      <c r="K50" s="1128">
        <v>-5</v>
      </c>
      <c r="L50" s="1130"/>
      <c r="M50" s="1128">
        <v>4</v>
      </c>
      <c r="N50" s="1130"/>
      <c r="O50" s="1128">
        <v>156</v>
      </c>
      <c r="P50" s="1130"/>
      <c r="Q50" s="1128">
        <v>2</v>
      </c>
      <c r="R50" s="1130"/>
      <c r="S50" s="1128">
        <v>0</v>
      </c>
      <c r="T50" s="1129"/>
      <c r="U50" s="1128">
        <v>662</v>
      </c>
    </row>
    <row r="51" spans="1:21" s="976" customFormat="1" ht="12" customHeight="1" x14ac:dyDescent="0.2">
      <c r="A51" s="1344" t="s">
        <v>521</v>
      </c>
      <c r="B51" s="1344"/>
      <c r="C51" s="1140"/>
      <c r="D51" s="1140"/>
      <c r="E51" s="1140"/>
      <c r="F51" s="1140"/>
      <c r="G51" s="1131">
        <v>0</v>
      </c>
      <c r="H51" s="1132"/>
      <c r="I51" s="1131">
        <v>0</v>
      </c>
      <c r="J51" s="1133"/>
      <c r="K51" s="1131">
        <v>0</v>
      </c>
      <c r="L51" s="1133"/>
      <c r="M51" s="1131">
        <v>0</v>
      </c>
      <c r="N51" s="1133"/>
      <c r="O51" s="1131">
        <v>1</v>
      </c>
      <c r="P51" s="1133"/>
      <c r="Q51" s="1131">
        <v>0</v>
      </c>
      <c r="R51" s="1133"/>
      <c r="S51" s="1131">
        <v>0</v>
      </c>
      <c r="T51" s="1132"/>
      <c r="U51" s="1131">
        <v>1</v>
      </c>
    </row>
    <row r="52" spans="1:21" s="976" customFormat="1" ht="12" customHeight="1" x14ac:dyDescent="0.2">
      <c r="A52" s="1343" t="s">
        <v>456</v>
      </c>
      <c r="B52" s="1343"/>
      <c r="C52" s="1123"/>
      <c r="D52" s="1123"/>
      <c r="E52" s="1123"/>
      <c r="F52" s="1123"/>
      <c r="G52" s="1128">
        <v>-306</v>
      </c>
      <c r="H52" s="1129"/>
      <c r="I52" s="1128">
        <v>3</v>
      </c>
      <c r="J52" s="1130"/>
      <c r="K52" s="1128">
        <v>-14</v>
      </c>
      <c r="L52" s="1130"/>
      <c r="M52" s="1128">
        <v>-9</v>
      </c>
      <c r="N52" s="1130"/>
      <c r="O52" s="1128">
        <v>-25</v>
      </c>
      <c r="P52" s="1130"/>
      <c r="Q52" s="1128">
        <v>23</v>
      </c>
      <c r="R52" s="1130"/>
      <c r="S52" s="1128">
        <v>0</v>
      </c>
      <c r="T52" s="1129"/>
      <c r="U52" s="1128">
        <v>-328</v>
      </c>
    </row>
    <row r="53" spans="1:21" s="976" customFormat="1" ht="12" customHeight="1" x14ac:dyDescent="0.2">
      <c r="A53" s="1344" t="s">
        <v>247</v>
      </c>
      <c r="B53" s="1344"/>
      <c r="C53" s="1140"/>
      <c r="D53" s="1140"/>
      <c r="E53" s="1140"/>
      <c r="F53" s="1140"/>
      <c r="G53" s="1135">
        <v>0</v>
      </c>
      <c r="H53" s="1132"/>
      <c r="I53" s="1135">
        <v>0</v>
      </c>
      <c r="J53" s="1133"/>
      <c r="K53" s="1135">
        <v>0</v>
      </c>
      <c r="L53" s="1133"/>
      <c r="M53" s="1135">
        <v>0</v>
      </c>
      <c r="N53" s="1133"/>
      <c r="O53" s="1135">
        <v>0</v>
      </c>
      <c r="P53" s="1133"/>
      <c r="Q53" s="1135">
        <v>-31</v>
      </c>
      <c r="R53" s="1133"/>
      <c r="S53" s="1135">
        <v>0</v>
      </c>
      <c r="T53" s="1132"/>
      <c r="U53" s="1135">
        <v>-31</v>
      </c>
    </row>
    <row r="54" spans="1:21" s="976" customFormat="1" ht="12" customHeight="1" x14ac:dyDescent="0.2">
      <c r="A54" s="1347" t="s">
        <v>544</v>
      </c>
      <c r="B54" s="1347"/>
      <c r="C54" s="1123"/>
      <c r="D54" s="1123"/>
      <c r="E54" s="1123"/>
      <c r="F54" s="1123"/>
      <c r="G54" s="1141">
        <v>1182</v>
      </c>
      <c r="H54" s="1137"/>
      <c r="I54" s="1141">
        <v>-6</v>
      </c>
      <c r="J54" s="1130"/>
      <c r="K54" s="1141">
        <v>67</v>
      </c>
      <c r="L54" s="1130"/>
      <c r="M54" s="1141">
        <v>34</v>
      </c>
      <c r="N54" s="1130"/>
      <c r="O54" s="1141">
        <v>97</v>
      </c>
      <c r="P54" s="1130"/>
      <c r="Q54" s="1141">
        <v>-113</v>
      </c>
      <c r="R54" s="1130"/>
      <c r="S54" s="1141">
        <v>0</v>
      </c>
      <c r="T54" s="1137"/>
      <c r="U54" s="1141">
        <v>1261</v>
      </c>
    </row>
    <row r="55" spans="1:21" s="976" customFormat="1" ht="12" customHeight="1" x14ac:dyDescent="0.2">
      <c r="A55" s="1344" t="s">
        <v>696</v>
      </c>
      <c r="B55" s="1344"/>
      <c r="C55" s="1140"/>
      <c r="D55" s="1140"/>
      <c r="E55" s="1140"/>
      <c r="F55" s="1140"/>
      <c r="G55" s="1131">
        <v>-393</v>
      </c>
      <c r="H55" s="1132"/>
      <c r="I55" s="1131">
        <v>-7</v>
      </c>
      <c r="J55" s="1133"/>
      <c r="K55" s="1131">
        <v>4</v>
      </c>
      <c r="L55" s="1133"/>
      <c r="M55" s="1131">
        <v>-3</v>
      </c>
      <c r="N55" s="1133"/>
      <c r="O55" s="1131">
        <v>-124</v>
      </c>
      <c r="P55" s="1133"/>
      <c r="Q55" s="1131">
        <v>-1</v>
      </c>
      <c r="R55" s="1133"/>
      <c r="S55" s="1131">
        <v>0</v>
      </c>
      <c r="T55" s="1132"/>
      <c r="U55" s="1131">
        <v>-524</v>
      </c>
    </row>
    <row r="56" spans="1:21" s="976" customFormat="1" ht="12" customHeight="1" x14ac:dyDescent="0.2">
      <c r="A56" s="1348" t="s">
        <v>687</v>
      </c>
      <c r="B56" s="1348"/>
      <c r="C56" s="1348"/>
      <c r="D56" s="1123"/>
      <c r="E56" s="1123"/>
      <c r="F56" s="1123"/>
      <c r="G56" s="1128">
        <v>0</v>
      </c>
      <c r="H56" s="1129"/>
      <c r="I56" s="1128">
        <v>0</v>
      </c>
      <c r="J56" s="1130"/>
      <c r="K56" s="1128">
        <v>0</v>
      </c>
      <c r="L56" s="1130"/>
      <c r="M56" s="1128">
        <v>0</v>
      </c>
      <c r="N56" s="1130"/>
      <c r="O56" s="1128">
        <v>0</v>
      </c>
      <c r="P56" s="1130"/>
      <c r="Q56" s="1128">
        <v>11</v>
      </c>
      <c r="R56" s="1130"/>
      <c r="S56" s="1128"/>
      <c r="T56" s="1129"/>
      <c r="U56" s="1128">
        <v>11</v>
      </c>
    </row>
    <row r="57" spans="1:21" s="976" customFormat="1" ht="12" customHeight="1" x14ac:dyDescent="0.2">
      <c r="A57" s="1344" t="s">
        <v>174</v>
      </c>
      <c r="B57" s="1344"/>
      <c r="C57" s="1344"/>
      <c r="D57" s="1140"/>
      <c r="E57" s="1140"/>
      <c r="F57" s="1140"/>
      <c r="G57" s="1131">
        <v>0</v>
      </c>
      <c r="H57" s="1132"/>
      <c r="I57" s="1131">
        <v>0</v>
      </c>
      <c r="J57" s="1133"/>
      <c r="K57" s="1131">
        <v>0</v>
      </c>
      <c r="L57" s="1133"/>
      <c r="M57" s="1131">
        <v>0</v>
      </c>
      <c r="N57" s="1133"/>
      <c r="O57" s="1131">
        <v>3</v>
      </c>
      <c r="P57" s="1133"/>
      <c r="Q57" s="1131">
        <v>0</v>
      </c>
      <c r="R57" s="1133"/>
      <c r="S57" s="1131">
        <v>0</v>
      </c>
      <c r="T57" s="1132"/>
      <c r="U57" s="1131">
        <v>3</v>
      </c>
    </row>
    <row r="58" spans="1:21" s="976" customFormat="1" ht="23.25" customHeight="1" x14ac:dyDescent="0.2">
      <c r="A58" s="1343" t="s">
        <v>545</v>
      </c>
      <c r="B58" s="1343"/>
      <c r="C58" s="1343"/>
      <c r="D58" s="1343"/>
      <c r="E58" s="1343"/>
      <c r="F58" s="1343"/>
      <c r="G58" s="1128">
        <v>0</v>
      </c>
      <c r="H58" s="1129"/>
      <c r="I58" s="1128">
        <v>0</v>
      </c>
      <c r="J58" s="1130"/>
      <c r="K58" s="1128">
        <v>2</v>
      </c>
      <c r="L58" s="1130"/>
      <c r="M58" s="1128">
        <v>0</v>
      </c>
      <c r="N58" s="1130"/>
      <c r="O58" s="1128">
        <v>0</v>
      </c>
      <c r="P58" s="1130"/>
      <c r="Q58" s="1128">
        <v>0</v>
      </c>
      <c r="R58" s="1130"/>
      <c r="S58" s="1128">
        <v>0</v>
      </c>
      <c r="T58" s="1129"/>
      <c r="U58" s="1128">
        <v>2</v>
      </c>
    </row>
    <row r="59" spans="1:21" s="976" customFormat="1" ht="12" customHeight="1" x14ac:dyDescent="0.2">
      <c r="A59" s="1344" t="s">
        <v>532</v>
      </c>
      <c r="B59" s="1344"/>
      <c r="C59" s="1344"/>
      <c r="D59" s="1344"/>
      <c r="E59" s="1344"/>
      <c r="F59" s="1344"/>
      <c r="G59" s="1131">
        <v>-1</v>
      </c>
      <c r="H59" s="1132"/>
      <c r="I59" s="1131">
        <v>0</v>
      </c>
      <c r="J59" s="1133"/>
      <c r="K59" s="1131">
        <v>0</v>
      </c>
      <c r="L59" s="1133"/>
      <c r="M59" s="1131">
        <v>0</v>
      </c>
      <c r="N59" s="1133"/>
      <c r="O59" s="1131">
        <v>0</v>
      </c>
      <c r="P59" s="1133"/>
      <c r="Q59" s="1131">
        <v>0</v>
      </c>
      <c r="R59" s="1133"/>
      <c r="S59" s="1131">
        <v>0</v>
      </c>
      <c r="T59" s="1132"/>
      <c r="U59" s="1131">
        <v>-1</v>
      </c>
    </row>
    <row r="60" spans="1:21" s="976" customFormat="1" ht="12" customHeight="1" x14ac:dyDescent="0.2">
      <c r="A60" s="1343" t="s">
        <v>533</v>
      </c>
      <c r="B60" s="1343"/>
      <c r="C60" s="1343"/>
      <c r="D60" s="1343"/>
      <c r="E60" s="1343"/>
      <c r="F60" s="1343"/>
      <c r="G60" s="1128">
        <v>1</v>
      </c>
      <c r="H60" s="1129"/>
      <c r="I60" s="1128">
        <v>24</v>
      </c>
      <c r="J60" s="1130"/>
      <c r="K60" s="1128">
        <v>0</v>
      </c>
      <c r="L60" s="1130"/>
      <c r="M60" s="1128">
        <v>0</v>
      </c>
      <c r="N60" s="1130"/>
      <c r="O60" s="1128">
        <v>0</v>
      </c>
      <c r="P60" s="1130"/>
      <c r="Q60" s="1128">
        <v>0</v>
      </c>
      <c r="R60" s="1130"/>
      <c r="S60" s="1128">
        <v>0</v>
      </c>
      <c r="T60" s="1129"/>
      <c r="U60" s="1128">
        <v>25</v>
      </c>
    </row>
    <row r="61" spans="1:21" s="976" customFormat="1" ht="12" customHeight="1" x14ac:dyDescent="0.2">
      <c r="A61" s="1344" t="s">
        <v>236</v>
      </c>
      <c r="B61" s="1344"/>
      <c r="C61" s="1140"/>
      <c r="D61" s="1140"/>
      <c r="E61" s="1140"/>
      <c r="F61" s="1140"/>
      <c r="G61" s="1131">
        <v>0</v>
      </c>
      <c r="H61" s="1132"/>
      <c r="I61" s="1131">
        <v>0</v>
      </c>
      <c r="J61" s="1133"/>
      <c r="K61" s="1131">
        <v>0</v>
      </c>
      <c r="L61" s="1133"/>
      <c r="M61" s="1131">
        <v>0</v>
      </c>
      <c r="N61" s="1133"/>
      <c r="O61" s="1131">
        <v>-1</v>
      </c>
      <c r="P61" s="1133"/>
      <c r="Q61" s="1131">
        <v>0</v>
      </c>
      <c r="R61" s="1133"/>
      <c r="S61" s="1131">
        <v>0</v>
      </c>
      <c r="T61" s="1132"/>
      <c r="U61" s="1131">
        <v>-1</v>
      </c>
    </row>
    <row r="62" spans="1:21" s="976" customFormat="1" ht="14.1" customHeight="1" thickBot="1" x14ac:dyDescent="0.25">
      <c r="A62" s="1345" t="s">
        <v>546</v>
      </c>
      <c r="B62" s="1345"/>
      <c r="C62" s="1123"/>
      <c r="D62" s="1123"/>
      <c r="E62" s="1123"/>
      <c r="F62" s="1123"/>
      <c r="G62" s="1136">
        <v>789</v>
      </c>
      <c r="H62" s="1137"/>
      <c r="I62" s="1136">
        <v>11</v>
      </c>
      <c r="J62" s="1142" t="s">
        <v>57</v>
      </c>
      <c r="K62" s="1136">
        <v>73</v>
      </c>
      <c r="L62" s="1142" t="s">
        <v>57</v>
      </c>
      <c r="M62" s="1136">
        <v>31</v>
      </c>
      <c r="N62" s="1142" t="s">
        <v>57</v>
      </c>
      <c r="O62" s="1136">
        <v>-25</v>
      </c>
      <c r="P62" s="1142" t="s">
        <v>57</v>
      </c>
      <c r="Q62" s="1136">
        <v>-103</v>
      </c>
      <c r="R62" s="1142" t="s">
        <v>57</v>
      </c>
      <c r="S62" s="1136">
        <v>0</v>
      </c>
      <c r="T62" s="1137"/>
      <c r="U62" s="1136">
        <v>776</v>
      </c>
    </row>
    <row r="63" spans="1:21" s="976" customFormat="1" ht="12" customHeight="1" thickTop="1" x14ac:dyDescent="0.2">
      <c r="G63" s="1143"/>
      <c r="I63" s="1143"/>
      <c r="J63" s="1144"/>
      <c r="K63" s="1143"/>
      <c r="L63" s="1144"/>
      <c r="M63" s="1143"/>
      <c r="N63" s="1144"/>
      <c r="O63" s="1143"/>
      <c r="P63" s="1144"/>
      <c r="Q63" s="1143"/>
      <c r="R63" s="1144"/>
      <c r="S63" s="1143"/>
      <c r="U63" s="1143"/>
    </row>
    <row r="64" spans="1:21" ht="12" customHeight="1" x14ac:dyDescent="0.2">
      <c r="A64" s="1145" t="s">
        <v>57</v>
      </c>
      <c r="B64" s="1346" t="s">
        <v>548</v>
      </c>
      <c r="C64" s="1346"/>
      <c r="D64" s="1346"/>
      <c r="E64" s="1346"/>
      <c r="F64" s="1346"/>
      <c r="G64" s="1346"/>
      <c r="H64" s="1346"/>
      <c r="I64" s="1346"/>
      <c r="J64" s="1346"/>
      <c r="K64" s="1346"/>
      <c r="L64" s="1346"/>
      <c r="M64" s="1346"/>
      <c r="N64" s="1346"/>
      <c r="O64" s="1346"/>
      <c r="P64" s="1346"/>
      <c r="Q64" s="1346"/>
      <c r="R64" s="1346"/>
      <c r="S64" s="1346"/>
      <c r="T64" s="1346"/>
      <c r="U64" s="1346"/>
    </row>
  </sheetData>
  <sheetProtection formatCells="0" formatColumns="0" formatRows="0" insertColumns="0" insertRows="0" insertHyperlinks="0" deleteColumns="0" deleteRows="0" sort="0" autoFilter="0" pivotTables="0"/>
  <mergeCells count="64">
    <mergeCell ref="A1:U1"/>
    <mergeCell ref="A2:U2"/>
    <mergeCell ref="A4:B4"/>
    <mergeCell ref="D4:F4"/>
    <mergeCell ref="H4:J4"/>
    <mergeCell ref="R4:T4"/>
    <mergeCell ref="A16:B16"/>
    <mergeCell ref="C5:U5"/>
    <mergeCell ref="A6:B6"/>
    <mergeCell ref="A7:B7"/>
    <mergeCell ref="A8:B8"/>
    <mergeCell ref="A9:B9"/>
    <mergeCell ref="A10:B10"/>
    <mergeCell ref="A11:B11"/>
    <mergeCell ref="A12:B12"/>
    <mergeCell ref="A13:B13"/>
    <mergeCell ref="A14:B14"/>
    <mergeCell ref="A15:B15"/>
    <mergeCell ref="A28:C28"/>
    <mergeCell ref="A17:B17"/>
    <mergeCell ref="A18:B18"/>
    <mergeCell ref="A19:B19"/>
    <mergeCell ref="A20:B20"/>
    <mergeCell ref="A21:B21"/>
    <mergeCell ref="A22:B22"/>
    <mergeCell ref="A23:B23"/>
    <mergeCell ref="A24:B24"/>
    <mergeCell ref="A25:B25"/>
    <mergeCell ref="A26:B26"/>
    <mergeCell ref="A27:C27"/>
    <mergeCell ref="A41:B41"/>
    <mergeCell ref="A29:F29"/>
    <mergeCell ref="A30:F30"/>
    <mergeCell ref="A31:F31"/>
    <mergeCell ref="A32:F32"/>
    <mergeCell ref="A33:B33"/>
    <mergeCell ref="A34:B34"/>
    <mergeCell ref="C36:U36"/>
    <mergeCell ref="A37:B37"/>
    <mergeCell ref="A38:B38"/>
    <mergeCell ref="A39:B39"/>
    <mergeCell ref="A40:B40"/>
    <mergeCell ref="A53:B53"/>
    <mergeCell ref="A42:B42"/>
    <mergeCell ref="A43:B43"/>
    <mergeCell ref="A44:B44"/>
    <mergeCell ref="A45:B45"/>
    <mergeCell ref="A46:B46"/>
    <mergeCell ref="A47:B47"/>
    <mergeCell ref="A48:B48"/>
    <mergeCell ref="A49:B49"/>
    <mergeCell ref="A50:B50"/>
    <mergeCell ref="A51:B51"/>
    <mergeCell ref="A52:B52"/>
    <mergeCell ref="A60:F60"/>
    <mergeCell ref="A61:B61"/>
    <mergeCell ref="A62:B62"/>
    <mergeCell ref="B64:U64"/>
    <mergeCell ref="A54:B54"/>
    <mergeCell ref="A55:B55"/>
    <mergeCell ref="A56:C56"/>
    <mergeCell ref="A57:C57"/>
    <mergeCell ref="A58:F58"/>
    <mergeCell ref="A59:F59"/>
  </mergeCells>
  <printOptions horizontalCentered="1"/>
  <pageMargins left="0.25" right="0.25" top="0.5" bottom="0.5" header="0.3" footer="0.3"/>
  <pageSetup scale="66" orientation="landscape" r:id="rId1"/>
  <headerFooter>
    <oddFooter>&amp;L&amp;K0070C0The Allstate Corporation 1Q20 Supplement&amp;R&amp;K000000&amp;A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F1B683-7432-4946-B13D-B0E7A1F6F185}">
  <sheetPr>
    <pageSetUpPr fitToPage="1"/>
  </sheetPr>
  <dimension ref="A1:M60"/>
  <sheetViews>
    <sheetView zoomScaleNormal="100" workbookViewId="0">
      <selection sqref="A1:L1"/>
    </sheetView>
  </sheetViews>
  <sheetFormatPr defaultColWidth="13.7109375" defaultRowHeight="12.75" x14ac:dyDescent="0.2"/>
  <cols>
    <col min="1" max="1" width="3" style="976" customWidth="1"/>
    <col min="2" max="2" width="74.42578125" style="976" customWidth="1"/>
    <col min="3" max="3" width="2.42578125" style="976" customWidth="1"/>
    <col min="4" max="4" width="16.7109375" style="976" customWidth="1"/>
    <col min="5" max="5" width="2.42578125" style="976" customWidth="1"/>
    <col min="6" max="6" width="16.7109375" style="976" customWidth="1"/>
    <col min="7" max="7" width="2.42578125" style="976" customWidth="1"/>
    <col min="8" max="8" width="16.7109375" style="976" customWidth="1"/>
    <col min="9" max="9" width="2.42578125" style="976" customWidth="1"/>
    <col min="10" max="10" width="16.7109375" style="976" customWidth="1"/>
    <col min="11" max="11" width="2.42578125" style="976" customWidth="1"/>
    <col min="12" max="12" width="16.7109375" style="976" customWidth="1"/>
    <col min="13" max="13" width="2.42578125" style="976" customWidth="1"/>
    <col min="14" max="16384" width="13.7109375" style="976"/>
  </cols>
  <sheetData>
    <row r="1" spans="1:13" ht="14.1" customHeight="1" x14ac:dyDescent="0.25">
      <c r="A1" s="1340" t="s">
        <v>0</v>
      </c>
      <c r="B1" s="1340"/>
      <c r="C1" s="1340"/>
      <c r="D1" s="1340"/>
      <c r="E1" s="1340"/>
      <c r="F1" s="1340"/>
      <c r="G1" s="1340"/>
      <c r="H1" s="1340"/>
      <c r="I1" s="1340"/>
      <c r="J1" s="1340"/>
      <c r="K1" s="1340"/>
      <c r="L1" s="1340"/>
      <c r="M1" s="1146"/>
    </row>
    <row r="2" spans="1:13" ht="14.1" customHeight="1" x14ac:dyDescent="0.25">
      <c r="A2" s="1340" t="s">
        <v>483</v>
      </c>
      <c r="B2" s="1340"/>
      <c r="C2" s="1340"/>
      <c r="D2" s="1340"/>
      <c r="E2" s="1340"/>
      <c r="F2" s="1340"/>
      <c r="G2" s="1340"/>
      <c r="H2" s="1340"/>
      <c r="I2" s="1340"/>
      <c r="J2" s="1340"/>
      <c r="K2" s="1340"/>
      <c r="L2" s="1340"/>
      <c r="M2" s="1146"/>
    </row>
    <row r="3" spans="1:13" x14ac:dyDescent="0.2">
      <c r="L3" s="1054"/>
    </row>
    <row r="4" spans="1:13" ht="17.25" customHeight="1" x14ac:dyDescent="0.2">
      <c r="A4" s="1360" t="s">
        <v>3</v>
      </c>
      <c r="B4" s="1361"/>
      <c r="D4" s="1147">
        <v>43921</v>
      </c>
      <c r="F4" s="1147" t="s">
        <v>184</v>
      </c>
      <c r="H4" s="1148" t="s">
        <v>183</v>
      </c>
      <c r="J4" s="1148">
        <v>43646</v>
      </c>
      <c r="L4" s="1148" t="s">
        <v>181</v>
      </c>
    </row>
    <row r="5" spans="1:13" ht="12.75" customHeight="1" x14ac:dyDescent="0.2">
      <c r="A5" s="1362" t="s">
        <v>549</v>
      </c>
      <c r="B5" s="1362"/>
      <c r="C5" s="1149"/>
      <c r="D5" s="1149"/>
      <c r="E5" s="1149"/>
      <c r="F5" s="1149"/>
      <c r="G5" s="1149"/>
      <c r="H5" s="1053"/>
      <c r="I5" s="1149"/>
      <c r="J5" s="1053"/>
      <c r="K5" s="1149"/>
      <c r="L5" s="1053"/>
    </row>
    <row r="6" spans="1:13" ht="12.75" customHeight="1" x14ac:dyDescent="0.2">
      <c r="B6" s="1150" t="s">
        <v>499</v>
      </c>
      <c r="C6" s="1150"/>
      <c r="D6" s="1150"/>
      <c r="E6" s="1150"/>
      <c r="F6" s="1150"/>
      <c r="G6" s="1150"/>
      <c r="I6" s="1150"/>
      <c r="K6" s="1150"/>
    </row>
    <row r="7" spans="1:13" ht="12.75" customHeight="1" x14ac:dyDescent="0.2">
      <c r="B7" s="1151" t="s">
        <v>550</v>
      </c>
      <c r="C7" s="1151"/>
      <c r="D7" s="1152">
        <v>59857</v>
      </c>
      <c r="E7" s="1150"/>
      <c r="F7" s="1153">
        <v>59044</v>
      </c>
      <c r="G7" s="1154"/>
      <c r="H7" s="1153">
        <v>59259</v>
      </c>
      <c r="I7" s="1154"/>
      <c r="J7" s="1153">
        <v>58484</v>
      </c>
      <c r="K7" s="1154"/>
      <c r="L7" s="1153">
        <v>58202</v>
      </c>
      <c r="M7" s="1155"/>
    </row>
    <row r="8" spans="1:13" ht="12.75" customHeight="1" x14ac:dyDescent="0.2">
      <c r="B8" s="1151" t="s">
        <v>551</v>
      </c>
      <c r="C8" s="1151"/>
      <c r="D8" s="1110">
        <v>3701</v>
      </c>
      <c r="E8" s="1150"/>
      <c r="F8" s="1128">
        <v>8162</v>
      </c>
      <c r="G8" s="1154"/>
      <c r="H8" s="1128">
        <v>8206</v>
      </c>
      <c r="I8" s="1154"/>
      <c r="J8" s="1128">
        <v>7906</v>
      </c>
      <c r="K8" s="1154"/>
      <c r="L8" s="1128">
        <v>5802</v>
      </c>
      <c r="M8" s="1156"/>
    </row>
    <row r="9" spans="1:13" ht="12.75" customHeight="1" x14ac:dyDescent="0.2">
      <c r="B9" s="1151" t="s">
        <v>128</v>
      </c>
      <c r="C9" s="1151"/>
      <c r="D9" s="1110">
        <v>4759</v>
      </c>
      <c r="E9" s="1150"/>
      <c r="F9" s="1128">
        <v>4817</v>
      </c>
      <c r="G9" s="1154"/>
      <c r="H9" s="1128">
        <v>4694</v>
      </c>
      <c r="I9" s="1154"/>
      <c r="J9" s="1128">
        <v>4687</v>
      </c>
      <c r="K9" s="1154"/>
      <c r="L9" s="1128">
        <v>4681</v>
      </c>
      <c r="M9" s="1156"/>
    </row>
    <row r="10" spans="1:13" ht="12" customHeight="1" x14ac:dyDescent="0.2">
      <c r="B10" s="1151" t="s">
        <v>11</v>
      </c>
      <c r="C10" s="1151"/>
      <c r="D10" s="1110">
        <v>7087</v>
      </c>
      <c r="E10" s="1150"/>
      <c r="F10" s="1128">
        <v>8078</v>
      </c>
      <c r="G10" s="1154"/>
      <c r="H10" s="1128">
        <v>7990</v>
      </c>
      <c r="I10" s="1154"/>
      <c r="J10" s="1128">
        <v>7818</v>
      </c>
      <c r="K10" s="1154"/>
      <c r="L10" s="1128">
        <v>7493</v>
      </c>
      <c r="M10" s="1156"/>
    </row>
    <row r="11" spans="1:13" ht="12.75" customHeight="1" x14ac:dyDescent="0.2">
      <c r="B11" s="1151" t="s">
        <v>50</v>
      </c>
      <c r="C11" s="1151"/>
      <c r="D11" s="1110">
        <v>5671</v>
      </c>
      <c r="E11" s="1150"/>
      <c r="F11" s="1128">
        <v>4256</v>
      </c>
      <c r="G11" s="1154"/>
      <c r="H11" s="1128">
        <v>5254</v>
      </c>
      <c r="I11" s="1154"/>
      <c r="J11" s="1128">
        <v>3740</v>
      </c>
      <c r="K11" s="1154"/>
      <c r="L11" s="1128">
        <v>4157</v>
      </c>
      <c r="M11" s="1156"/>
    </row>
    <row r="12" spans="1:13" ht="12.75" customHeight="1" x14ac:dyDescent="0.2">
      <c r="B12" s="1157" t="s">
        <v>552</v>
      </c>
      <c r="C12" s="1157"/>
      <c r="D12" s="1158">
        <v>3767</v>
      </c>
      <c r="E12" s="1050"/>
      <c r="F12" s="1159">
        <v>4005</v>
      </c>
      <c r="G12" s="1041"/>
      <c r="H12" s="1159">
        <v>3904</v>
      </c>
      <c r="I12" s="1041"/>
      <c r="J12" s="1159">
        <v>3856</v>
      </c>
      <c r="K12" s="1041"/>
      <c r="L12" s="1159">
        <v>3786</v>
      </c>
      <c r="M12" s="1160"/>
    </row>
    <row r="13" spans="1:13" ht="12" customHeight="1" x14ac:dyDescent="0.2">
      <c r="B13" s="1065" t="s">
        <v>553</v>
      </c>
      <c r="C13" s="1065"/>
      <c r="D13" s="1116">
        <v>84842</v>
      </c>
      <c r="E13" s="1161"/>
      <c r="F13" s="1138">
        <v>88362</v>
      </c>
      <c r="G13" s="1162"/>
      <c r="H13" s="1138">
        <v>89307</v>
      </c>
      <c r="I13" s="1162"/>
      <c r="J13" s="1138">
        <v>86491</v>
      </c>
      <c r="K13" s="1162"/>
      <c r="L13" s="1138">
        <v>84121</v>
      </c>
      <c r="M13" s="1156"/>
    </row>
    <row r="14" spans="1:13" ht="4.5" customHeight="1" x14ac:dyDescent="0.2">
      <c r="B14" s="1163"/>
      <c r="C14" s="1163"/>
      <c r="D14" s="1012"/>
      <c r="E14" s="1164"/>
      <c r="F14" s="1013"/>
      <c r="G14" s="1165"/>
      <c r="H14" s="1013"/>
      <c r="I14" s="1165"/>
      <c r="J14" s="1013"/>
      <c r="K14" s="1165"/>
      <c r="L14" s="1013"/>
      <c r="M14" s="1166"/>
    </row>
    <row r="15" spans="1:13" ht="12.75" customHeight="1" x14ac:dyDescent="0.2">
      <c r="B15" s="1151" t="s">
        <v>554</v>
      </c>
      <c r="C15" s="1151"/>
      <c r="D15" s="1110">
        <v>338</v>
      </c>
      <c r="E15" s="1150"/>
      <c r="F15" s="1128">
        <v>338</v>
      </c>
      <c r="G15" s="1154"/>
      <c r="H15" s="1128">
        <v>587</v>
      </c>
      <c r="I15" s="1154"/>
      <c r="J15" s="1128">
        <v>599</v>
      </c>
      <c r="K15" s="1154"/>
      <c r="L15" s="1128">
        <v>551</v>
      </c>
      <c r="M15" s="1156"/>
    </row>
    <row r="16" spans="1:13" ht="12.75" customHeight="1" x14ac:dyDescent="0.2">
      <c r="B16" s="1151" t="s">
        <v>555</v>
      </c>
      <c r="C16" s="1151"/>
      <c r="D16" s="1110">
        <v>6401</v>
      </c>
      <c r="E16" s="1150"/>
      <c r="F16" s="1128">
        <v>6472</v>
      </c>
      <c r="G16" s="1154"/>
      <c r="H16" s="1128">
        <v>6558</v>
      </c>
      <c r="I16" s="1154"/>
      <c r="J16" s="1128">
        <v>6380</v>
      </c>
      <c r="K16" s="1154"/>
      <c r="L16" s="1128">
        <v>6201</v>
      </c>
      <c r="M16" s="1156"/>
    </row>
    <row r="17" spans="1:13" ht="12" customHeight="1" x14ac:dyDescent="0.2">
      <c r="B17" s="1151" t="s">
        <v>556</v>
      </c>
      <c r="C17" s="1151"/>
      <c r="D17" s="1110">
        <v>4742</v>
      </c>
      <c r="E17" s="1150"/>
      <c r="F17" s="1128">
        <v>4699</v>
      </c>
      <c r="G17" s="1154"/>
      <c r="H17" s="1128">
        <v>4683</v>
      </c>
      <c r="I17" s="1154"/>
      <c r="J17" s="1128">
        <v>4667</v>
      </c>
      <c r="K17" s="1154"/>
      <c r="L17" s="1128">
        <v>4670</v>
      </c>
      <c r="M17" s="1156"/>
    </row>
    <row r="18" spans="1:13" ht="12.75" customHeight="1" x14ac:dyDescent="0.2">
      <c r="B18" s="1151" t="s">
        <v>557</v>
      </c>
      <c r="C18" s="1151"/>
      <c r="D18" s="1110">
        <v>9214</v>
      </c>
      <c r="E18" s="1150"/>
      <c r="F18" s="1128">
        <v>9211</v>
      </c>
      <c r="G18" s="1154"/>
      <c r="H18" s="1128">
        <v>9363</v>
      </c>
      <c r="I18" s="1154"/>
      <c r="J18" s="1128">
        <v>9292</v>
      </c>
      <c r="K18" s="1154"/>
      <c r="L18" s="1128">
        <v>9374</v>
      </c>
      <c r="M18" s="1156"/>
    </row>
    <row r="19" spans="1:13" ht="12" customHeight="1" x14ac:dyDescent="0.2">
      <c r="B19" s="1151" t="s">
        <v>558</v>
      </c>
      <c r="C19" s="1151"/>
      <c r="D19" s="1110">
        <v>593</v>
      </c>
      <c r="E19" s="1150"/>
      <c r="F19" s="1128">
        <v>600</v>
      </c>
      <c r="G19" s="1154"/>
      <c r="H19" s="1128">
        <v>613</v>
      </c>
      <c r="I19" s="1154"/>
      <c r="J19" s="1128">
        <v>633</v>
      </c>
      <c r="K19" s="1154"/>
      <c r="L19" s="1128">
        <v>614</v>
      </c>
      <c r="M19" s="1156"/>
    </row>
    <row r="20" spans="1:13" ht="12.75" customHeight="1" x14ac:dyDescent="0.2">
      <c r="B20" s="1151" t="s">
        <v>559</v>
      </c>
      <c r="C20" s="1151"/>
      <c r="D20" s="1110">
        <v>1123</v>
      </c>
      <c r="E20" s="1150"/>
      <c r="F20" s="1128">
        <v>1145</v>
      </c>
      <c r="G20" s="1154"/>
      <c r="H20" s="1128">
        <v>1092</v>
      </c>
      <c r="I20" s="1154"/>
      <c r="J20" s="1128">
        <v>1058</v>
      </c>
      <c r="K20" s="1154"/>
      <c r="L20" s="1128">
        <v>1047</v>
      </c>
      <c r="M20" s="1156"/>
    </row>
    <row r="21" spans="1:13" ht="12" customHeight="1" x14ac:dyDescent="0.2">
      <c r="B21" s="1151" t="s">
        <v>194</v>
      </c>
      <c r="C21" s="1151"/>
      <c r="D21" s="1110">
        <v>2544</v>
      </c>
      <c r="E21" s="1150"/>
      <c r="F21" s="1128">
        <v>2545</v>
      </c>
      <c r="G21" s="1154"/>
      <c r="H21" s="1128">
        <v>2545</v>
      </c>
      <c r="I21" s="1154"/>
      <c r="J21" s="1128">
        <v>2547</v>
      </c>
      <c r="K21" s="1154"/>
      <c r="L21" s="1128">
        <v>2547</v>
      </c>
      <c r="M21" s="1156"/>
    </row>
    <row r="22" spans="1:13" ht="12" customHeight="1" x14ac:dyDescent="0.2">
      <c r="B22" s="1151" t="s">
        <v>560</v>
      </c>
      <c r="C22" s="1151"/>
      <c r="D22" s="1110">
        <v>3876</v>
      </c>
      <c r="E22" s="1150"/>
      <c r="F22" s="1128">
        <v>3534</v>
      </c>
      <c r="G22" s="1154"/>
      <c r="H22" s="1128">
        <v>3383</v>
      </c>
      <c r="I22" s="1154"/>
      <c r="J22" s="1128">
        <v>3649</v>
      </c>
      <c r="K22" s="1154"/>
      <c r="L22" s="1128">
        <v>3659</v>
      </c>
      <c r="M22" s="1156"/>
    </row>
    <row r="23" spans="1:13" ht="12" customHeight="1" x14ac:dyDescent="0.2">
      <c r="B23" s="1151" t="s">
        <v>561</v>
      </c>
      <c r="C23" s="1151"/>
      <c r="D23" s="1167">
        <v>2434</v>
      </c>
      <c r="E23" s="1150"/>
      <c r="F23" s="1168">
        <v>3044</v>
      </c>
      <c r="G23" s="1154"/>
      <c r="H23" s="1168">
        <v>2942</v>
      </c>
      <c r="I23" s="1154"/>
      <c r="J23" s="1168">
        <v>3058</v>
      </c>
      <c r="K23" s="1154"/>
      <c r="L23" s="1168">
        <v>3050</v>
      </c>
      <c r="M23" s="1156"/>
    </row>
    <row r="24" spans="1:13" ht="5.25" customHeight="1" x14ac:dyDescent="0.2">
      <c r="B24" s="1169"/>
      <c r="C24" s="1169"/>
      <c r="D24" s="1012"/>
      <c r="E24" s="1170"/>
      <c r="F24" s="1013"/>
      <c r="G24" s="1171"/>
      <c r="H24" s="1013"/>
      <c r="I24" s="1171"/>
      <c r="J24" s="1013"/>
      <c r="K24" s="1171"/>
      <c r="L24" s="1013"/>
      <c r="M24" s="1166"/>
    </row>
    <row r="25" spans="1:13" ht="12" customHeight="1" thickBot="1" x14ac:dyDescent="0.25">
      <c r="B25" s="1172" t="s">
        <v>562</v>
      </c>
      <c r="C25" s="1172"/>
      <c r="D25" s="1173">
        <v>116107</v>
      </c>
      <c r="E25" s="1174"/>
      <c r="F25" s="1175">
        <v>119950</v>
      </c>
      <c r="G25" s="1176"/>
      <c r="H25" s="1175">
        <v>121073</v>
      </c>
      <c r="I25" s="1176"/>
      <c r="J25" s="1175">
        <v>118374</v>
      </c>
      <c r="K25" s="1176"/>
      <c r="L25" s="1175">
        <v>115834</v>
      </c>
      <c r="M25" s="1155"/>
    </row>
    <row r="26" spans="1:13" ht="6.75" customHeight="1" thickTop="1" x14ac:dyDescent="0.2">
      <c r="B26" s="972"/>
      <c r="C26" s="972"/>
      <c r="D26" s="1012"/>
      <c r="F26" s="1013"/>
      <c r="G26" s="1123"/>
      <c r="H26" s="1013"/>
      <c r="I26" s="1123"/>
      <c r="J26" s="1013"/>
      <c r="K26" s="1123"/>
      <c r="L26" s="1013"/>
      <c r="M26" s="1166"/>
    </row>
    <row r="27" spans="1:13" x14ac:dyDescent="0.2">
      <c r="A27" s="1177" t="s">
        <v>563</v>
      </c>
      <c r="B27" s="972"/>
      <c r="C27" s="972"/>
      <c r="D27" s="1012"/>
      <c r="F27" s="1013"/>
      <c r="G27" s="1123"/>
      <c r="H27" s="1013"/>
      <c r="I27" s="1123"/>
      <c r="J27" s="1013"/>
      <c r="K27" s="1123"/>
      <c r="L27" s="1013"/>
      <c r="M27" s="1166"/>
    </row>
    <row r="28" spans="1:13" ht="13.5" customHeight="1" x14ac:dyDescent="0.2">
      <c r="B28" s="1089" t="s">
        <v>564</v>
      </c>
      <c r="C28" s="1089"/>
      <c r="D28" s="1152">
        <v>27148</v>
      </c>
      <c r="E28" s="1178"/>
      <c r="F28" s="1153">
        <v>27712</v>
      </c>
      <c r="G28" s="1179"/>
      <c r="H28" s="1153">
        <v>28076</v>
      </c>
      <c r="I28" s="1179"/>
      <c r="J28" s="1153">
        <v>28105</v>
      </c>
      <c r="K28" s="1179"/>
      <c r="L28" s="1153">
        <v>27544</v>
      </c>
      <c r="M28" s="1155"/>
    </row>
    <row r="29" spans="1:13" x14ac:dyDescent="0.2">
      <c r="B29" s="1089" t="s">
        <v>565</v>
      </c>
      <c r="C29" s="1089"/>
      <c r="D29" s="1110">
        <v>12244</v>
      </c>
      <c r="E29" s="1178"/>
      <c r="F29" s="1128">
        <v>12300</v>
      </c>
      <c r="G29" s="1179"/>
      <c r="H29" s="1128">
        <v>12378</v>
      </c>
      <c r="I29" s="1179"/>
      <c r="J29" s="1128">
        <v>12337</v>
      </c>
      <c r="K29" s="1179"/>
      <c r="L29" s="1128">
        <v>12200</v>
      </c>
      <c r="M29" s="1156"/>
    </row>
    <row r="30" spans="1:13" x14ac:dyDescent="0.2">
      <c r="B30" s="1089" t="s">
        <v>566</v>
      </c>
      <c r="C30" s="1089"/>
      <c r="D30" s="1110">
        <v>17404</v>
      </c>
      <c r="E30" s="1178"/>
      <c r="F30" s="1128">
        <v>17692</v>
      </c>
      <c r="G30" s="1179"/>
      <c r="H30" s="1128">
        <v>17804</v>
      </c>
      <c r="I30" s="1179"/>
      <c r="J30" s="1128">
        <v>17964</v>
      </c>
      <c r="K30" s="1179"/>
      <c r="L30" s="1128">
        <v>18161</v>
      </c>
      <c r="M30" s="1156"/>
    </row>
    <row r="31" spans="1:13" x14ac:dyDescent="0.2">
      <c r="B31" s="1089" t="s">
        <v>567</v>
      </c>
      <c r="C31" s="1089"/>
      <c r="D31" s="1110">
        <v>14999</v>
      </c>
      <c r="E31" s="1178"/>
      <c r="F31" s="1128">
        <v>15343</v>
      </c>
      <c r="G31" s="1179"/>
      <c r="H31" s="1128">
        <v>15343</v>
      </c>
      <c r="I31" s="1179"/>
      <c r="J31" s="1128">
        <v>14752</v>
      </c>
      <c r="K31" s="1179"/>
      <c r="L31" s="1128">
        <v>14323</v>
      </c>
      <c r="M31" s="1156"/>
    </row>
    <row r="32" spans="1:13" x14ac:dyDescent="0.2">
      <c r="B32" s="1089" t="s">
        <v>568</v>
      </c>
      <c r="C32" s="1089"/>
      <c r="D32" s="1110">
        <v>892</v>
      </c>
      <c r="E32" s="1178"/>
      <c r="F32" s="1128">
        <v>929</v>
      </c>
      <c r="G32" s="1179"/>
      <c r="H32" s="1128">
        <v>952</v>
      </c>
      <c r="I32" s="1179"/>
      <c r="J32" s="1128">
        <v>915</v>
      </c>
      <c r="K32" s="1179"/>
      <c r="L32" s="1128">
        <v>891</v>
      </c>
      <c r="M32" s="1156"/>
    </row>
    <row r="33" spans="1:13" x14ac:dyDescent="0.2">
      <c r="B33" s="1089" t="s">
        <v>569</v>
      </c>
      <c r="C33" s="1089"/>
      <c r="D33" s="1110">
        <v>331</v>
      </c>
      <c r="E33" s="1178"/>
      <c r="F33" s="1128">
        <v>1154</v>
      </c>
      <c r="G33" s="1179"/>
      <c r="H33" s="1128">
        <v>1079</v>
      </c>
      <c r="I33" s="1179"/>
      <c r="J33" s="1128">
        <v>997</v>
      </c>
      <c r="K33" s="1179"/>
      <c r="L33" s="1128">
        <v>817</v>
      </c>
      <c r="M33" s="1156"/>
    </row>
    <row r="34" spans="1:13" x14ac:dyDescent="0.2">
      <c r="B34" s="1089" t="s">
        <v>570</v>
      </c>
      <c r="C34" s="1089"/>
      <c r="D34" s="1110">
        <v>9849</v>
      </c>
      <c r="E34" s="1178"/>
      <c r="F34" s="1128">
        <v>9147</v>
      </c>
      <c r="G34" s="1179"/>
      <c r="H34" s="1128">
        <v>9729</v>
      </c>
      <c r="I34" s="1179"/>
      <c r="J34" s="1128">
        <v>9142</v>
      </c>
      <c r="K34" s="1179"/>
      <c r="L34" s="1128">
        <v>8977</v>
      </c>
      <c r="M34" s="1156"/>
    </row>
    <row r="35" spans="1:13" x14ac:dyDescent="0.2">
      <c r="B35" s="1089" t="s">
        <v>571</v>
      </c>
      <c r="C35" s="1089"/>
      <c r="D35" s="1110">
        <v>6633</v>
      </c>
      <c r="E35" s="1178"/>
      <c r="F35" s="1128">
        <v>6631</v>
      </c>
      <c r="G35" s="1179"/>
      <c r="H35" s="1128">
        <v>6630</v>
      </c>
      <c r="I35" s="1179"/>
      <c r="J35" s="1128">
        <v>6628</v>
      </c>
      <c r="K35" s="1179"/>
      <c r="L35" s="1128">
        <v>6453</v>
      </c>
      <c r="M35" s="1156"/>
    </row>
    <row r="36" spans="1:13" x14ac:dyDescent="0.2">
      <c r="B36" s="1089" t="s">
        <v>561</v>
      </c>
      <c r="C36" s="1089"/>
      <c r="D36" s="1167">
        <v>2434</v>
      </c>
      <c r="E36" s="1178"/>
      <c r="F36" s="1168">
        <v>3044</v>
      </c>
      <c r="G36" s="1179"/>
      <c r="H36" s="1168">
        <v>2942</v>
      </c>
      <c r="I36" s="1179"/>
      <c r="J36" s="1168">
        <v>3058</v>
      </c>
      <c r="K36" s="1179"/>
      <c r="L36" s="1168">
        <v>3050</v>
      </c>
      <c r="M36" s="1156"/>
    </row>
    <row r="37" spans="1:13" x14ac:dyDescent="0.2">
      <c r="B37" s="1065" t="s">
        <v>572</v>
      </c>
      <c r="C37" s="1065"/>
      <c r="D37" s="1116">
        <v>91934</v>
      </c>
      <c r="E37" s="1161"/>
      <c r="F37" s="1138">
        <v>93952</v>
      </c>
      <c r="G37" s="1162"/>
      <c r="H37" s="1138">
        <v>94933</v>
      </c>
      <c r="I37" s="1162"/>
      <c r="J37" s="1138">
        <v>93898</v>
      </c>
      <c r="K37" s="1162"/>
      <c r="L37" s="1138">
        <v>92416</v>
      </c>
      <c r="M37" s="1156"/>
    </row>
    <row r="38" spans="1:13" ht="5.25" customHeight="1" x14ac:dyDescent="0.2">
      <c r="B38" s="972"/>
      <c r="C38" s="972"/>
      <c r="D38" s="1111"/>
      <c r="F38" s="1129"/>
      <c r="G38" s="1123"/>
      <c r="H38" s="1129"/>
      <c r="I38" s="1123"/>
      <c r="J38" s="1129"/>
      <c r="K38" s="1123"/>
      <c r="L38" s="1129"/>
      <c r="M38" s="1156"/>
    </row>
    <row r="39" spans="1:13" x14ac:dyDescent="0.2">
      <c r="A39" s="1177" t="s">
        <v>573</v>
      </c>
      <c r="B39" s="972"/>
      <c r="C39" s="972"/>
      <c r="D39" s="1111"/>
      <c r="F39" s="1129"/>
      <c r="G39" s="1123"/>
      <c r="H39" s="1129"/>
      <c r="I39" s="1123"/>
      <c r="J39" s="1129"/>
      <c r="K39" s="1123"/>
      <c r="L39" s="1129"/>
      <c r="M39" s="1156"/>
    </row>
    <row r="40" spans="1:13" ht="13.5" x14ac:dyDescent="0.2">
      <c r="B40" s="1089" t="s">
        <v>574</v>
      </c>
      <c r="C40" s="1089"/>
      <c r="D40" s="1110">
        <v>1970</v>
      </c>
      <c r="E40" s="1178"/>
      <c r="F40" s="1128">
        <v>2248</v>
      </c>
      <c r="G40" s="1179"/>
      <c r="H40" s="1128">
        <v>3052</v>
      </c>
      <c r="I40" s="1179"/>
      <c r="J40" s="1128">
        <v>1930</v>
      </c>
      <c r="K40" s="1179"/>
      <c r="L40" s="1128">
        <v>1930</v>
      </c>
      <c r="M40" s="1156"/>
    </row>
    <row r="41" spans="1:13" ht="13.5" x14ac:dyDescent="0.2">
      <c r="B41" s="1089" t="s">
        <v>575</v>
      </c>
      <c r="C41" s="1089"/>
      <c r="D41" s="1110">
        <v>9</v>
      </c>
      <c r="E41" s="1178"/>
      <c r="F41" s="1128">
        <v>9</v>
      </c>
      <c r="G41" s="1179"/>
      <c r="H41" s="1128">
        <v>9</v>
      </c>
      <c r="I41" s="1179"/>
      <c r="J41" s="1128">
        <v>9</v>
      </c>
      <c r="K41" s="1179"/>
      <c r="L41" s="1128">
        <v>9</v>
      </c>
      <c r="M41" s="1156"/>
    </row>
    <row r="42" spans="1:13" x14ac:dyDescent="0.2">
      <c r="B42" s="1089" t="s">
        <v>576</v>
      </c>
      <c r="C42" s="1089"/>
      <c r="D42" s="1110">
        <v>3519</v>
      </c>
      <c r="E42" s="1178"/>
      <c r="F42" s="1128">
        <v>3463</v>
      </c>
      <c r="G42" s="1179"/>
      <c r="H42" s="1128">
        <v>3511</v>
      </c>
      <c r="I42" s="1179"/>
      <c r="J42" s="1128">
        <v>3477</v>
      </c>
      <c r="K42" s="1179"/>
      <c r="L42" s="1128">
        <v>3291</v>
      </c>
      <c r="M42" s="1156"/>
    </row>
    <row r="43" spans="1:13" x14ac:dyDescent="0.2">
      <c r="B43" s="1089" t="s">
        <v>577</v>
      </c>
      <c r="C43" s="1089"/>
      <c r="D43" s="1110">
        <v>48326</v>
      </c>
      <c r="E43" s="1178"/>
      <c r="F43" s="1128">
        <v>48074</v>
      </c>
      <c r="G43" s="1179"/>
      <c r="H43" s="1128">
        <v>46527</v>
      </c>
      <c r="I43" s="1179"/>
      <c r="J43" s="1128">
        <v>45803</v>
      </c>
      <c r="K43" s="1179"/>
      <c r="L43" s="1128">
        <v>45148</v>
      </c>
      <c r="M43" s="1156"/>
    </row>
    <row r="44" spans="1:13" x14ac:dyDescent="0.2">
      <c r="B44" s="1089" t="s">
        <v>578</v>
      </c>
      <c r="C44" s="1089"/>
      <c r="D44" s="1110">
        <v>0</v>
      </c>
      <c r="E44" s="1178"/>
      <c r="F44" s="1128">
        <v>0</v>
      </c>
      <c r="G44" s="1179"/>
      <c r="H44" s="1128">
        <v>-3</v>
      </c>
      <c r="I44" s="1179"/>
      <c r="J44" s="1128">
        <v>-3</v>
      </c>
      <c r="K44" s="1179"/>
      <c r="L44" s="1128">
        <v>-3</v>
      </c>
      <c r="M44" s="1156"/>
    </row>
    <row r="45" spans="1:13" ht="13.5" x14ac:dyDescent="0.2">
      <c r="B45" s="1089" t="s">
        <v>579</v>
      </c>
      <c r="C45" s="1089"/>
      <c r="D45" s="1110">
        <v>-30209</v>
      </c>
      <c r="E45" s="1178"/>
      <c r="F45" s="1128">
        <v>-29746</v>
      </c>
      <c r="G45" s="1179"/>
      <c r="H45" s="1128">
        <v>-29063</v>
      </c>
      <c r="I45" s="1179"/>
      <c r="J45" s="1128">
        <v>-28500</v>
      </c>
      <c r="K45" s="1179"/>
      <c r="L45" s="1128">
        <v>-28042</v>
      </c>
      <c r="M45" s="1156"/>
    </row>
    <row r="46" spans="1:13" x14ac:dyDescent="0.2">
      <c r="B46" s="1089" t="s">
        <v>580</v>
      </c>
      <c r="C46" s="1089"/>
      <c r="D46" s="1012"/>
      <c r="E46" s="1178"/>
      <c r="F46" s="1013"/>
      <c r="G46" s="1179"/>
      <c r="H46" s="1013"/>
      <c r="I46" s="1179"/>
      <c r="J46" s="1013"/>
      <c r="K46" s="1179"/>
      <c r="L46" s="1013"/>
      <c r="M46" s="1166"/>
    </row>
    <row r="47" spans="1:13" x14ac:dyDescent="0.2">
      <c r="B47" s="1065" t="s">
        <v>581</v>
      </c>
      <c r="C47" s="1065"/>
      <c r="D47" s="1110">
        <v>530</v>
      </c>
      <c r="E47" s="1161"/>
      <c r="F47" s="1128">
        <v>1887</v>
      </c>
      <c r="G47" s="1162"/>
      <c r="H47" s="1128">
        <v>2023</v>
      </c>
      <c r="I47" s="1162"/>
      <c r="J47" s="1128">
        <v>1654</v>
      </c>
      <c r="K47" s="1162"/>
      <c r="L47" s="1128">
        <v>972</v>
      </c>
      <c r="M47" s="1156"/>
    </row>
    <row r="48" spans="1:13" x14ac:dyDescent="0.2">
      <c r="B48" s="1065" t="s">
        <v>582</v>
      </c>
      <c r="C48" s="1065"/>
      <c r="D48" s="1110">
        <v>-98</v>
      </c>
      <c r="E48" s="1161"/>
      <c r="F48" s="1128">
        <v>-59</v>
      </c>
      <c r="G48" s="1162"/>
      <c r="H48" s="1128">
        <v>-50</v>
      </c>
      <c r="I48" s="1162"/>
      <c r="J48" s="1128">
        <v>-40</v>
      </c>
      <c r="K48" s="1162"/>
      <c r="L48" s="1128">
        <v>-44</v>
      </c>
      <c r="M48" s="1156"/>
    </row>
    <row r="49" spans="1:13" x14ac:dyDescent="0.2">
      <c r="B49" s="1065" t="s">
        <v>583</v>
      </c>
      <c r="C49" s="1065"/>
      <c r="D49" s="1167">
        <v>126</v>
      </c>
      <c r="E49" s="1161"/>
      <c r="F49" s="1168">
        <v>122</v>
      </c>
      <c r="G49" s="1162"/>
      <c r="H49" s="1168">
        <v>134</v>
      </c>
      <c r="I49" s="1162"/>
      <c r="J49" s="1168">
        <v>146</v>
      </c>
      <c r="K49" s="1162"/>
      <c r="L49" s="1168">
        <v>157</v>
      </c>
      <c r="M49" s="1156"/>
    </row>
    <row r="50" spans="1:13" x14ac:dyDescent="0.2">
      <c r="B50" s="1172" t="s">
        <v>584</v>
      </c>
      <c r="C50" s="1172"/>
      <c r="D50" s="1180">
        <v>558</v>
      </c>
      <c r="E50" s="1174"/>
      <c r="F50" s="1181">
        <v>1950</v>
      </c>
      <c r="G50" s="1176"/>
      <c r="H50" s="1181">
        <v>2107</v>
      </c>
      <c r="I50" s="1176"/>
      <c r="J50" s="1181">
        <v>1760</v>
      </c>
      <c r="K50" s="1176"/>
      <c r="L50" s="1181">
        <v>1085</v>
      </c>
      <c r="M50" s="1156"/>
    </row>
    <row r="51" spans="1:13" x14ac:dyDescent="0.2">
      <c r="B51" s="1172" t="s">
        <v>585</v>
      </c>
      <c r="C51" s="1172"/>
      <c r="D51" s="1180">
        <v>24173</v>
      </c>
      <c r="E51" s="1174"/>
      <c r="F51" s="1181">
        <v>25998</v>
      </c>
      <c r="G51" s="1176"/>
      <c r="H51" s="1181">
        <v>26140</v>
      </c>
      <c r="I51" s="1176"/>
      <c r="J51" s="1181">
        <v>24476</v>
      </c>
      <c r="K51" s="1176"/>
      <c r="L51" s="1181">
        <v>23418</v>
      </c>
      <c r="M51" s="1156"/>
    </row>
    <row r="52" spans="1:13" ht="13.5" thickBot="1" x14ac:dyDescent="0.25">
      <c r="B52" s="1172" t="s">
        <v>586</v>
      </c>
      <c r="C52" s="1172"/>
      <c r="D52" s="1114">
        <v>116107</v>
      </c>
      <c r="E52" s="1174"/>
      <c r="F52" s="1136">
        <v>119950</v>
      </c>
      <c r="G52" s="1176"/>
      <c r="H52" s="1136">
        <v>121073</v>
      </c>
      <c r="I52" s="1176"/>
      <c r="J52" s="1136">
        <v>118374</v>
      </c>
      <c r="K52" s="1176"/>
      <c r="L52" s="1136">
        <v>115834</v>
      </c>
      <c r="M52" s="1155"/>
    </row>
    <row r="53" spans="1:13" ht="13.5" thickTop="1" x14ac:dyDescent="0.2">
      <c r="L53" s="1182"/>
    </row>
    <row r="54" spans="1:13" ht="14.25" x14ac:dyDescent="0.2">
      <c r="A54" s="1183" t="s">
        <v>57</v>
      </c>
      <c r="B54" s="1359" t="s">
        <v>587</v>
      </c>
      <c r="C54" s="1359"/>
      <c r="D54" s="1359"/>
      <c r="E54" s="1359"/>
      <c r="F54" s="1359"/>
      <c r="G54" s="1359"/>
      <c r="H54" s="1359"/>
      <c r="I54" s="1359"/>
      <c r="J54" s="1359"/>
      <c r="K54" s="1359"/>
      <c r="L54" s="1359"/>
      <c r="M54" s="1359"/>
    </row>
    <row r="55" spans="1:13" ht="14.25" x14ac:dyDescent="0.2">
      <c r="A55" s="1183" t="s">
        <v>55</v>
      </c>
      <c r="B55" s="1359" t="s">
        <v>588</v>
      </c>
      <c r="C55" s="1359"/>
      <c r="D55" s="1359"/>
      <c r="E55" s="1359"/>
      <c r="F55" s="1359"/>
      <c r="G55" s="1359"/>
      <c r="H55" s="1359"/>
      <c r="I55" s="1359"/>
      <c r="J55" s="1359"/>
      <c r="K55" s="1359"/>
      <c r="L55" s="1359"/>
      <c r="M55" s="1359"/>
    </row>
    <row r="56" spans="1:13" ht="14.25" x14ac:dyDescent="0.2">
      <c r="A56" s="1183" t="s">
        <v>56</v>
      </c>
      <c r="B56" s="1359" t="s">
        <v>684</v>
      </c>
      <c r="C56" s="1359"/>
      <c r="D56" s="1359"/>
      <c r="E56" s="1359"/>
      <c r="F56" s="1359"/>
      <c r="G56" s="1359"/>
      <c r="H56" s="1359"/>
      <c r="I56" s="1359"/>
      <c r="J56" s="1359"/>
      <c r="K56" s="1359"/>
      <c r="L56" s="1359"/>
      <c r="M56" s="1359"/>
    </row>
    <row r="57" spans="1:13" ht="14.25" x14ac:dyDescent="0.2">
      <c r="A57" s="1183" t="s">
        <v>58</v>
      </c>
      <c r="B57" s="1359" t="s">
        <v>589</v>
      </c>
      <c r="C57" s="1359"/>
      <c r="D57" s="1359"/>
      <c r="E57" s="1359"/>
      <c r="F57" s="1359"/>
      <c r="G57" s="1359"/>
      <c r="H57" s="1359"/>
      <c r="I57" s="1359"/>
      <c r="J57" s="1359"/>
      <c r="K57" s="1359"/>
      <c r="L57" s="1359"/>
      <c r="M57" s="1359"/>
    </row>
    <row r="58" spans="1:13" ht="14.25" x14ac:dyDescent="0.2">
      <c r="A58" s="1183" t="s">
        <v>59</v>
      </c>
      <c r="B58" s="1359" t="s">
        <v>590</v>
      </c>
      <c r="C58" s="1359"/>
      <c r="D58" s="1359"/>
      <c r="E58" s="1359"/>
      <c r="F58" s="1359"/>
      <c r="G58" s="1359"/>
      <c r="H58" s="1359"/>
      <c r="I58" s="1359"/>
      <c r="J58" s="1359"/>
      <c r="K58" s="1359"/>
      <c r="L58" s="1359"/>
      <c r="M58" s="1359"/>
    </row>
    <row r="59" spans="1:13" ht="25.5" customHeight="1" x14ac:dyDescent="0.2">
      <c r="A59" s="1183" t="s">
        <v>60</v>
      </c>
      <c r="B59" s="1359" t="s">
        <v>591</v>
      </c>
      <c r="C59" s="1359"/>
      <c r="D59" s="1359"/>
      <c r="E59" s="1359"/>
      <c r="F59" s="1359"/>
      <c r="G59" s="1359"/>
      <c r="H59" s="1359"/>
      <c r="I59" s="1359"/>
      <c r="J59" s="1359"/>
      <c r="K59" s="1359"/>
      <c r="L59" s="1359"/>
      <c r="M59" s="1359"/>
    </row>
    <row r="60" spans="1:13" ht="16.7" customHeight="1" x14ac:dyDescent="0.2"/>
  </sheetData>
  <sheetProtection formatCells="0" formatColumns="0" formatRows="0" insertColumns="0" insertRows="0" insertHyperlinks="0" deleteColumns="0" deleteRows="0" sort="0" autoFilter="0" pivotTables="0"/>
  <mergeCells count="10">
    <mergeCell ref="B56:M56"/>
    <mergeCell ref="B57:M57"/>
    <mergeCell ref="B58:M58"/>
    <mergeCell ref="B59:M59"/>
    <mergeCell ref="A1:L1"/>
    <mergeCell ref="A2:L2"/>
    <mergeCell ref="A4:B4"/>
    <mergeCell ref="A5:B5"/>
    <mergeCell ref="B54:M54"/>
    <mergeCell ref="B55:M55"/>
  </mergeCells>
  <printOptions horizontalCentered="1"/>
  <pageMargins left="0.25" right="0.25" top="0.5" bottom="0.5" header="0.3" footer="0.3"/>
  <pageSetup scale="73" orientation="landscape" r:id="rId1"/>
  <headerFooter>
    <oddFooter>&amp;L&amp;K0070C0The Allstate Corporation 1Q20 Supplement&amp;R&amp;K000000&amp;A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B1712D-2A7C-4220-B635-D85390E4438A}">
  <sheetPr>
    <pageSetUpPr fitToPage="1"/>
  </sheetPr>
  <dimension ref="A1:S34"/>
  <sheetViews>
    <sheetView zoomScaleNormal="100" workbookViewId="0">
      <selection sqref="A1:R1"/>
    </sheetView>
  </sheetViews>
  <sheetFormatPr defaultColWidth="13.7109375" defaultRowHeight="12.75" x14ac:dyDescent="0.2"/>
  <cols>
    <col min="1" max="1" width="3" style="976" customWidth="1"/>
    <col min="2" max="2" width="46.5703125" style="976" customWidth="1"/>
    <col min="3" max="4" width="2.28515625" style="976" customWidth="1"/>
    <col min="5" max="5" width="10.28515625" style="976" customWidth="1"/>
    <col min="6" max="7" width="2.28515625" style="976" customWidth="1"/>
    <col min="8" max="8" width="10.28515625" style="976" customWidth="1"/>
    <col min="9" max="10" width="2.28515625" style="976" customWidth="1"/>
    <col min="11" max="11" width="10.28515625" style="976" customWidth="1"/>
    <col min="12" max="13" width="2.28515625" style="976" customWidth="1"/>
    <col min="14" max="14" width="10.28515625" style="976" customWidth="1"/>
    <col min="15" max="16" width="2.28515625" style="976" customWidth="1"/>
    <col min="17" max="17" width="10.28515625" style="976" customWidth="1"/>
    <col min="18" max="19" width="2.28515625" style="976" customWidth="1"/>
    <col min="20" max="20" width="10.28515625" style="976" customWidth="1"/>
    <col min="21" max="22" width="2.28515625" style="976" customWidth="1"/>
    <col min="23" max="23" width="10.28515625" style="976" customWidth="1"/>
    <col min="24" max="24" width="2.28515625" style="976" customWidth="1"/>
    <col min="25" max="16384" width="13.7109375" style="976"/>
  </cols>
  <sheetData>
    <row r="1" spans="1:19" ht="14.1" customHeight="1" x14ac:dyDescent="0.25">
      <c r="A1" s="1340" t="s">
        <v>0</v>
      </c>
      <c r="B1" s="1361"/>
      <c r="C1" s="1361"/>
      <c r="D1" s="1361"/>
      <c r="E1" s="1361"/>
      <c r="F1" s="1361"/>
      <c r="G1" s="1361"/>
      <c r="H1" s="1361"/>
      <c r="I1" s="1361"/>
      <c r="J1" s="1361"/>
      <c r="K1" s="1361"/>
      <c r="L1" s="1361"/>
      <c r="M1" s="1361"/>
      <c r="N1" s="1361"/>
      <c r="O1" s="1361"/>
      <c r="P1" s="1361"/>
      <c r="Q1" s="1361"/>
      <c r="R1" s="1361"/>
    </row>
    <row r="2" spans="1:19" ht="14.1" customHeight="1" x14ac:dyDescent="0.25">
      <c r="A2" s="1340" t="s">
        <v>485</v>
      </c>
      <c r="B2" s="1361"/>
      <c r="C2" s="1361"/>
      <c r="D2" s="1361"/>
      <c r="E2" s="1361"/>
      <c r="F2" s="1361"/>
      <c r="G2" s="1361"/>
      <c r="H2" s="1361"/>
      <c r="I2" s="1361"/>
      <c r="J2" s="1361"/>
      <c r="K2" s="1361"/>
      <c r="L2" s="1361"/>
      <c r="M2" s="1361"/>
      <c r="N2" s="1361"/>
      <c r="O2" s="1361"/>
      <c r="P2" s="1361"/>
      <c r="Q2" s="1361"/>
      <c r="R2" s="1361"/>
    </row>
    <row r="3" spans="1:19" x14ac:dyDescent="0.2">
      <c r="P3" s="1054"/>
      <c r="Q3" s="1054"/>
      <c r="R3" s="1054"/>
    </row>
    <row r="4" spans="1:19" ht="25.9" customHeight="1" x14ac:dyDescent="0.2">
      <c r="A4" s="1366" t="s">
        <v>509</v>
      </c>
      <c r="B4" s="1367"/>
      <c r="D4" s="942"/>
      <c r="E4" s="943" t="s">
        <v>510</v>
      </c>
      <c r="F4" s="944"/>
      <c r="G4" s="945"/>
      <c r="H4" s="946" t="s">
        <v>101</v>
      </c>
      <c r="I4" s="947"/>
      <c r="J4" s="945"/>
      <c r="K4" s="946" t="s">
        <v>100</v>
      </c>
      <c r="L4" s="947"/>
      <c r="M4" s="945"/>
      <c r="N4" s="946" t="s">
        <v>63</v>
      </c>
      <c r="O4" s="947"/>
      <c r="P4" s="948"/>
      <c r="Q4" s="949" t="s">
        <v>64</v>
      </c>
      <c r="R4" s="950"/>
      <c r="S4" s="1054"/>
    </row>
    <row r="5" spans="1:19" ht="12" customHeight="1" x14ac:dyDescent="0.2">
      <c r="A5" s="1362" t="s">
        <v>592</v>
      </c>
      <c r="B5" s="1361"/>
      <c r="D5" s="1184"/>
      <c r="E5" s="1051"/>
      <c r="F5" s="1052"/>
      <c r="G5" s="1050"/>
      <c r="H5" s="1053"/>
      <c r="I5" s="1054"/>
      <c r="J5" s="1050"/>
      <c r="K5" s="1053"/>
      <c r="L5" s="1054"/>
      <c r="M5" s="1050"/>
      <c r="N5" s="1053"/>
      <c r="O5" s="1054"/>
      <c r="P5" s="1055"/>
      <c r="Q5" s="1053"/>
      <c r="R5" s="1052"/>
      <c r="S5" s="1054"/>
    </row>
    <row r="6" spans="1:19" ht="12" customHeight="1" x14ac:dyDescent="0.2">
      <c r="A6" s="1361"/>
      <c r="B6" s="1361"/>
      <c r="D6" s="1184"/>
      <c r="E6" s="1185"/>
      <c r="F6" s="1052"/>
      <c r="G6" s="1050"/>
      <c r="I6" s="1054"/>
      <c r="J6" s="1050"/>
      <c r="L6" s="1054"/>
      <c r="M6" s="1050"/>
      <c r="O6" s="1054"/>
      <c r="P6" s="1055"/>
      <c r="Q6" s="1054"/>
      <c r="R6" s="1052"/>
      <c r="S6" s="1054"/>
    </row>
    <row r="7" spans="1:19" ht="12" customHeight="1" x14ac:dyDescent="0.2">
      <c r="A7" s="1364" t="s">
        <v>202</v>
      </c>
      <c r="B7" s="1364"/>
      <c r="C7" s="972"/>
      <c r="D7" s="973"/>
      <c r="E7" s="1185"/>
      <c r="F7" s="1052"/>
      <c r="G7" s="1050"/>
      <c r="I7" s="1054"/>
      <c r="J7" s="1050"/>
      <c r="L7" s="1054"/>
      <c r="M7" s="1050"/>
      <c r="O7" s="1054"/>
      <c r="P7" s="1055"/>
      <c r="Q7" s="1054"/>
      <c r="R7" s="1052"/>
      <c r="S7" s="1054"/>
    </row>
    <row r="8" spans="1:19" ht="12" customHeight="1" x14ac:dyDescent="0.2">
      <c r="A8" s="1363"/>
      <c r="B8" s="1363"/>
      <c r="C8" s="972"/>
      <c r="D8" s="973"/>
      <c r="E8" s="1185"/>
      <c r="F8" s="1052"/>
      <c r="G8" s="1050"/>
      <c r="I8" s="1054"/>
      <c r="J8" s="1050"/>
      <c r="L8" s="1054"/>
      <c r="M8" s="1050"/>
      <c r="O8" s="1054"/>
      <c r="P8" s="1055"/>
      <c r="Q8" s="1054"/>
      <c r="R8" s="1052"/>
      <c r="S8" s="1054"/>
    </row>
    <row r="9" spans="1:19" ht="14.1" customHeight="1" thickBot="1" x14ac:dyDescent="0.25">
      <c r="A9" s="1365" t="s">
        <v>593</v>
      </c>
      <c r="B9" s="1365"/>
      <c r="C9" s="972"/>
      <c r="D9" s="973"/>
      <c r="E9" s="1173">
        <v>22203</v>
      </c>
      <c r="F9" s="1052"/>
      <c r="G9" s="1050"/>
      <c r="H9" s="1186">
        <v>23750</v>
      </c>
      <c r="I9" s="1187"/>
      <c r="J9" s="1050"/>
      <c r="K9" s="1186">
        <v>23088</v>
      </c>
      <c r="L9" s="1187"/>
      <c r="M9" s="1050"/>
      <c r="N9" s="1186">
        <v>22546</v>
      </c>
      <c r="O9" s="1187"/>
      <c r="P9" s="1055"/>
      <c r="Q9" s="1186">
        <v>21488</v>
      </c>
      <c r="R9" s="1188"/>
      <c r="S9" s="1054"/>
    </row>
    <row r="10" spans="1:19" ht="12" customHeight="1" thickTop="1" x14ac:dyDescent="0.2">
      <c r="A10" s="1363"/>
      <c r="B10" s="1363"/>
      <c r="C10" s="972"/>
      <c r="D10" s="973"/>
      <c r="E10" s="1008"/>
      <c r="F10" s="1052"/>
      <c r="G10" s="1050"/>
      <c r="H10" s="1189"/>
      <c r="I10" s="1190"/>
      <c r="J10" s="1050"/>
      <c r="K10" s="1189"/>
      <c r="L10" s="1190"/>
      <c r="M10" s="1050"/>
      <c r="N10" s="1189"/>
      <c r="O10" s="1190"/>
      <c r="P10" s="1055"/>
      <c r="Q10" s="1189"/>
      <c r="R10" s="1191"/>
      <c r="S10" s="1054"/>
    </row>
    <row r="11" spans="1:19" ht="12" customHeight="1" x14ac:dyDescent="0.2">
      <c r="A11" s="1364" t="s">
        <v>200</v>
      </c>
      <c r="B11" s="1364"/>
      <c r="C11" s="972"/>
      <c r="D11" s="973"/>
      <c r="E11" s="1012"/>
      <c r="F11" s="1052"/>
      <c r="G11" s="1050"/>
      <c r="H11" s="1166"/>
      <c r="I11" s="1190"/>
      <c r="J11" s="1050"/>
      <c r="K11" s="1166"/>
      <c r="L11" s="1190"/>
      <c r="M11" s="1050"/>
      <c r="N11" s="1166"/>
      <c r="O11" s="1190"/>
      <c r="P11" s="1055"/>
      <c r="Q11" s="1190"/>
      <c r="R11" s="1191"/>
      <c r="S11" s="1054"/>
    </row>
    <row r="12" spans="1:19" ht="12" customHeight="1" x14ac:dyDescent="0.2">
      <c r="A12" s="1363"/>
      <c r="B12" s="1363"/>
      <c r="C12" s="972"/>
      <c r="D12" s="973"/>
      <c r="E12" s="1012"/>
      <c r="F12" s="1052"/>
      <c r="G12" s="1050"/>
      <c r="H12" s="1166"/>
      <c r="I12" s="1190"/>
      <c r="J12" s="1050"/>
      <c r="K12" s="1166"/>
      <c r="L12" s="1190"/>
      <c r="M12" s="1050"/>
      <c r="N12" s="1166"/>
      <c r="O12" s="1190"/>
      <c r="P12" s="1055"/>
      <c r="Q12" s="1190"/>
      <c r="R12" s="1191"/>
      <c r="S12" s="1054"/>
    </row>
    <row r="13" spans="1:19" ht="25.9" customHeight="1" thickBot="1" x14ac:dyDescent="0.25">
      <c r="A13" s="1365" t="s">
        <v>594</v>
      </c>
      <c r="B13" s="1365"/>
      <c r="C13" s="972"/>
      <c r="D13" s="973"/>
      <c r="E13" s="1192">
        <v>318.7</v>
      </c>
      <c r="F13" s="1052"/>
      <c r="G13" s="1050"/>
      <c r="H13" s="1193">
        <v>324.8</v>
      </c>
      <c r="I13" s="1194"/>
      <c r="J13" s="1050"/>
      <c r="K13" s="1193">
        <v>330.6</v>
      </c>
      <c r="L13" s="1194"/>
      <c r="M13" s="1050"/>
      <c r="N13" s="1193">
        <v>335.1</v>
      </c>
      <c r="O13" s="1194"/>
      <c r="P13" s="1055"/>
      <c r="Q13" s="1193">
        <v>337.9</v>
      </c>
      <c r="R13" s="1195"/>
      <c r="S13" s="1054"/>
    </row>
    <row r="14" spans="1:19" ht="12" customHeight="1" thickTop="1" x14ac:dyDescent="0.2">
      <c r="A14" s="1365"/>
      <c r="B14" s="1365"/>
      <c r="C14" s="972"/>
      <c r="D14" s="973"/>
      <c r="E14" s="1008"/>
      <c r="F14" s="1052"/>
      <c r="G14" s="1050"/>
      <c r="H14" s="1189"/>
      <c r="I14" s="1190"/>
      <c r="J14" s="1050"/>
      <c r="K14" s="1189"/>
      <c r="L14" s="1190"/>
      <c r="M14" s="1050"/>
      <c r="N14" s="1189"/>
      <c r="O14" s="1190"/>
      <c r="P14" s="1055"/>
      <c r="Q14" s="1189"/>
      <c r="R14" s="1191"/>
      <c r="S14" s="1054"/>
    </row>
    <row r="15" spans="1:19" ht="12" customHeight="1" thickBot="1" x14ac:dyDescent="0.25">
      <c r="A15" s="1365" t="s">
        <v>595</v>
      </c>
      <c r="B15" s="1365"/>
      <c r="C15" s="972"/>
      <c r="D15" s="973"/>
      <c r="E15" s="1196">
        <v>69.667398807656099</v>
      </c>
      <c r="F15" s="1052"/>
      <c r="G15" s="1050"/>
      <c r="H15" s="1197">
        <v>73.12</v>
      </c>
      <c r="I15" s="1190"/>
      <c r="J15" s="1050"/>
      <c r="K15" s="1197">
        <v>69.84</v>
      </c>
      <c r="L15" s="1190"/>
      <c r="M15" s="1050"/>
      <c r="N15" s="1197">
        <v>67.28</v>
      </c>
      <c r="O15" s="1190"/>
      <c r="P15" s="1055"/>
      <c r="Q15" s="1197">
        <v>63.59</v>
      </c>
      <c r="R15" s="1191"/>
      <c r="S15" s="1054"/>
    </row>
    <row r="16" spans="1:19" ht="13.5" thickTop="1" x14ac:dyDescent="0.2">
      <c r="A16" s="1363"/>
      <c r="B16" s="1363"/>
      <c r="C16" s="972"/>
      <c r="D16" s="973"/>
      <c r="E16" s="1008"/>
      <c r="F16" s="1052"/>
      <c r="G16" s="1050"/>
      <c r="H16" s="1189"/>
      <c r="I16" s="1190"/>
      <c r="J16" s="1050"/>
      <c r="K16" s="1189"/>
      <c r="L16" s="1190"/>
      <c r="M16" s="1050"/>
      <c r="N16" s="1189"/>
      <c r="O16" s="1190"/>
      <c r="P16" s="1055"/>
      <c r="Q16" s="1189"/>
      <c r="R16" s="1191"/>
      <c r="S16" s="1054"/>
    </row>
    <row r="17" spans="1:19" ht="35.85" customHeight="1" x14ac:dyDescent="0.2">
      <c r="A17" s="1342" t="s">
        <v>596</v>
      </c>
      <c r="B17" s="1363"/>
      <c r="C17" s="972"/>
      <c r="D17" s="973"/>
      <c r="E17" s="1012"/>
      <c r="F17" s="1052"/>
      <c r="G17" s="1050"/>
      <c r="H17" s="1166"/>
      <c r="I17" s="1190"/>
      <c r="J17" s="1050"/>
      <c r="K17" s="1166"/>
      <c r="L17" s="1190"/>
      <c r="M17" s="1050"/>
      <c r="N17" s="1166"/>
      <c r="O17" s="1190"/>
      <c r="P17" s="1055"/>
      <c r="Q17" s="1190"/>
      <c r="R17" s="1191"/>
      <c r="S17" s="1054"/>
    </row>
    <row r="18" spans="1:19" ht="12" customHeight="1" x14ac:dyDescent="0.2">
      <c r="A18" s="1363"/>
      <c r="B18" s="1363"/>
      <c r="C18" s="972"/>
      <c r="D18" s="973"/>
      <c r="E18" s="1012"/>
      <c r="F18" s="1052"/>
      <c r="G18" s="1050"/>
      <c r="H18" s="1166"/>
      <c r="I18" s="1190"/>
      <c r="J18" s="1050"/>
      <c r="K18" s="1166"/>
      <c r="L18" s="1190"/>
      <c r="M18" s="1050"/>
      <c r="N18" s="1166"/>
      <c r="O18" s="1190"/>
      <c r="P18" s="1055"/>
      <c r="Q18" s="1190"/>
      <c r="R18" s="1191"/>
      <c r="S18" s="1054"/>
    </row>
    <row r="19" spans="1:19" ht="12" customHeight="1" x14ac:dyDescent="0.2">
      <c r="A19" s="1364" t="s">
        <v>202</v>
      </c>
      <c r="B19" s="1363"/>
      <c r="C19" s="972"/>
      <c r="D19" s="973"/>
      <c r="E19" s="1012"/>
      <c r="F19" s="1052"/>
      <c r="G19" s="1050"/>
      <c r="H19" s="1166"/>
      <c r="I19" s="1190"/>
      <c r="J19" s="1050"/>
      <c r="K19" s="1166"/>
      <c r="L19" s="1190"/>
      <c r="M19" s="1050"/>
      <c r="N19" s="1166"/>
      <c r="O19" s="1190"/>
      <c r="P19" s="1055"/>
      <c r="Q19" s="1190"/>
      <c r="R19" s="1191"/>
      <c r="S19" s="1054"/>
    </row>
    <row r="20" spans="1:19" ht="12" customHeight="1" x14ac:dyDescent="0.2">
      <c r="A20" s="1363"/>
      <c r="B20" s="1363"/>
      <c r="C20" s="972"/>
      <c r="D20" s="973"/>
      <c r="E20" s="1012"/>
      <c r="F20" s="1052"/>
      <c r="G20" s="1050"/>
      <c r="H20" s="1166"/>
      <c r="I20" s="1190"/>
      <c r="J20" s="1050"/>
      <c r="K20" s="1166"/>
      <c r="L20" s="1190"/>
      <c r="M20" s="1050"/>
      <c r="N20" s="1166"/>
      <c r="O20" s="1190"/>
      <c r="P20" s="1055"/>
      <c r="Q20" s="1190"/>
      <c r="R20" s="1191"/>
      <c r="S20" s="1054"/>
    </row>
    <row r="21" spans="1:19" ht="12" customHeight="1" x14ac:dyDescent="0.2">
      <c r="A21" s="1365" t="s">
        <v>597</v>
      </c>
      <c r="B21" s="1365"/>
      <c r="C21" s="972"/>
      <c r="D21" s="973"/>
      <c r="E21" s="1152">
        <v>22203</v>
      </c>
      <c r="F21" s="1052"/>
      <c r="G21" s="1050"/>
      <c r="H21" s="1198">
        <v>23750</v>
      </c>
      <c r="I21" s="1187"/>
      <c r="J21" s="1050"/>
      <c r="K21" s="1198">
        <v>23088</v>
      </c>
      <c r="L21" s="1187"/>
      <c r="M21" s="1050"/>
      <c r="N21" s="1198">
        <v>22546</v>
      </c>
      <c r="O21" s="1187"/>
      <c r="P21" s="1055"/>
      <c r="Q21" s="1199">
        <v>21488</v>
      </c>
      <c r="R21" s="1188"/>
      <c r="S21" s="1054"/>
    </row>
    <row r="22" spans="1:19" ht="12" customHeight="1" x14ac:dyDescent="0.2">
      <c r="A22" s="1365"/>
      <c r="B22" s="1365"/>
      <c r="C22" s="972"/>
      <c r="D22" s="973"/>
      <c r="E22" s="1012"/>
      <c r="F22" s="1052"/>
      <c r="G22" s="1050"/>
      <c r="H22" s="1166"/>
      <c r="I22" s="1190"/>
      <c r="J22" s="1050"/>
      <c r="K22" s="1166"/>
      <c r="L22" s="1190"/>
      <c r="M22" s="1050"/>
      <c r="N22" s="1166"/>
      <c r="O22" s="1190"/>
      <c r="P22" s="1055"/>
      <c r="Q22" s="1190"/>
      <c r="R22" s="1191"/>
      <c r="S22" s="1054"/>
    </row>
    <row r="23" spans="1:19" ht="25.9" customHeight="1" x14ac:dyDescent="0.2">
      <c r="A23" s="1365" t="s">
        <v>598</v>
      </c>
      <c r="B23" s="1365"/>
      <c r="C23" s="972"/>
      <c r="D23" s="973"/>
      <c r="E23" s="1167">
        <v>534</v>
      </c>
      <c r="F23" s="1052"/>
      <c r="G23" s="1050"/>
      <c r="H23" s="1200">
        <v>1893</v>
      </c>
      <c r="I23" s="1160"/>
      <c r="J23" s="1050"/>
      <c r="K23" s="1200">
        <v>2028</v>
      </c>
      <c r="L23" s="1160"/>
      <c r="M23" s="1050"/>
      <c r="N23" s="1200">
        <v>1658</v>
      </c>
      <c r="O23" s="1160"/>
      <c r="P23" s="1055"/>
      <c r="Q23" s="1200">
        <v>975</v>
      </c>
      <c r="R23" s="1201"/>
      <c r="S23" s="1054"/>
    </row>
    <row r="24" spans="1:19" ht="12" customHeight="1" x14ac:dyDescent="0.2">
      <c r="A24" s="1365"/>
      <c r="B24" s="1365"/>
      <c r="C24" s="972"/>
      <c r="D24" s="973"/>
      <c r="E24" s="1202"/>
      <c r="F24" s="1052"/>
      <c r="G24" s="1050"/>
      <c r="H24" s="1203"/>
      <c r="I24" s="1190"/>
      <c r="J24" s="1050"/>
      <c r="K24" s="1203"/>
      <c r="L24" s="1190"/>
      <c r="M24" s="1050"/>
      <c r="N24" s="1203"/>
      <c r="O24" s="1190"/>
      <c r="P24" s="1055"/>
      <c r="Q24" s="1203"/>
      <c r="R24" s="1191"/>
      <c r="S24" s="1054"/>
    </row>
    <row r="25" spans="1:19" ht="12" customHeight="1" thickBot="1" x14ac:dyDescent="0.25">
      <c r="A25" s="1365" t="s">
        <v>599</v>
      </c>
      <c r="B25" s="1365"/>
      <c r="C25" s="972"/>
      <c r="D25" s="973"/>
      <c r="E25" s="1173">
        <v>21669</v>
      </c>
      <c r="F25" s="1052"/>
      <c r="G25" s="1050"/>
      <c r="H25" s="1186">
        <v>21857</v>
      </c>
      <c r="I25" s="1187"/>
      <c r="J25" s="1050"/>
      <c r="K25" s="1186">
        <v>21060</v>
      </c>
      <c r="L25" s="1187"/>
      <c r="M25" s="1050"/>
      <c r="N25" s="1186">
        <v>20888</v>
      </c>
      <c r="O25" s="1187"/>
      <c r="P25" s="1055"/>
      <c r="Q25" s="1186">
        <v>20513</v>
      </c>
      <c r="R25" s="1188"/>
      <c r="S25" s="1054"/>
    </row>
    <row r="26" spans="1:19" ht="12" customHeight="1" thickTop="1" x14ac:dyDescent="0.2">
      <c r="A26" s="1363"/>
      <c r="B26" s="1363"/>
      <c r="C26" s="972"/>
      <c r="D26" s="973"/>
      <c r="E26" s="1008"/>
      <c r="F26" s="1052"/>
      <c r="G26" s="1050"/>
      <c r="H26" s="1189"/>
      <c r="I26" s="1190"/>
      <c r="J26" s="1050"/>
      <c r="K26" s="1189"/>
      <c r="L26" s="1190"/>
      <c r="M26" s="1050"/>
      <c r="N26" s="1189"/>
      <c r="O26" s="1190"/>
      <c r="P26" s="1055"/>
      <c r="Q26" s="1189"/>
      <c r="R26" s="1191"/>
      <c r="S26" s="1054"/>
    </row>
    <row r="27" spans="1:19" ht="12" customHeight="1" x14ac:dyDescent="0.2">
      <c r="A27" s="1364" t="s">
        <v>200</v>
      </c>
      <c r="B27" s="1363"/>
      <c r="C27" s="972"/>
      <c r="D27" s="973"/>
      <c r="E27" s="1012"/>
      <c r="F27" s="1052"/>
      <c r="G27" s="1050"/>
      <c r="H27" s="1166"/>
      <c r="I27" s="1190"/>
      <c r="J27" s="1050"/>
      <c r="K27" s="1166"/>
      <c r="L27" s="1190"/>
      <c r="M27" s="1050"/>
      <c r="N27" s="1166"/>
      <c r="O27" s="1190"/>
      <c r="P27" s="1055"/>
      <c r="Q27" s="1190"/>
      <c r="R27" s="1191"/>
      <c r="S27" s="1054"/>
    </row>
    <row r="28" spans="1:19" ht="12" customHeight="1" x14ac:dyDescent="0.2">
      <c r="A28" s="1363"/>
      <c r="B28" s="1363"/>
      <c r="C28" s="972"/>
      <c r="D28" s="973"/>
      <c r="E28" s="1012"/>
      <c r="F28" s="1052"/>
      <c r="G28" s="1050"/>
      <c r="H28" s="1166"/>
      <c r="I28" s="1190"/>
      <c r="J28" s="1050"/>
      <c r="K28" s="1166"/>
      <c r="L28" s="1190"/>
      <c r="M28" s="1050"/>
      <c r="N28" s="1166"/>
      <c r="O28" s="1190"/>
      <c r="P28" s="1055"/>
      <c r="Q28" s="1190"/>
      <c r="R28" s="1191"/>
      <c r="S28" s="1054"/>
    </row>
    <row r="29" spans="1:19" ht="25.9" customHeight="1" thickBot="1" x14ac:dyDescent="0.25">
      <c r="A29" s="1365" t="s">
        <v>594</v>
      </c>
      <c r="B29" s="1365"/>
      <c r="C29" s="972"/>
      <c r="D29" s="973"/>
      <c r="E29" s="1192">
        <v>318.7</v>
      </c>
      <c r="F29" s="1052"/>
      <c r="G29" s="1050"/>
      <c r="H29" s="1193">
        <v>324.8</v>
      </c>
      <c r="I29" s="1194"/>
      <c r="J29" s="1050"/>
      <c r="K29" s="1193">
        <v>330.6</v>
      </c>
      <c r="L29" s="1194"/>
      <c r="M29" s="1050"/>
      <c r="N29" s="1193">
        <v>335.1</v>
      </c>
      <c r="O29" s="1194"/>
      <c r="P29" s="1055"/>
      <c r="Q29" s="1193">
        <v>337.9</v>
      </c>
      <c r="R29" s="1195"/>
      <c r="S29" s="1054"/>
    </row>
    <row r="30" spans="1:19" ht="12" customHeight="1" thickTop="1" x14ac:dyDescent="0.2">
      <c r="A30" s="1365"/>
      <c r="B30" s="1365"/>
      <c r="C30" s="972"/>
      <c r="D30" s="973"/>
      <c r="E30" s="1008"/>
      <c r="F30" s="1052"/>
      <c r="G30" s="1050"/>
      <c r="H30" s="1189"/>
      <c r="I30" s="1190"/>
      <c r="J30" s="1050"/>
      <c r="K30" s="1189"/>
      <c r="L30" s="1190"/>
      <c r="M30" s="1050"/>
      <c r="N30" s="1189"/>
      <c r="O30" s="1190"/>
      <c r="P30" s="1055"/>
      <c r="Q30" s="1189"/>
      <c r="R30" s="1191"/>
      <c r="S30" s="1054"/>
    </row>
    <row r="31" spans="1:19" ht="35.85" customHeight="1" thickBot="1" x14ac:dyDescent="0.25">
      <c r="A31" s="1365" t="s">
        <v>600</v>
      </c>
      <c r="B31" s="1365"/>
      <c r="C31" s="972"/>
      <c r="D31" s="973"/>
      <c r="E31" s="1204">
        <v>67.991841857546305</v>
      </c>
      <c r="F31" s="1052"/>
      <c r="G31" s="1050"/>
      <c r="H31" s="1205">
        <v>67.290000000000006</v>
      </c>
      <c r="I31" s="1206"/>
      <c r="J31" s="1050"/>
      <c r="K31" s="1205">
        <v>63.7</v>
      </c>
      <c r="L31" s="1206"/>
      <c r="M31" s="1050"/>
      <c r="N31" s="1205">
        <v>62.33</v>
      </c>
      <c r="O31" s="1206"/>
      <c r="P31" s="1055"/>
      <c r="Q31" s="1205">
        <v>60.71</v>
      </c>
      <c r="R31" s="1207"/>
      <c r="S31" s="1054"/>
    </row>
    <row r="32" spans="1:19" ht="12" customHeight="1" thickTop="1" x14ac:dyDescent="0.2">
      <c r="D32" s="1093"/>
      <c r="E32" s="1208"/>
      <c r="F32" s="1095"/>
      <c r="G32" s="1050"/>
      <c r="H32" s="1050"/>
      <c r="I32" s="1054"/>
      <c r="J32" s="1050"/>
      <c r="K32" s="1050"/>
      <c r="L32" s="1054"/>
      <c r="M32" s="1050"/>
      <c r="N32" s="1050"/>
      <c r="O32" s="1054"/>
      <c r="P32" s="1096"/>
      <c r="Q32" s="1097"/>
      <c r="R32" s="1095"/>
      <c r="S32" s="1054"/>
    </row>
    <row r="33" spans="1:19" x14ac:dyDescent="0.2">
      <c r="P33" s="1050"/>
      <c r="Q33" s="1050"/>
      <c r="R33" s="1050"/>
      <c r="S33" s="1054"/>
    </row>
    <row r="34" spans="1:19" ht="26.25" customHeight="1" x14ac:dyDescent="0.2">
      <c r="A34" s="1209" t="s">
        <v>190</v>
      </c>
      <c r="B34" s="1359" t="s">
        <v>601</v>
      </c>
      <c r="C34" s="1359"/>
      <c r="D34" s="1359"/>
      <c r="E34" s="1359"/>
      <c r="F34" s="1359"/>
      <c r="G34" s="1359"/>
      <c r="H34" s="1359"/>
      <c r="I34" s="1359"/>
      <c r="J34" s="1359"/>
      <c r="K34" s="1359"/>
      <c r="L34" s="1359"/>
      <c r="M34" s="1359"/>
      <c r="N34" s="1359"/>
      <c r="O34" s="1359"/>
      <c r="P34" s="1359"/>
      <c r="Q34" s="1359"/>
      <c r="R34" s="1359"/>
    </row>
  </sheetData>
  <sheetProtection formatCells="0" formatColumns="0" formatRows="0" insertColumns="0" insertRows="0" insertHyperlinks="0" deleteColumns="0" deleteRows="0" sort="0" autoFilter="0" pivotTables="0"/>
  <mergeCells count="31">
    <mergeCell ref="A13:B13"/>
    <mergeCell ref="A1:R1"/>
    <mergeCell ref="A2:R2"/>
    <mergeCell ref="A4:B4"/>
    <mergeCell ref="A5:B5"/>
    <mergeCell ref="A6:B6"/>
    <mergeCell ref="A7:B7"/>
    <mergeCell ref="A8:B8"/>
    <mergeCell ref="A9:B9"/>
    <mergeCell ref="A10:B10"/>
    <mergeCell ref="A11:B11"/>
    <mergeCell ref="A12:B12"/>
    <mergeCell ref="A25:B25"/>
    <mergeCell ref="A14:B14"/>
    <mergeCell ref="A15:B15"/>
    <mergeCell ref="A16:B16"/>
    <mergeCell ref="A17:B17"/>
    <mergeCell ref="A18:B18"/>
    <mergeCell ref="A19:B19"/>
    <mergeCell ref="A20:B20"/>
    <mergeCell ref="A21:B21"/>
    <mergeCell ref="A22:B22"/>
    <mergeCell ref="A23:B23"/>
    <mergeCell ref="A24:B24"/>
    <mergeCell ref="B34:R34"/>
    <mergeCell ref="A26:B26"/>
    <mergeCell ref="A27:B27"/>
    <mergeCell ref="A28:B28"/>
    <mergeCell ref="A29:B29"/>
    <mergeCell ref="A30:B30"/>
    <mergeCell ref="A31:B31"/>
  </mergeCells>
  <printOptions horizontalCentered="1"/>
  <pageMargins left="0.25" right="0.25" top="0.5" bottom="0.5" header="0.3" footer="0.3"/>
  <pageSetup orientation="landscape" r:id="rId1"/>
  <headerFooter>
    <oddFooter>&amp;L&amp;K0070C0The Allstate Corporation 1Q20 Supplement&amp;R&amp;K000000&amp;A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93B358-1346-4553-A723-78BF50BC0F06}">
  <sheetPr>
    <pageSetUpPr fitToPage="1"/>
  </sheetPr>
  <dimension ref="A1:AR47"/>
  <sheetViews>
    <sheetView zoomScaleNormal="100" workbookViewId="0">
      <selection sqref="A1:R1"/>
    </sheetView>
  </sheetViews>
  <sheetFormatPr defaultColWidth="13.7109375" defaultRowHeight="12.75" x14ac:dyDescent="0.2"/>
  <cols>
    <col min="1" max="1" width="3" style="976" customWidth="1"/>
    <col min="2" max="2" width="57.5703125" style="976" customWidth="1"/>
    <col min="3" max="4" width="2.28515625" style="976" customWidth="1"/>
    <col min="5" max="5" width="10.28515625" style="976" customWidth="1"/>
    <col min="6" max="7" width="2.28515625" style="976" customWidth="1"/>
    <col min="8" max="8" width="10.28515625" style="976" customWidth="1"/>
    <col min="9" max="10" width="2.28515625" style="976" customWidth="1"/>
    <col min="11" max="11" width="10.28515625" style="976" customWidth="1"/>
    <col min="12" max="13" width="2.28515625" style="976" customWidth="1"/>
    <col min="14" max="14" width="10.28515625" style="976" customWidth="1"/>
    <col min="15" max="16" width="2.28515625" style="976" customWidth="1"/>
    <col min="17" max="17" width="10.28515625" style="976" customWidth="1"/>
    <col min="18" max="19" width="2.28515625" style="976" customWidth="1"/>
    <col min="20" max="20" width="10.28515625" style="976" customWidth="1"/>
    <col min="21" max="22" width="2.28515625" style="976" customWidth="1"/>
    <col min="23" max="23" width="10.28515625" style="976" customWidth="1"/>
    <col min="24" max="24" width="2.28515625" style="976" customWidth="1"/>
    <col min="25" max="16384" width="13.7109375" style="976"/>
  </cols>
  <sheetData>
    <row r="1" spans="1:20" ht="14.1" customHeight="1" x14ac:dyDescent="0.25">
      <c r="A1" s="1340" t="s">
        <v>0</v>
      </c>
      <c r="B1" s="1361"/>
      <c r="C1" s="1361"/>
      <c r="D1" s="1361"/>
      <c r="E1" s="1361"/>
      <c r="F1" s="1361"/>
      <c r="G1" s="1361"/>
      <c r="H1" s="1361"/>
      <c r="I1" s="1361"/>
      <c r="J1" s="1361"/>
      <c r="K1" s="1361"/>
      <c r="L1" s="1361"/>
      <c r="M1" s="1361"/>
      <c r="N1" s="1361"/>
      <c r="O1" s="1361"/>
      <c r="P1" s="1361"/>
      <c r="Q1" s="1361"/>
      <c r="R1" s="1361"/>
    </row>
    <row r="2" spans="1:20" ht="14.1" customHeight="1" x14ac:dyDescent="0.25">
      <c r="A2" s="1340" t="s">
        <v>487</v>
      </c>
      <c r="B2" s="1361"/>
      <c r="C2" s="1361"/>
      <c r="D2" s="1361"/>
      <c r="E2" s="1361"/>
      <c r="F2" s="1361"/>
      <c r="G2" s="1361"/>
      <c r="H2" s="1361"/>
      <c r="I2" s="1361"/>
      <c r="J2" s="1361"/>
      <c r="K2" s="1361"/>
      <c r="L2" s="1361"/>
      <c r="M2" s="1361"/>
      <c r="N2" s="1361"/>
      <c r="O2" s="1361"/>
      <c r="P2" s="1361"/>
      <c r="Q2" s="1361"/>
      <c r="R2" s="1361"/>
    </row>
    <row r="4" spans="1:20" ht="15.75" customHeight="1" x14ac:dyDescent="0.2">
      <c r="A4" s="1360" t="s">
        <v>3</v>
      </c>
      <c r="B4" s="1361"/>
      <c r="D4" s="1341" t="s">
        <v>209</v>
      </c>
      <c r="E4" s="1341"/>
      <c r="F4" s="1341"/>
      <c r="G4" s="1341"/>
      <c r="H4" s="1341"/>
      <c r="I4" s="1341"/>
      <c r="J4" s="1341"/>
      <c r="K4" s="1341"/>
      <c r="L4" s="1341"/>
      <c r="M4" s="1341"/>
      <c r="N4" s="1341"/>
      <c r="O4" s="1341"/>
      <c r="P4" s="1341"/>
      <c r="Q4" s="1341"/>
      <c r="R4" s="1341"/>
    </row>
    <row r="5" spans="1:20" x14ac:dyDescent="0.2">
      <c r="P5" s="1050"/>
      <c r="Q5" s="1050"/>
      <c r="R5" s="1050"/>
    </row>
    <row r="6" spans="1:20" ht="25.9" customHeight="1" x14ac:dyDescent="0.2">
      <c r="D6" s="942"/>
      <c r="E6" s="943" t="s">
        <v>510</v>
      </c>
      <c r="F6" s="944"/>
      <c r="G6" s="945"/>
      <c r="H6" s="946" t="s">
        <v>101</v>
      </c>
      <c r="I6" s="947"/>
      <c r="J6" s="945"/>
      <c r="K6" s="946" t="s">
        <v>100</v>
      </c>
      <c r="L6" s="947"/>
      <c r="M6" s="945"/>
      <c r="N6" s="946" t="s">
        <v>63</v>
      </c>
      <c r="O6" s="947"/>
      <c r="P6" s="948"/>
      <c r="Q6" s="949" t="s">
        <v>64</v>
      </c>
      <c r="R6" s="950"/>
      <c r="S6" s="1054"/>
      <c r="T6" s="1054"/>
    </row>
    <row r="7" spans="1:20" ht="15.75" customHeight="1" x14ac:dyDescent="0.2">
      <c r="A7" s="1362" t="s">
        <v>487</v>
      </c>
      <c r="B7" s="1361"/>
      <c r="D7" s="1210"/>
      <c r="E7" s="1053"/>
      <c r="G7" s="1210"/>
      <c r="H7" s="1053"/>
      <c r="I7" s="1054"/>
      <c r="J7" s="1050"/>
      <c r="K7" s="1053"/>
      <c r="L7" s="1054"/>
      <c r="M7" s="1050"/>
      <c r="N7" s="1053"/>
      <c r="O7" s="1054"/>
      <c r="P7" s="1055"/>
      <c r="Q7" s="1053"/>
      <c r="R7" s="1052"/>
      <c r="S7" s="1054"/>
      <c r="T7" s="1054"/>
    </row>
    <row r="8" spans="1:20" x14ac:dyDescent="0.2">
      <c r="A8" s="1361"/>
      <c r="B8" s="1361"/>
      <c r="D8" s="1210"/>
      <c r="E8" s="1211"/>
      <c r="G8" s="1210"/>
      <c r="I8" s="1054"/>
      <c r="J8" s="1050"/>
      <c r="L8" s="1054"/>
      <c r="M8" s="1050"/>
      <c r="O8" s="1054"/>
      <c r="P8" s="1055"/>
      <c r="Q8" s="1054"/>
      <c r="R8" s="1052"/>
      <c r="S8" s="1054"/>
      <c r="T8" s="1054"/>
    </row>
    <row r="9" spans="1:20" x14ac:dyDescent="0.2">
      <c r="A9" s="1372" t="s">
        <v>202</v>
      </c>
      <c r="B9" s="1361"/>
      <c r="D9" s="1210"/>
      <c r="E9" s="1211"/>
      <c r="G9" s="1210"/>
      <c r="I9" s="1054"/>
      <c r="J9" s="1050"/>
      <c r="L9" s="1054"/>
      <c r="M9" s="1050"/>
      <c r="O9" s="1054"/>
      <c r="P9" s="1055"/>
      <c r="Q9" s="1054"/>
      <c r="R9" s="1052"/>
      <c r="S9" s="1054"/>
      <c r="T9" s="1054"/>
    </row>
    <row r="10" spans="1:20" x14ac:dyDescent="0.2">
      <c r="A10" s="1361"/>
      <c r="B10" s="1361"/>
      <c r="D10" s="1210"/>
      <c r="E10" s="1211"/>
      <c r="G10" s="1210"/>
      <c r="I10" s="1054"/>
      <c r="J10" s="1050"/>
      <c r="L10" s="1054"/>
      <c r="M10" s="1050"/>
      <c r="O10" s="1054"/>
      <c r="P10" s="1055"/>
      <c r="Q10" s="1054"/>
      <c r="R10" s="1052"/>
      <c r="S10" s="1054"/>
      <c r="T10" s="1054"/>
    </row>
    <row r="11" spans="1:20" ht="15.75" customHeight="1" thickBot="1" x14ac:dyDescent="0.25">
      <c r="A11" s="1365" t="s">
        <v>602</v>
      </c>
      <c r="B11" s="1365"/>
      <c r="C11" s="972"/>
      <c r="D11" s="1212"/>
      <c r="E11" s="1068">
        <v>3930</v>
      </c>
      <c r="F11" s="1213"/>
      <c r="G11" s="860"/>
      <c r="H11" s="1214">
        <v>4678</v>
      </c>
      <c r="I11" s="1215"/>
      <c r="J11" s="860"/>
      <c r="K11" s="1214">
        <v>2386</v>
      </c>
      <c r="L11" s="1215"/>
      <c r="M11" s="860"/>
      <c r="N11" s="1214">
        <v>2439</v>
      </c>
      <c r="O11" s="1215"/>
      <c r="P11" s="1216"/>
      <c r="Q11" s="1214">
        <v>2296</v>
      </c>
      <c r="R11" s="1213"/>
      <c r="S11" s="1054"/>
      <c r="T11" s="1054"/>
    </row>
    <row r="12" spans="1:20" ht="13.5" thickTop="1" x14ac:dyDescent="0.2">
      <c r="A12" s="1363"/>
      <c r="B12" s="1363"/>
      <c r="C12" s="972"/>
      <c r="D12" s="1212"/>
      <c r="E12" s="1008"/>
      <c r="F12" s="1166"/>
      <c r="G12" s="1217"/>
      <c r="H12" s="1189"/>
      <c r="I12" s="1190"/>
      <c r="J12" s="1218"/>
      <c r="K12" s="1189"/>
      <c r="L12" s="1190"/>
      <c r="M12" s="1218"/>
      <c r="N12" s="1189"/>
      <c r="O12" s="1190"/>
      <c r="P12" s="1219"/>
      <c r="Q12" s="1189"/>
      <c r="R12" s="1191"/>
      <c r="S12" s="1054"/>
      <c r="T12" s="1054"/>
    </row>
    <row r="13" spans="1:20" ht="15.75" customHeight="1" x14ac:dyDescent="0.2">
      <c r="A13" s="1364" t="s">
        <v>200</v>
      </c>
      <c r="B13" s="1363"/>
      <c r="C13" s="972"/>
      <c r="D13" s="1212"/>
      <c r="E13" s="1012"/>
      <c r="F13" s="1166"/>
      <c r="G13" s="1217"/>
      <c r="H13" s="1166"/>
      <c r="I13" s="1190"/>
      <c r="J13" s="1218"/>
      <c r="K13" s="1166"/>
      <c r="L13" s="1190"/>
      <c r="M13" s="1218"/>
      <c r="N13" s="1166"/>
      <c r="O13" s="1190"/>
      <c r="P13" s="1219"/>
      <c r="Q13" s="1190"/>
      <c r="R13" s="1191"/>
      <c r="S13" s="1054"/>
      <c r="T13" s="1054"/>
    </row>
    <row r="14" spans="1:20" x14ac:dyDescent="0.2">
      <c r="A14" s="1363"/>
      <c r="B14" s="1363"/>
      <c r="C14" s="972"/>
      <c r="D14" s="1212"/>
      <c r="E14" s="1012"/>
      <c r="F14" s="1166"/>
      <c r="G14" s="1217"/>
      <c r="H14" s="1166"/>
      <c r="I14" s="1190"/>
      <c r="J14" s="1218"/>
      <c r="K14" s="1166"/>
      <c r="L14" s="1190"/>
      <c r="M14" s="1218"/>
      <c r="N14" s="1166"/>
      <c r="O14" s="1190"/>
      <c r="P14" s="1219"/>
      <c r="Q14" s="1190"/>
      <c r="R14" s="1191"/>
      <c r="S14" s="1054"/>
      <c r="T14" s="1054"/>
    </row>
    <row r="15" spans="1:20" ht="15.75" customHeight="1" x14ac:dyDescent="0.2">
      <c r="A15" s="1365" t="s">
        <v>603</v>
      </c>
      <c r="B15" s="1365"/>
      <c r="C15" s="972"/>
      <c r="D15" s="1212"/>
      <c r="E15" s="1152">
        <v>21488</v>
      </c>
      <c r="F15" s="1155"/>
      <c r="G15" s="1220"/>
      <c r="H15" s="1198">
        <v>19382</v>
      </c>
      <c r="I15" s="1187"/>
      <c r="J15" s="1199"/>
      <c r="K15" s="1198">
        <v>21356</v>
      </c>
      <c r="L15" s="1187"/>
      <c r="M15" s="1199"/>
      <c r="N15" s="1198">
        <v>20819</v>
      </c>
      <c r="O15" s="1187"/>
      <c r="P15" s="1221"/>
      <c r="Q15" s="1199">
        <v>20970</v>
      </c>
      <c r="R15" s="1188"/>
      <c r="S15" s="1054"/>
      <c r="T15" s="1054"/>
    </row>
    <row r="16" spans="1:20" ht="15.75" customHeight="1" x14ac:dyDescent="0.2">
      <c r="A16" s="1365" t="s">
        <v>604</v>
      </c>
      <c r="B16" s="1365"/>
      <c r="C16" s="972"/>
      <c r="D16" s="1212"/>
      <c r="E16" s="1110">
        <v>22203</v>
      </c>
      <c r="F16" s="1213"/>
      <c r="G16" s="1222"/>
      <c r="H16" s="1223">
        <v>23750</v>
      </c>
      <c r="I16" s="1215"/>
      <c r="J16" s="1224"/>
      <c r="K16" s="1223">
        <v>23088</v>
      </c>
      <c r="L16" s="1215"/>
      <c r="M16" s="1224"/>
      <c r="N16" s="1223">
        <v>22546</v>
      </c>
      <c r="O16" s="1215"/>
      <c r="P16" s="1225"/>
      <c r="Q16" s="1224">
        <v>21488</v>
      </c>
      <c r="R16" s="1213"/>
      <c r="S16" s="1054"/>
      <c r="T16" s="1054"/>
    </row>
    <row r="17" spans="1:20" x14ac:dyDescent="0.2">
      <c r="A17" s="1365"/>
      <c r="B17" s="1365"/>
      <c r="C17" s="972"/>
      <c r="D17" s="1212"/>
      <c r="E17" s="1012"/>
      <c r="F17" s="1166"/>
      <c r="G17" s="1217"/>
      <c r="H17" s="1166"/>
      <c r="I17" s="1190"/>
      <c r="J17" s="1218"/>
      <c r="K17" s="1166"/>
      <c r="L17" s="1190"/>
      <c r="M17" s="1218"/>
      <c r="N17" s="1166"/>
      <c r="O17" s="1190"/>
      <c r="P17" s="1219"/>
      <c r="Q17" s="1190"/>
      <c r="R17" s="1191"/>
      <c r="S17" s="1054"/>
      <c r="T17" s="1054"/>
    </row>
    <row r="18" spans="1:20" ht="15.75" customHeight="1" thickBot="1" x14ac:dyDescent="0.25">
      <c r="A18" s="1365" t="s">
        <v>605</v>
      </c>
      <c r="B18" s="1365"/>
      <c r="C18" s="972"/>
      <c r="D18" s="1212"/>
      <c r="E18" s="1173">
        <v>21845.5</v>
      </c>
      <c r="F18" s="1155"/>
      <c r="G18" s="1220"/>
      <c r="H18" s="1186">
        <v>21566</v>
      </c>
      <c r="I18" s="1187"/>
      <c r="J18" s="1199"/>
      <c r="K18" s="1186">
        <v>22222</v>
      </c>
      <c r="L18" s="1187"/>
      <c r="M18" s="1199"/>
      <c r="N18" s="1186">
        <v>21682.5</v>
      </c>
      <c r="O18" s="1187"/>
      <c r="P18" s="1221"/>
      <c r="Q18" s="1186">
        <v>21229</v>
      </c>
      <c r="R18" s="1188"/>
      <c r="S18" s="1054"/>
      <c r="T18" s="1054"/>
    </row>
    <row r="19" spans="1:20" ht="13.5" thickTop="1" x14ac:dyDescent="0.2">
      <c r="A19" s="1365"/>
      <c r="B19" s="1365"/>
      <c r="C19" s="972"/>
      <c r="D19" s="1212"/>
      <c r="E19" s="1008"/>
      <c r="F19" s="1166"/>
      <c r="G19" s="1217"/>
      <c r="H19" s="1189"/>
      <c r="I19" s="1190"/>
      <c r="J19" s="1218"/>
      <c r="K19" s="1189"/>
      <c r="L19" s="1190"/>
      <c r="M19" s="1218"/>
      <c r="N19" s="1189"/>
      <c r="O19" s="1190"/>
      <c r="P19" s="1219"/>
      <c r="Q19" s="1189"/>
      <c r="R19" s="1191"/>
      <c r="S19" s="1054"/>
      <c r="T19" s="1054"/>
    </row>
    <row r="20" spans="1:20" ht="15.75" customHeight="1" thickBot="1" x14ac:dyDescent="0.25">
      <c r="A20" s="1371" t="s">
        <v>606</v>
      </c>
      <c r="B20" s="1371"/>
      <c r="C20" s="972"/>
      <c r="D20" s="1212"/>
      <c r="E20" s="1090">
        <v>18</v>
      </c>
      <c r="F20" s="1226" t="s">
        <v>43</v>
      </c>
      <c r="G20" s="1218"/>
      <c r="H20" s="1227">
        <v>21.7</v>
      </c>
      <c r="I20" s="1218" t="s">
        <v>43</v>
      </c>
      <c r="J20" s="1218"/>
      <c r="K20" s="1227">
        <v>10.7</v>
      </c>
      <c r="L20" s="1218" t="s">
        <v>43</v>
      </c>
      <c r="M20" s="1218"/>
      <c r="N20" s="1227">
        <v>11.200000000000001</v>
      </c>
      <c r="O20" s="1218" t="s">
        <v>43</v>
      </c>
      <c r="P20" s="1219"/>
      <c r="Q20" s="1227">
        <v>10.8</v>
      </c>
      <c r="R20" s="1226" t="s">
        <v>43</v>
      </c>
      <c r="S20" s="1054"/>
      <c r="T20" s="1054"/>
    </row>
    <row r="21" spans="1:20" ht="13.5" thickTop="1" x14ac:dyDescent="0.2">
      <c r="A21" s="1363"/>
      <c r="B21" s="1363"/>
      <c r="C21" s="972"/>
      <c r="D21" s="1212"/>
      <c r="E21" s="1008"/>
      <c r="F21" s="1166"/>
      <c r="G21" s="1217"/>
      <c r="H21" s="1189"/>
      <c r="I21" s="1190"/>
      <c r="J21" s="1218"/>
      <c r="K21" s="1189"/>
      <c r="L21" s="1190"/>
      <c r="M21" s="1218"/>
      <c r="N21" s="1189"/>
      <c r="O21" s="1190"/>
      <c r="P21" s="1219"/>
      <c r="Q21" s="1189"/>
      <c r="R21" s="1191"/>
      <c r="S21" s="1054"/>
      <c r="T21" s="1054"/>
    </row>
    <row r="22" spans="1:20" ht="15.75" customHeight="1" x14ac:dyDescent="0.2">
      <c r="A22" s="1342" t="s">
        <v>607</v>
      </c>
      <c r="B22" s="1363"/>
      <c r="C22" s="972"/>
      <c r="D22" s="1212"/>
      <c r="E22" s="1012"/>
      <c r="F22" s="1166"/>
      <c r="G22" s="1217"/>
      <c r="H22" s="1166"/>
      <c r="I22" s="1190"/>
      <c r="J22" s="1218"/>
      <c r="K22" s="1166"/>
      <c r="L22" s="1190"/>
      <c r="M22" s="1218"/>
      <c r="N22" s="1166"/>
      <c r="O22" s="1190"/>
      <c r="P22" s="1219"/>
      <c r="Q22" s="1190"/>
      <c r="R22" s="1191"/>
      <c r="S22" s="1054"/>
      <c r="T22" s="1054"/>
    </row>
    <row r="23" spans="1:20" x14ac:dyDescent="0.2">
      <c r="A23" s="1363"/>
      <c r="B23" s="1363"/>
      <c r="C23" s="972"/>
      <c r="D23" s="1212"/>
      <c r="E23" s="1012"/>
      <c r="F23" s="1166"/>
      <c r="G23" s="1217"/>
      <c r="H23" s="1166"/>
      <c r="I23" s="1190"/>
      <c r="J23" s="1218"/>
      <c r="K23" s="1166"/>
      <c r="L23" s="1190"/>
      <c r="M23" s="1218"/>
      <c r="N23" s="1166"/>
      <c r="O23" s="1190"/>
      <c r="P23" s="1219"/>
      <c r="Q23" s="1190"/>
      <c r="R23" s="1191"/>
      <c r="S23" s="1054"/>
      <c r="T23" s="1054"/>
    </row>
    <row r="24" spans="1:20" ht="15.75" customHeight="1" x14ac:dyDescent="0.2">
      <c r="A24" s="1364" t="s">
        <v>202</v>
      </c>
      <c r="B24" s="1363"/>
      <c r="C24" s="972"/>
      <c r="D24" s="1212"/>
      <c r="E24" s="1012"/>
      <c r="F24" s="1166"/>
      <c r="G24" s="1217"/>
      <c r="H24" s="1166"/>
      <c r="I24" s="1190"/>
      <c r="J24" s="1218"/>
      <c r="K24" s="1166"/>
      <c r="L24" s="1190"/>
      <c r="M24" s="1218"/>
      <c r="N24" s="1166"/>
      <c r="O24" s="1190"/>
      <c r="P24" s="1219"/>
      <c r="Q24" s="1190"/>
      <c r="R24" s="1191"/>
      <c r="S24" s="1054"/>
      <c r="T24" s="1054"/>
    </row>
    <row r="25" spans="1:20" x14ac:dyDescent="0.2">
      <c r="A25" s="1363"/>
      <c r="B25" s="1363"/>
      <c r="C25" s="972"/>
      <c r="D25" s="1212"/>
      <c r="E25" s="1012"/>
      <c r="F25" s="1166"/>
      <c r="G25" s="1217"/>
      <c r="H25" s="1166"/>
      <c r="I25" s="1190"/>
      <c r="J25" s="1218"/>
      <c r="K25" s="1166"/>
      <c r="L25" s="1190"/>
      <c r="M25" s="1218"/>
      <c r="N25" s="1166"/>
      <c r="O25" s="1190"/>
      <c r="P25" s="1219"/>
      <c r="Q25" s="1190"/>
      <c r="R25" s="1191"/>
      <c r="S25" s="1054"/>
      <c r="T25" s="1054"/>
    </row>
    <row r="26" spans="1:20" ht="15.75" customHeight="1" thickBot="1" x14ac:dyDescent="0.25">
      <c r="A26" s="1365" t="s">
        <v>608</v>
      </c>
      <c r="B26" s="1365"/>
      <c r="C26" s="972"/>
      <c r="D26" s="1212"/>
      <c r="E26" s="1173">
        <v>3841</v>
      </c>
      <c r="F26" s="1155"/>
      <c r="G26" s="1220"/>
      <c r="H26" s="1186">
        <v>3477</v>
      </c>
      <c r="I26" s="1187"/>
      <c r="J26" s="1199"/>
      <c r="K26" s="1186">
        <v>3009</v>
      </c>
      <c r="L26" s="1187"/>
      <c r="M26" s="1199"/>
      <c r="N26" s="1186">
        <v>2822</v>
      </c>
      <c r="O26" s="1187"/>
      <c r="P26" s="1221"/>
      <c r="Q26" s="1186">
        <v>2797</v>
      </c>
      <c r="R26" s="1188"/>
      <c r="S26" s="1054"/>
      <c r="T26" s="1054"/>
    </row>
    <row r="27" spans="1:20" ht="13.5" thickTop="1" x14ac:dyDescent="0.2">
      <c r="A27" s="1363"/>
      <c r="B27" s="1363"/>
      <c r="C27" s="972"/>
      <c r="D27" s="1212"/>
      <c r="E27" s="1008"/>
      <c r="F27" s="1166"/>
      <c r="G27" s="1217"/>
      <c r="H27" s="1189"/>
      <c r="I27" s="1190"/>
      <c r="J27" s="1218"/>
      <c r="K27" s="1189"/>
      <c r="L27" s="1190"/>
      <c r="M27" s="1218"/>
      <c r="N27" s="1189"/>
      <c r="O27" s="1190"/>
      <c r="P27" s="1219"/>
      <c r="Q27" s="1189"/>
      <c r="R27" s="1191"/>
      <c r="S27" s="1054"/>
      <c r="T27" s="1054"/>
    </row>
    <row r="28" spans="1:20" ht="15.75" customHeight="1" x14ac:dyDescent="0.2">
      <c r="A28" s="1364" t="s">
        <v>200</v>
      </c>
      <c r="B28" s="1363"/>
      <c r="C28" s="972"/>
      <c r="D28" s="1212"/>
      <c r="E28" s="1012"/>
      <c r="F28" s="1166"/>
      <c r="G28" s="1217"/>
      <c r="H28" s="1166"/>
      <c r="I28" s="1190"/>
      <c r="J28" s="1218"/>
      <c r="K28" s="1166"/>
      <c r="L28" s="1190"/>
      <c r="M28" s="1218"/>
      <c r="N28" s="1166"/>
      <c r="O28" s="1190"/>
      <c r="P28" s="1219"/>
      <c r="Q28" s="1190"/>
      <c r="R28" s="1191"/>
      <c r="S28" s="1054"/>
      <c r="T28" s="1054"/>
    </row>
    <row r="29" spans="1:20" x14ac:dyDescent="0.2">
      <c r="A29" s="1363"/>
      <c r="B29" s="1363"/>
      <c r="C29" s="972"/>
      <c r="D29" s="1212"/>
      <c r="E29" s="1012"/>
      <c r="F29" s="1166"/>
      <c r="G29" s="1217"/>
      <c r="H29" s="1166"/>
      <c r="I29" s="1190"/>
      <c r="J29" s="1218"/>
      <c r="K29" s="1166"/>
      <c r="L29" s="1190"/>
      <c r="M29" s="1218"/>
      <c r="N29" s="1166"/>
      <c r="O29" s="1190"/>
      <c r="P29" s="1219"/>
      <c r="Q29" s="1190"/>
      <c r="R29" s="1191"/>
      <c r="S29" s="1054"/>
      <c r="T29" s="1054"/>
    </row>
    <row r="30" spans="1:20" ht="15.75" customHeight="1" x14ac:dyDescent="0.2">
      <c r="A30" s="1365" t="s">
        <v>603</v>
      </c>
      <c r="B30" s="1365"/>
      <c r="C30" s="972"/>
      <c r="D30" s="1212"/>
      <c r="E30" s="1152">
        <v>21488</v>
      </c>
      <c r="F30" s="1155"/>
      <c r="G30" s="1220"/>
      <c r="H30" s="1198">
        <v>19382</v>
      </c>
      <c r="I30" s="1187"/>
      <c r="J30" s="1199"/>
      <c r="K30" s="1198">
        <v>21356</v>
      </c>
      <c r="L30" s="1187"/>
      <c r="M30" s="1199"/>
      <c r="N30" s="1198">
        <v>20819</v>
      </c>
      <c r="O30" s="1187"/>
      <c r="P30" s="1221"/>
      <c r="Q30" s="1199">
        <v>20970</v>
      </c>
      <c r="R30" s="1188"/>
      <c r="S30" s="1054"/>
      <c r="T30" s="1054"/>
    </row>
    <row r="31" spans="1:20" ht="15.75" customHeight="1" x14ac:dyDescent="0.2">
      <c r="A31" s="1365" t="s">
        <v>195</v>
      </c>
      <c r="B31" s="1365"/>
      <c r="C31" s="972"/>
      <c r="D31" s="1212"/>
      <c r="E31" s="1167">
        <v>972</v>
      </c>
      <c r="F31" s="1156"/>
      <c r="G31" s="1222"/>
      <c r="H31" s="1200">
        <v>-2</v>
      </c>
      <c r="I31" s="1160"/>
      <c r="J31" s="1224"/>
      <c r="K31" s="1200">
        <v>-16</v>
      </c>
      <c r="L31" s="1160"/>
      <c r="M31" s="1224"/>
      <c r="N31" s="1200">
        <v>54</v>
      </c>
      <c r="O31" s="1160"/>
      <c r="P31" s="1225"/>
      <c r="Q31" s="1200">
        <v>187</v>
      </c>
      <c r="R31" s="1201"/>
      <c r="S31" s="1054"/>
      <c r="T31" s="1054"/>
    </row>
    <row r="32" spans="1:20" ht="15.75" customHeight="1" x14ac:dyDescent="0.2">
      <c r="A32" s="1365" t="s">
        <v>609</v>
      </c>
      <c r="B32" s="1365"/>
      <c r="C32" s="972"/>
      <c r="D32" s="1212"/>
      <c r="E32" s="1116">
        <v>20516</v>
      </c>
      <c r="F32" s="1156"/>
      <c r="G32" s="1222"/>
      <c r="H32" s="1228">
        <v>19384</v>
      </c>
      <c r="I32" s="1160"/>
      <c r="J32" s="1224"/>
      <c r="K32" s="1228">
        <v>21372</v>
      </c>
      <c r="L32" s="1160"/>
      <c r="M32" s="1224"/>
      <c r="N32" s="1228">
        <v>20765</v>
      </c>
      <c r="O32" s="1160"/>
      <c r="P32" s="1225"/>
      <c r="Q32" s="1228">
        <v>20783</v>
      </c>
      <c r="R32" s="1201"/>
      <c r="S32" s="1054"/>
      <c r="T32" s="1054"/>
    </row>
    <row r="33" spans="1:44" x14ac:dyDescent="0.2">
      <c r="A33" s="1365"/>
      <c r="B33" s="1365"/>
      <c r="C33" s="972"/>
      <c r="D33" s="1212"/>
      <c r="E33" s="1111"/>
      <c r="F33" s="1156"/>
      <c r="G33" s="1222"/>
      <c r="H33" s="1156"/>
      <c r="I33" s="1160"/>
      <c r="J33" s="1224"/>
      <c r="K33" s="1156"/>
      <c r="L33" s="1160"/>
      <c r="M33" s="1224"/>
      <c r="N33" s="1156"/>
      <c r="O33" s="1160"/>
      <c r="P33" s="1225"/>
      <c r="Q33" s="1160"/>
      <c r="R33" s="1201"/>
      <c r="S33" s="1054"/>
      <c r="T33" s="1054"/>
    </row>
    <row r="34" spans="1:44" ht="15.75" customHeight="1" x14ac:dyDescent="0.2">
      <c r="A34" s="1365" t="s">
        <v>610</v>
      </c>
      <c r="B34" s="1365"/>
      <c r="C34" s="972"/>
      <c r="D34" s="1212"/>
      <c r="E34" s="1110">
        <v>22203</v>
      </c>
      <c r="F34" s="1213"/>
      <c r="G34" s="1222"/>
      <c r="H34" s="1223">
        <v>23750</v>
      </c>
      <c r="I34" s="1215"/>
      <c r="J34" s="1224"/>
      <c r="K34" s="1223">
        <v>23088</v>
      </c>
      <c r="L34" s="1215"/>
      <c r="M34" s="1224"/>
      <c r="N34" s="1223">
        <v>22546</v>
      </c>
      <c r="O34" s="1215"/>
      <c r="P34" s="1225"/>
      <c r="Q34" s="1224">
        <v>21488</v>
      </c>
      <c r="R34" s="1213"/>
      <c r="S34" s="1054"/>
      <c r="T34" s="1054"/>
    </row>
    <row r="35" spans="1:44" ht="15.75" customHeight="1" x14ac:dyDescent="0.2">
      <c r="A35" s="1365" t="s">
        <v>198</v>
      </c>
      <c r="B35" s="1365"/>
      <c r="C35" s="972"/>
      <c r="D35" s="1212"/>
      <c r="E35" s="1167">
        <v>530</v>
      </c>
      <c r="F35" s="1156"/>
      <c r="G35" s="1222"/>
      <c r="H35" s="1200">
        <v>1887</v>
      </c>
      <c r="I35" s="1160"/>
      <c r="J35" s="1224"/>
      <c r="K35" s="1200">
        <v>2023</v>
      </c>
      <c r="L35" s="1160"/>
      <c r="M35" s="1224"/>
      <c r="N35" s="1200">
        <v>1654</v>
      </c>
      <c r="O35" s="1160"/>
      <c r="P35" s="1225"/>
      <c r="Q35" s="1200">
        <v>972</v>
      </c>
      <c r="R35" s="1201"/>
      <c r="S35" s="1054"/>
      <c r="T35" s="1054"/>
    </row>
    <row r="36" spans="1:44" ht="15.75" customHeight="1" x14ac:dyDescent="0.2">
      <c r="A36" s="1365" t="s">
        <v>611</v>
      </c>
      <c r="B36" s="1365"/>
      <c r="C36" s="972"/>
      <c r="D36" s="1212"/>
      <c r="E36" s="1116">
        <v>21673</v>
      </c>
      <c r="F36" s="1156"/>
      <c r="G36" s="1222"/>
      <c r="H36" s="1228">
        <v>21863</v>
      </c>
      <c r="I36" s="1160"/>
      <c r="J36" s="1224"/>
      <c r="K36" s="1228">
        <v>21065</v>
      </c>
      <c r="L36" s="1160"/>
      <c r="M36" s="1224"/>
      <c r="N36" s="1228">
        <v>20892</v>
      </c>
      <c r="O36" s="1160"/>
      <c r="P36" s="1225"/>
      <c r="Q36" s="1228">
        <v>20516</v>
      </c>
      <c r="R36" s="1201"/>
      <c r="S36" s="1054"/>
      <c r="T36" s="1054"/>
    </row>
    <row r="37" spans="1:44" x14ac:dyDescent="0.2">
      <c r="A37" s="1365"/>
      <c r="B37" s="1365"/>
      <c r="C37" s="972"/>
      <c r="D37" s="1212"/>
      <c r="E37" s="1012"/>
      <c r="F37" s="1166"/>
      <c r="G37" s="1217"/>
      <c r="H37" s="1166"/>
      <c r="I37" s="1190"/>
      <c r="J37" s="1218"/>
      <c r="K37" s="1166"/>
      <c r="L37" s="1190"/>
      <c r="M37" s="1218"/>
      <c r="N37" s="1166"/>
      <c r="O37" s="1190"/>
      <c r="P37" s="1219"/>
      <c r="Q37" s="1190"/>
      <c r="R37" s="1191"/>
      <c r="S37" s="1054"/>
      <c r="T37" s="1054"/>
    </row>
    <row r="38" spans="1:44" ht="15.75" customHeight="1" thickBot="1" x14ac:dyDescent="0.25">
      <c r="A38" s="1365" t="s">
        <v>612</v>
      </c>
      <c r="B38" s="1365"/>
      <c r="C38" s="972"/>
      <c r="D38" s="1212"/>
      <c r="E38" s="1173">
        <v>21094.5</v>
      </c>
      <c r="F38" s="1155"/>
      <c r="G38" s="1220"/>
      <c r="H38" s="1186">
        <v>20624</v>
      </c>
      <c r="I38" s="1187"/>
      <c r="J38" s="1199"/>
      <c r="K38" s="1186">
        <v>21219</v>
      </c>
      <c r="L38" s="1187"/>
      <c r="M38" s="1199"/>
      <c r="N38" s="1186">
        <v>20828.5</v>
      </c>
      <c r="O38" s="1187"/>
      <c r="P38" s="1221"/>
      <c r="Q38" s="1186">
        <v>20649.5</v>
      </c>
      <c r="R38" s="1188"/>
      <c r="S38" s="1054"/>
      <c r="T38" s="1054"/>
    </row>
    <row r="39" spans="1:44" ht="13.5" thickTop="1" x14ac:dyDescent="0.2">
      <c r="A39" s="1363"/>
      <c r="B39" s="1363"/>
      <c r="C39" s="972"/>
      <c r="D39" s="1212"/>
      <c r="E39" s="1008"/>
      <c r="F39" s="1166"/>
      <c r="G39" s="1217"/>
      <c r="H39" s="1189"/>
      <c r="I39" s="1190"/>
      <c r="J39" s="1218"/>
      <c r="K39" s="1189"/>
      <c r="L39" s="1190"/>
      <c r="M39" s="1218"/>
      <c r="N39" s="1189"/>
      <c r="O39" s="1190"/>
      <c r="P39" s="1219"/>
      <c r="Q39" s="1189"/>
      <c r="R39" s="1191"/>
      <c r="S39" s="1054"/>
      <c r="T39" s="1054"/>
    </row>
    <row r="40" spans="1:44" ht="15.75" customHeight="1" thickBot="1" x14ac:dyDescent="0.25">
      <c r="A40" s="1368" t="s">
        <v>613</v>
      </c>
      <c r="B40" s="1369"/>
      <c r="C40" s="972"/>
      <c r="D40" s="1212"/>
      <c r="E40" s="1090">
        <v>18.2</v>
      </c>
      <c r="F40" s="1226" t="s">
        <v>43</v>
      </c>
      <c r="G40" s="1217"/>
      <c r="H40" s="1227">
        <v>16.899999999999999</v>
      </c>
      <c r="I40" s="1218" t="s">
        <v>43</v>
      </c>
      <c r="J40" s="1218"/>
      <c r="K40" s="1227">
        <v>14.2</v>
      </c>
      <c r="L40" s="1218" t="s">
        <v>43</v>
      </c>
      <c r="M40" s="1218"/>
      <c r="N40" s="1227">
        <v>13.5</v>
      </c>
      <c r="O40" s="1218" t="s">
        <v>43</v>
      </c>
      <c r="P40" s="1219"/>
      <c r="Q40" s="1227">
        <v>13.5</v>
      </c>
      <c r="R40" s="1226" t="s">
        <v>43</v>
      </c>
      <c r="S40" s="1054"/>
      <c r="T40" s="1054"/>
    </row>
    <row r="41" spans="1:44" ht="13.5" thickTop="1" x14ac:dyDescent="0.2">
      <c r="D41" s="1229"/>
      <c r="E41" s="1230"/>
      <c r="F41" s="1231"/>
      <c r="G41" s="1050"/>
      <c r="H41" s="1050"/>
      <c r="I41" s="1054"/>
      <c r="J41" s="1050"/>
      <c r="K41" s="1050"/>
      <c r="L41" s="1054"/>
      <c r="M41" s="1050"/>
      <c r="N41" s="1050"/>
      <c r="O41" s="1054"/>
      <c r="P41" s="1096"/>
      <c r="Q41" s="1097"/>
      <c r="R41" s="1095"/>
      <c r="S41" s="1054"/>
      <c r="T41" s="1054"/>
    </row>
    <row r="42" spans="1:44" x14ac:dyDescent="0.2">
      <c r="P42" s="1050"/>
      <c r="Q42" s="1050"/>
      <c r="R42" s="1050"/>
    </row>
    <row r="43" spans="1:44" ht="14.25" x14ac:dyDescent="0.2">
      <c r="A43" s="1209" t="s">
        <v>190</v>
      </c>
      <c r="B43" s="1359" t="s">
        <v>189</v>
      </c>
      <c r="C43" s="1363"/>
      <c r="D43" s="1363"/>
      <c r="E43" s="1363"/>
      <c r="F43" s="1363"/>
      <c r="G43" s="1363"/>
      <c r="H43" s="1363"/>
      <c r="I43" s="1363"/>
      <c r="J43" s="1363"/>
      <c r="K43" s="1363"/>
      <c r="L43" s="1363"/>
      <c r="M43" s="1363"/>
      <c r="N43" s="1363"/>
      <c r="O43" s="1363"/>
      <c r="P43" s="1363"/>
      <c r="Q43" s="1363"/>
      <c r="R43" s="1363"/>
    </row>
    <row r="44" spans="1:44" ht="14.25" x14ac:dyDescent="0.2">
      <c r="A44" s="1209" t="s">
        <v>188</v>
      </c>
      <c r="B44" s="1359" t="s">
        <v>614</v>
      </c>
      <c r="C44" s="1359"/>
      <c r="D44" s="1359"/>
      <c r="E44" s="1359"/>
      <c r="F44" s="1359"/>
      <c r="G44" s="1359"/>
      <c r="H44" s="1359"/>
      <c r="I44" s="1359"/>
      <c r="J44" s="1359"/>
      <c r="K44" s="1359"/>
      <c r="L44" s="1359"/>
      <c r="M44" s="1359"/>
      <c r="N44" s="1359"/>
      <c r="O44" s="1359"/>
      <c r="P44" s="1359"/>
      <c r="Q44" s="1359"/>
      <c r="R44" s="1359"/>
      <c r="T44" s="1370"/>
      <c r="U44" s="1370"/>
      <c r="V44" s="1370"/>
      <c r="W44" s="1370"/>
      <c r="X44" s="1370"/>
      <c r="Y44" s="1370"/>
      <c r="Z44" s="1370"/>
      <c r="AA44" s="1370"/>
      <c r="AB44" s="1370"/>
      <c r="AC44" s="1370"/>
      <c r="AD44" s="1370"/>
      <c r="AE44" s="1370"/>
      <c r="AF44" s="1370"/>
      <c r="AG44" s="1370"/>
      <c r="AH44" s="1370"/>
      <c r="AI44" s="1370"/>
      <c r="AJ44" s="1370"/>
      <c r="AK44" s="1370"/>
      <c r="AL44" s="1370"/>
      <c r="AM44" s="1370"/>
      <c r="AN44" s="1370"/>
      <c r="AO44" s="1370"/>
      <c r="AP44" s="1370"/>
      <c r="AQ44" s="1370"/>
      <c r="AR44" s="1370"/>
    </row>
    <row r="45" spans="1:44" ht="24.75" customHeight="1" x14ac:dyDescent="0.2">
      <c r="A45" s="1209" t="s">
        <v>214</v>
      </c>
      <c r="B45" s="1359" t="s">
        <v>601</v>
      </c>
      <c r="C45" s="1359"/>
      <c r="D45" s="1359"/>
      <c r="E45" s="1359"/>
      <c r="F45" s="1359"/>
      <c r="G45" s="1359"/>
      <c r="H45" s="1359"/>
      <c r="I45" s="1359"/>
      <c r="J45" s="1359"/>
      <c r="K45" s="1359"/>
      <c r="L45" s="1359"/>
      <c r="M45" s="1359"/>
      <c r="N45" s="1359"/>
      <c r="O45" s="1359"/>
      <c r="P45" s="1359"/>
      <c r="Q45" s="1359"/>
      <c r="R45" s="1359"/>
    </row>
    <row r="46" spans="1:44" ht="25.9" customHeight="1" x14ac:dyDescent="0.2">
      <c r="A46" s="1209" t="s">
        <v>212</v>
      </c>
      <c r="B46" s="1359" t="s">
        <v>615</v>
      </c>
      <c r="C46" s="1359"/>
      <c r="D46" s="1359"/>
      <c r="E46" s="1359"/>
      <c r="F46" s="1359"/>
      <c r="G46" s="1359"/>
      <c r="H46" s="1359"/>
      <c r="I46" s="1359"/>
      <c r="J46" s="1359"/>
      <c r="K46" s="1359"/>
      <c r="L46" s="1359"/>
      <c r="M46" s="1359"/>
      <c r="N46" s="1359"/>
      <c r="O46" s="1359"/>
      <c r="P46" s="1359"/>
      <c r="Q46" s="1359"/>
      <c r="R46" s="1359"/>
    </row>
    <row r="47" spans="1:44" ht="13.5" x14ac:dyDescent="0.2">
      <c r="A47" s="1209"/>
    </row>
  </sheetData>
  <sheetProtection formatCells="0" formatColumns="0" formatRows="0" insertColumns="0" insertRows="0" insertHyperlinks="0" deleteColumns="0" deleteRows="0" sort="0" autoFilter="0" pivotTables="0"/>
  <mergeCells count="43">
    <mergeCell ref="A8:B8"/>
    <mergeCell ref="A1:R1"/>
    <mergeCell ref="A2:R2"/>
    <mergeCell ref="A4:B4"/>
    <mergeCell ref="D4:R4"/>
    <mergeCell ref="A7:B7"/>
    <mergeCell ref="A20:B20"/>
    <mergeCell ref="A9:B9"/>
    <mergeCell ref="A10:B10"/>
    <mergeCell ref="A11:B11"/>
    <mergeCell ref="A12:B12"/>
    <mergeCell ref="A13:B13"/>
    <mergeCell ref="A14:B14"/>
    <mergeCell ref="A15:B15"/>
    <mergeCell ref="A16:B16"/>
    <mergeCell ref="A17:B17"/>
    <mergeCell ref="A18:B18"/>
    <mergeCell ref="A19:B19"/>
    <mergeCell ref="A32:B32"/>
    <mergeCell ref="A21:B21"/>
    <mergeCell ref="A22:B22"/>
    <mergeCell ref="A23:B23"/>
    <mergeCell ref="A24:B24"/>
    <mergeCell ref="A25:B25"/>
    <mergeCell ref="A26:B26"/>
    <mergeCell ref="A27:B27"/>
    <mergeCell ref="A28:B28"/>
    <mergeCell ref="A29:B29"/>
    <mergeCell ref="A30:B30"/>
    <mergeCell ref="A31:B31"/>
    <mergeCell ref="T44:AR44"/>
    <mergeCell ref="B45:R45"/>
    <mergeCell ref="A33:B33"/>
    <mergeCell ref="A34:B34"/>
    <mergeCell ref="A35:B35"/>
    <mergeCell ref="A36:B36"/>
    <mergeCell ref="A37:B37"/>
    <mergeCell ref="A38:B38"/>
    <mergeCell ref="B46:R46"/>
    <mergeCell ref="A39:B39"/>
    <mergeCell ref="A40:B40"/>
    <mergeCell ref="B43:R43"/>
    <mergeCell ref="B44:R44"/>
  </mergeCells>
  <printOptions horizontalCentered="1"/>
  <pageMargins left="0.25" right="0.25" top="0.5" bottom="0.5" header="0.3" footer="0.3"/>
  <pageSetup scale="79" orientation="landscape" r:id="rId1"/>
  <headerFooter>
    <oddFooter>&amp;L&amp;K0070C0The Allstate Corporation 1Q20 Supplement&amp;R&amp;K000000&amp;A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BDF4B0-8236-4140-B8FF-634AACD7CA63}">
  <sheetPr>
    <pageSetUpPr fitToPage="1"/>
  </sheetPr>
  <dimension ref="B1:R40"/>
  <sheetViews>
    <sheetView zoomScaleNormal="100" workbookViewId="0"/>
  </sheetViews>
  <sheetFormatPr defaultColWidth="13.7109375" defaultRowHeight="12.75" x14ac:dyDescent="0.2"/>
  <cols>
    <col min="1" max="1" width="2.28515625" style="976" customWidth="1"/>
    <col min="2" max="2" width="56.85546875" style="976" customWidth="1"/>
    <col min="3" max="4" width="2.28515625" style="976" customWidth="1"/>
    <col min="5" max="5" width="10.28515625" style="976" customWidth="1"/>
    <col min="6" max="7" width="2.28515625" style="976" customWidth="1"/>
    <col min="8" max="8" width="10.28515625" style="976" customWidth="1"/>
    <col min="9" max="10" width="2.28515625" style="976" customWidth="1"/>
    <col min="11" max="11" width="10.28515625" style="976" customWidth="1"/>
    <col min="12" max="13" width="2.28515625" style="976" customWidth="1"/>
    <col min="14" max="14" width="10.28515625" style="976" customWidth="1"/>
    <col min="15" max="16" width="2.28515625" style="976" customWidth="1"/>
    <col min="17" max="17" width="10.28515625" style="976" customWidth="1"/>
    <col min="18" max="20" width="2.28515625" style="976" customWidth="1"/>
    <col min="21" max="21" width="10.28515625" style="976" customWidth="1"/>
    <col min="22" max="23" width="2.28515625" style="976" customWidth="1"/>
    <col min="24" max="24" width="10.28515625" style="976" customWidth="1"/>
    <col min="25" max="25" width="2.28515625" style="976" customWidth="1"/>
    <col min="26" max="16384" width="13.7109375" style="976"/>
  </cols>
  <sheetData>
    <row r="1" spans="2:18" ht="14.1" customHeight="1" x14ac:dyDescent="0.25">
      <c r="B1" s="1340" t="s">
        <v>0</v>
      </c>
      <c r="C1" s="1361"/>
      <c r="D1" s="1361"/>
      <c r="E1" s="1361"/>
      <c r="F1" s="1361"/>
      <c r="G1" s="1361"/>
      <c r="H1" s="1361"/>
      <c r="I1" s="1361"/>
      <c r="J1" s="1361"/>
      <c r="K1" s="1361"/>
      <c r="L1" s="1361"/>
      <c r="M1" s="1361"/>
      <c r="N1" s="1361"/>
      <c r="O1" s="1361"/>
      <c r="P1" s="1361"/>
      <c r="Q1" s="1361"/>
      <c r="R1" s="1361"/>
    </row>
    <row r="2" spans="2:18" ht="14.1" customHeight="1" x14ac:dyDescent="0.25">
      <c r="B2" s="1340" t="s">
        <v>488</v>
      </c>
      <c r="C2" s="1361"/>
      <c r="D2" s="1361"/>
      <c r="E2" s="1361"/>
      <c r="F2" s="1361"/>
      <c r="G2" s="1361"/>
      <c r="H2" s="1361"/>
      <c r="I2" s="1361"/>
      <c r="J2" s="1361"/>
      <c r="K2" s="1361"/>
      <c r="L2" s="1361"/>
      <c r="M2" s="1361"/>
      <c r="N2" s="1361"/>
      <c r="O2" s="1361"/>
      <c r="P2" s="1361"/>
      <c r="Q2" s="1361"/>
      <c r="R2" s="1361"/>
    </row>
    <row r="4" spans="2:18" ht="27.6" customHeight="1" x14ac:dyDescent="0.2">
      <c r="B4" s="1232" t="s">
        <v>3</v>
      </c>
      <c r="D4" s="942"/>
      <c r="E4" s="943" t="s">
        <v>510</v>
      </c>
      <c r="F4" s="944"/>
      <c r="G4" s="945"/>
      <c r="H4" s="946" t="s">
        <v>101</v>
      </c>
      <c r="I4" s="947"/>
      <c r="J4" s="945"/>
      <c r="K4" s="946" t="s">
        <v>100</v>
      </c>
      <c r="L4" s="947"/>
      <c r="M4" s="945"/>
      <c r="N4" s="946" t="s">
        <v>63</v>
      </c>
      <c r="O4" s="947"/>
      <c r="P4" s="948"/>
      <c r="Q4" s="949" t="s">
        <v>64</v>
      </c>
      <c r="R4" s="950"/>
    </row>
    <row r="5" spans="2:18" x14ac:dyDescent="0.2">
      <c r="D5" s="1184"/>
      <c r="E5" s="1233"/>
      <c r="F5" s="1052"/>
      <c r="H5" s="1233"/>
      <c r="I5" s="1054"/>
      <c r="K5" s="1233"/>
      <c r="L5" s="1054"/>
      <c r="N5" s="1233"/>
      <c r="O5" s="1054"/>
      <c r="P5" s="1184"/>
      <c r="Q5" s="1233"/>
      <c r="R5" s="1052"/>
    </row>
    <row r="6" spans="2:18" ht="15.75" customHeight="1" x14ac:dyDescent="0.2">
      <c r="B6" s="1234" t="s">
        <v>616</v>
      </c>
      <c r="D6" s="1184"/>
      <c r="E6" s="1211"/>
      <c r="F6" s="1052"/>
      <c r="I6" s="1054"/>
      <c r="L6" s="1054"/>
      <c r="O6" s="1054"/>
      <c r="P6" s="1184"/>
      <c r="Q6" s="1054"/>
      <c r="R6" s="1052"/>
    </row>
    <row r="7" spans="2:18" ht="12" customHeight="1" x14ac:dyDescent="0.2">
      <c r="D7" s="1184"/>
      <c r="E7" s="1211"/>
      <c r="F7" s="1052"/>
      <c r="I7" s="1054"/>
      <c r="L7" s="1054"/>
      <c r="O7" s="1054"/>
      <c r="P7" s="1184"/>
      <c r="Q7" s="1054"/>
      <c r="R7" s="1052"/>
    </row>
    <row r="8" spans="2:18" ht="12" customHeight="1" x14ac:dyDescent="0.2">
      <c r="B8" s="1065" t="s">
        <v>617</v>
      </c>
      <c r="C8" s="972"/>
      <c r="D8" s="973"/>
      <c r="E8" s="1235">
        <v>0</v>
      </c>
      <c r="F8" s="1052"/>
      <c r="G8" s="1236"/>
      <c r="H8" s="855">
        <v>0</v>
      </c>
      <c r="I8" s="856"/>
      <c r="J8" s="1236"/>
      <c r="K8" s="855">
        <v>0</v>
      </c>
      <c r="L8" s="856"/>
      <c r="M8" s="1236"/>
      <c r="N8" s="855">
        <v>0</v>
      </c>
      <c r="O8" s="856"/>
      <c r="P8" s="1237"/>
      <c r="Q8" s="837">
        <v>0</v>
      </c>
      <c r="R8" s="857"/>
    </row>
    <row r="9" spans="2:18" ht="12" customHeight="1" x14ac:dyDescent="0.2">
      <c r="B9" s="1065" t="s">
        <v>571</v>
      </c>
      <c r="C9" s="972"/>
      <c r="D9" s="973"/>
      <c r="E9" s="1167">
        <v>6633</v>
      </c>
      <c r="F9" s="1052"/>
      <c r="G9" s="1156"/>
      <c r="H9" s="1200">
        <v>6631</v>
      </c>
      <c r="I9" s="1160"/>
      <c r="J9" s="1156"/>
      <c r="K9" s="1200">
        <v>6630</v>
      </c>
      <c r="L9" s="1160"/>
      <c r="M9" s="1156"/>
      <c r="N9" s="1200">
        <v>6628</v>
      </c>
      <c r="O9" s="1160"/>
      <c r="P9" s="1238"/>
      <c r="Q9" s="1200">
        <v>6453</v>
      </c>
      <c r="R9" s="1201"/>
    </row>
    <row r="10" spans="2:18" ht="13.5" thickBot="1" x14ac:dyDescent="0.25">
      <c r="B10" s="1239" t="s">
        <v>618</v>
      </c>
      <c r="C10" s="972"/>
      <c r="D10" s="973"/>
      <c r="E10" s="1240">
        <v>6633</v>
      </c>
      <c r="F10" s="1052"/>
      <c r="G10" s="1236"/>
      <c r="H10" s="836">
        <v>6631</v>
      </c>
      <c r="I10" s="856"/>
      <c r="J10" s="1236"/>
      <c r="K10" s="836">
        <v>6630</v>
      </c>
      <c r="L10" s="856"/>
      <c r="M10" s="1236"/>
      <c r="N10" s="836">
        <v>6628</v>
      </c>
      <c r="O10" s="856"/>
      <c r="P10" s="1237"/>
      <c r="Q10" s="836">
        <v>6453</v>
      </c>
      <c r="R10" s="857"/>
    </row>
    <row r="11" spans="2:18" ht="12" customHeight="1" thickTop="1" x14ac:dyDescent="0.2">
      <c r="B11" s="972"/>
      <c r="C11" s="972"/>
      <c r="D11" s="973"/>
      <c r="E11" s="1008"/>
      <c r="F11" s="1052"/>
      <c r="G11" s="1166"/>
      <c r="H11" s="1189"/>
      <c r="I11" s="1190"/>
      <c r="J11" s="1166"/>
      <c r="K11" s="1189"/>
      <c r="L11" s="1190"/>
      <c r="M11" s="1166"/>
      <c r="N11" s="1189"/>
      <c r="O11" s="1190"/>
      <c r="P11" s="1241"/>
      <c r="Q11" s="1189"/>
      <c r="R11" s="1191"/>
    </row>
    <row r="12" spans="2:18" ht="12" customHeight="1" x14ac:dyDescent="0.2">
      <c r="B12" s="1242" t="s">
        <v>619</v>
      </c>
      <c r="C12" s="972"/>
      <c r="D12" s="973"/>
      <c r="E12" s="1012"/>
      <c r="F12" s="1052"/>
      <c r="G12" s="1166"/>
      <c r="H12" s="1166"/>
      <c r="I12" s="1190"/>
      <c r="J12" s="1166"/>
      <c r="K12" s="1166"/>
      <c r="L12" s="1190"/>
      <c r="M12" s="1166"/>
      <c r="N12" s="1166"/>
      <c r="O12" s="1190"/>
      <c r="P12" s="1241"/>
      <c r="Q12" s="1190"/>
      <c r="R12" s="1191"/>
    </row>
    <row r="13" spans="2:18" ht="12" customHeight="1" x14ac:dyDescent="0.2">
      <c r="B13" s="972"/>
      <c r="C13" s="972"/>
      <c r="D13" s="973"/>
      <c r="E13" s="1012"/>
      <c r="F13" s="1052"/>
      <c r="G13" s="1166"/>
      <c r="H13" s="1166"/>
      <c r="I13" s="1190"/>
      <c r="J13" s="1166"/>
      <c r="K13" s="1166"/>
      <c r="L13" s="1190"/>
      <c r="M13" s="1166"/>
      <c r="N13" s="1166"/>
      <c r="O13" s="1190"/>
      <c r="P13" s="1241"/>
      <c r="Q13" s="1190"/>
      <c r="R13" s="1191"/>
    </row>
    <row r="14" spans="2:18" ht="12" customHeight="1" x14ac:dyDescent="0.2">
      <c r="B14" s="1065" t="s">
        <v>616</v>
      </c>
      <c r="C14" s="972"/>
      <c r="D14" s="973"/>
      <c r="E14" s="1235">
        <v>6633</v>
      </c>
      <c r="F14" s="1052"/>
      <c r="G14" s="1236"/>
      <c r="H14" s="855">
        <v>6631</v>
      </c>
      <c r="I14" s="856"/>
      <c r="J14" s="1236"/>
      <c r="K14" s="855">
        <v>6630</v>
      </c>
      <c r="L14" s="856"/>
      <c r="M14" s="1236"/>
      <c r="N14" s="855">
        <v>6628</v>
      </c>
      <c r="O14" s="856"/>
      <c r="P14" s="1237"/>
      <c r="Q14" s="837">
        <v>6453</v>
      </c>
      <c r="R14" s="857"/>
    </row>
    <row r="15" spans="2:18" ht="12" customHeight="1" x14ac:dyDescent="0.2">
      <c r="B15" s="972"/>
      <c r="C15" s="972"/>
      <c r="D15" s="973"/>
      <c r="E15" s="1012"/>
      <c r="F15" s="1052"/>
      <c r="G15" s="1166"/>
      <c r="H15" s="1166"/>
      <c r="I15" s="1190"/>
      <c r="J15" s="1166"/>
      <c r="K15" s="1166"/>
      <c r="L15" s="1190"/>
      <c r="M15" s="1166"/>
      <c r="N15" s="1166"/>
      <c r="O15" s="1190"/>
      <c r="P15" s="1241"/>
      <c r="Q15" s="1190"/>
      <c r="R15" s="1191"/>
    </row>
    <row r="16" spans="2:18" ht="12" customHeight="1" x14ac:dyDescent="0.2">
      <c r="B16" s="1065" t="s">
        <v>620</v>
      </c>
      <c r="C16" s="972"/>
      <c r="D16" s="973"/>
      <c r="E16" s="1012"/>
      <c r="F16" s="1052"/>
      <c r="G16" s="1166"/>
      <c r="H16" s="1166"/>
      <c r="I16" s="1190"/>
      <c r="J16" s="1166"/>
      <c r="K16" s="1166"/>
      <c r="L16" s="1190"/>
      <c r="M16" s="1166"/>
      <c r="N16" s="1166"/>
      <c r="O16" s="1190"/>
      <c r="P16" s="1241"/>
      <c r="Q16" s="1190"/>
      <c r="R16" s="1191"/>
    </row>
    <row r="17" spans="2:18" ht="12" customHeight="1" x14ac:dyDescent="0.2">
      <c r="B17" s="1172" t="s">
        <v>621</v>
      </c>
      <c r="C17" s="972"/>
      <c r="D17" s="973"/>
      <c r="E17" s="1110">
        <v>1970</v>
      </c>
      <c r="F17" s="1052"/>
      <c r="G17" s="1156"/>
      <c r="H17" s="1223">
        <v>2248</v>
      </c>
      <c r="I17" s="1160"/>
      <c r="J17" s="1156"/>
      <c r="K17" s="1223">
        <v>3052</v>
      </c>
      <c r="L17" s="1160"/>
      <c r="M17" s="1156"/>
      <c r="N17" s="1223">
        <v>1930</v>
      </c>
      <c r="O17" s="1160"/>
      <c r="P17" s="1238"/>
      <c r="Q17" s="1224">
        <v>1930</v>
      </c>
      <c r="R17" s="1201"/>
    </row>
    <row r="18" spans="2:18" ht="12" customHeight="1" x14ac:dyDescent="0.2">
      <c r="B18" s="1172" t="s">
        <v>622</v>
      </c>
      <c r="C18" s="972"/>
      <c r="D18" s="973"/>
      <c r="E18" s="1110">
        <v>9</v>
      </c>
      <c r="F18" s="1052"/>
      <c r="G18" s="1156"/>
      <c r="H18" s="1223">
        <v>9</v>
      </c>
      <c r="I18" s="1160"/>
      <c r="J18" s="1156"/>
      <c r="K18" s="1223">
        <v>9</v>
      </c>
      <c r="L18" s="1160"/>
      <c r="M18" s="1156"/>
      <c r="N18" s="1223">
        <v>9</v>
      </c>
      <c r="O18" s="1160"/>
      <c r="P18" s="1238"/>
      <c r="Q18" s="1224">
        <v>9</v>
      </c>
      <c r="R18" s="1201"/>
    </row>
    <row r="19" spans="2:18" ht="12" customHeight="1" x14ac:dyDescent="0.2">
      <c r="B19" s="1172" t="s">
        <v>623</v>
      </c>
      <c r="C19" s="972"/>
      <c r="D19" s="973"/>
      <c r="E19" s="1110">
        <v>3519</v>
      </c>
      <c r="F19" s="1052"/>
      <c r="G19" s="1156"/>
      <c r="H19" s="1223">
        <v>3463</v>
      </c>
      <c r="I19" s="1160"/>
      <c r="J19" s="1156"/>
      <c r="K19" s="1223">
        <v>3511</v>
      </c>
      <c r="L19" s="1160"/>
      <c r="M19" s="1156"/>
      <c r="N19" s="1223">
        <v>3477</v>
      </c>
      <c r="O19" s="1160"/>
      <c r="P19" s="1238"/>
      <c r="Q19" s="1224">
        <v>3291</v>
      </c>
      <c r="R19" s="1201"/>
    </row>
    <row r="20" spans="2:18" ht="12" customHeight="1" x14ac:dyDescent="0.2">
      <c r="B20" s="1172" t="s">
        <v>624</v>
      </c>
      <c r="C20" s="972"/>
      <c r="D20" s="973"/>
      <c r="E20" s="1110">
        <v>48326</v>
      </c>
      <c r="F20" s="1052"/>
      <c r="G20" s="1156"/>
      <c r="H20" s="1223">
        <v>48074</v>
      </c>
      <c r="I20" s="1160"/>
      <c r="J20" s="1156"/>
      <c r="K20" s="1223">
        <v>46527</v>
      </c>
      <c r="L20" s="1160"/>
      <c r="M20" s="1156"/>
      <c r="N20" s="1223">
        <v>45803</v>
      </c>
      <c r="O20" s="1160"/>
      <c r="P20" s="1238"/>
      <c r="Q20" s="1224">
        <v>45148</v>
      </c>
      <c r="R20" s="1201"/>
    </row>
    <row r="21" spans="2:18" ht="12" customHeight="1" x14ac:dyDescent="0.2">
      <c r="B21" s="1172" t="s">
        <v>625</v>
      </c>
      <c r="C21" s="972"/>
      <c r="D21" s="973"/>
      <c r="E21" s="1110">
        <v>0</v>
      </c>
      <c r="F21" s="1052"/>
      <c r="G21" s="1156"/>
      <c r="H21" s="1223">
        <v>0</v>
      </c>
      <c r="I21" s="1160"/>
      <c r="J21" s="1156"/>
      <c r="K21" s="1223">
        <v>-3</v>
      </c>
      <c r="L21" s="1160"/>
      <c r="M21" s="1156"/>
      <c r="N21" s="1223">
        <v>-3</v>
      </c>
      <c r="O21" s="1160"/>
      <c r="P21" s="1238"/>
      <c r="Q21" s="1224">
        <v>-3</v>
      </c>
      <c r="R21" s="1201"/>
    </row>
    <row r="22" spans="2:18" ht="12" customHeight="1" x14ac:dyDescent="0.2">
      <c r="B22" s="1172" t="s">
        <v>626</v>
      </c>
      <c r="C22" s="972"/>
      <c r="D22" s="973"/>
      <c r="E22" s="1110">
        <v>-30209</v>
      </c>
      <c r="F22" s="1052"/>
      <c r="G22" s="1156"/>
      <c r="H22" s="1223">
        <v>-29746</v>
      </c>
      <c r="I22" s="1160"/>
      <c r="J22" s="1156"/>
      <c r="K22" s="1223">
        <v>-29063</v>
      </c>
      <c r="L22" s="1160"/>
      <c r="M22" s="1156"/>
      <c r="N22" s="1223">
        <v>-28500</v>
      </c>
      <c r="O22" s="1160"/>
      <c r="P22" s="1238"/>
      <c r="Q22" s="1224">
        <v>-28042</v>
      </c>
      <c r="R22" s="1201"/>
    </row>
    <row r="23" spans="2:18" ht="12" customHeight="1" x14ac:dyDescent="0.2">
      <c r="B23" s="1172" t="s">
        <v>581</v>
      </c>
      <c r="C23" s="972"/>
      <c r="D23" s="973"/>
      <c r="E23" s="1110">
        <v>530</v>
      </c>
      <c r="F23" s="1052"/>
      <c r="G23" s="1156"/>
      <c r="H23" s="1223">
        <v>1887</v>
      </c>
      <c r="I23" s="1160"/>
      <c r="J23" s="1156"/>
      <c r="K23" s="1223">
        <v>2023</v>
      </c>
      <c r="L23" s="1160"/>
      <c r="M23" s="1156"/>
      <c r="N23" s="1223">
        <v>1654</v>
      </c>
      <c r="O23" s="1160"/>
      <c r="P23" s="1238"/>
      <c r="Q23" s="1224">
        <v>972</v>
      </c>
      <c r="R23" s="1201"/>
    </row>
    <row r="24" spans="2:18" x14ac:dyDescent="0.2">
      <c r="B24" s="1172" t="s">
        <v>582</v>
      </c>
      <c r="C24" s="972"/>
      <c r="D24" s="973"/>
      <c r="E24" s="1110">
        <v>-98</v>
      </c>
      <c r="F24" s="1052"/>
      <c r="G24" s="1156"/>
      <c r="H24" s="1223">
        <v>-59</v>
      </c>
      <c r="I24" s="1160"/>
      <c r="J24" s="1156"/>
      <c r="K24" s="1223">
        <v>-50</v>
      </c>
      <c r="L24" s="1160"/>
      <c r="M24" s="1156"/>
      <c r="N24" s="1223">
        <v>-40</v>
      </c>
      <c r="O24" s="1160"/>
      <c r="P24" s="1238"/>
      <c r="Q24" s="1224">
        <v>-44</v>
      </c>
      <c r="R24" s="1201"/>
    </row>
    <row r="25" spans="2:18" ht="12" customHeight="1" x14ac:dyDescent="0.2">
      <c r="B25" s="1172" t="s">
        <v>583</v>
      </c>
      <c r="C25" s="972"/>
      <c r="D25" s="973"/>
      <c r="E25" s="1167">
        <v>126</v>
      </c>
      <c r="F25" s="1052"/>
      <c r="G25" s="1156"/>
      <c r="H25" s="1200">
        <v>122</v>
      </c>
      <c r="I25" s="1160"/>
      <c r="J25" s="1156"/>
      <c r="K25" s="1200">
        <v>134</v>
      </c>
      <c r="L25" s="1160"/>
      <c r="M25" s="1156"/>
      <c r="N25" s="1200">
        <v>146</v>
      </c>
      <c r="O25" s="1160"/>
      <c r="P25" s="1238"/>
      <c r="Q25" s="1200">
        <v>157</v>
      </c>
      <c r="R25" s="1201"/>
    </row>
    <row r="26" spans="2:18" ht="12" customHeight="1" x14ac:dyDescent="0.2">
      <c r="B26" s="1243" t="s">
        <v>585</v>
      </c>
      <c r="C26" s="972"/>
      <c r="D26" s="973"/>
      <c r="E26" s="1116">
        <v>24173</v>
      </c>
      <c r="F26" s="1052"/>
      <c r="G26" s="1156"/>
      <c r="H26" s="1228">
        <v>25998</v>
      </c>
      <c r="I26" s="1160"/>
      <c r="J26" s="1156"/>
      <c r="K26" s="1228">
        <v>26140</v>
      </c>
      <c r="L26" s="1160"/>
      <c r="M26" s="1156"/>
      <c r="N26" s="1228">
        <v>24476</v>
      </c>
      <c r="O26" s="1160"/>
      <c r="P26" s="1238"/>
      <c r="Q26" s="1228">
        <v>23418</v>
      </c>
      <c r="R26" s="1201"/>
    </row>
    <row r="27" spans="2:18" ht="12" customHeight="1" x14ac:dyDescent="0.2">
      <c r="B27" s="972"/>
      <c r="C27" s="972"/>
      <c r="D27" s="973"/>
      <c r="E27" s="1012"/>
      <c r="F27" s="1052"/>
      <c r="G27" s="1166"/>
      <c r="H27" s="1166"/>
      <c r="I27" s="1190"/>
      <c r="J27" s="1166"/>
      <c r="K27" s="1166"/>
      <c r="L27" s="1190"/>
      <c r="M27" s="1166"/>
      <c r="N27" s="1166"/>
      <c r="O27" s="1190"/>
      <c r="P27" s="1241"/>
      <c r="Q27" s="1190"/>
      <c r="R27" s="1191"/>
    </row>
    <row r="28" spans="2:18" ht="13.5" thickBot="1" x14ac:dyDescent="0.25">
      <c r="B28" s="1244" t="s">
        <v>627</v>
      </c>
      <c r="C28" s="972"/>
      <c r="D28" s="973"/>
      <c r="E28" s="1245">
        <v>30806</v>
      </c>
      <c r="F28" s="1052"/>
      <c r="G28" s="1236"/>
      <c r="H28" s="1246">
        <v>32629</v>
      </c>
      <c r="I28" s="856"/>
      <c r="J28" s="1236"/>
      <c r="K28" s="1246">
        <v>32770</v>
      </c>
      <c r="L28" s="856"/>
      <c r="M28" s="1236"/>
      <c r="N28" s="1246">
        <v>31104</v>
      </c>
      <c r="O28" s="856"/>
      <c r="P28" s="1237"/>
      <c r="Q28" s="1246">
        <v>29871</v>
      </c>
      <c r="R28" s="857"/>
    </row>
    <row r="29" spans="2:18" ht="12" customHeight="1" thickTop="1" x14ac:dyDescent="0.2">
      <c r="B29" s="972"/>
      <c r="C29" s="972"/>
      <c r="D29" s="973"/>
      <c r="E29" s="1008"/>
      <c r="F29" s="1052"/>
      <c r="G29" s="1166"/>
      <c r="H29" s="1189"/>
      <c r="I29" s="1190"/>
      <c r="J29" s="1166"/>
      <c r="K29" s="1189"/>
      <c r="L29" s="1190"/>
      <c r="M29" s="1166"/>
      <c r="N29" s="1189"/>
      <c r="O29" s="1190"/>
      <c r="P29" s="1241"/>
      <c r="Q29" s="1189"/>
      <c r="R29" s="1191"/>
    </row>
    <row r="30" spans="2:18" ht="14.1" customHeight="1" thickBot="1" x14ac:dyDescent="0.25">
      <c r="B30" s="1242" t="s">
        <v>628</v>
      </c>
      <c r="C30" s="972"/>
      <c r="D30" s="973"/>
      <c r="E30" s="1090">
        <v>27.439705456501098</v>
      </c>
      <c r="F30" s="1226" t="s">
        <v>43</v>
      </c>
      <c r="G30" s="1247"/>
      <c r="H30" s="1227">
        <v>25.5</v>
      </c>
      <c r="I30" s="1218" t="s">
        <v>43</v>
      </c>
      <c r="J30" s="1247"/>
      <c r="K30" s="1227">
        <v>25.359547123622999</v>
      </c>
      <c r="L30" s="1218" t="s">
        <v>43</v>
      </c>
      <c r="M30" s="1247"/>
      <c r="N30" s="1227">
        <v>27.1</v>
      </c>
      <c r="O30" s="1218" t="s">
        <v>43</v>
      </c>
      <c r="P30" s="1248"/>
      <c r="Q30" s="1227">
        <v>27.6</v>
      </c>
      <c r="R30" s="1226" t="s">
        <v>43</v>
      </c>
    </row>
    <row r="31" spans="2:18" ht="12" customHeight="1" thickTop="1" x14ac:dyDescent="0.2">
      <c r="B31" s="972"/>
      <c r="C31" s="972"/>
      <c r="D31" s="973"/>
      <c r="E31" s="1249"/>
      <c r="F31" s="1191"/>
      <c r="G31" s="1247"/>
      <c r="H31" s="1250"/>
      <c r="I31" s="1251"/>
      <c r="J31" s="1247"/>
      <c r="K31" s="1250"/>
      <c r="L31" s="1251"/>
      <c r="M31" s="1247"/>
      <c r="N31" s="1250"/>
      <c r="O31" s="1251"/>
      <c r="P31" s="1248"/>
      <c r="Q31" s="1250"/>
      <c r="R31" s="1252"/>
    </row>
    <row r="32" spans="2:18" ht="13.5" customHeight="1" thickBot="1" x14ac:dyDescent="0.25">
      <c r="B32" s="1242" t="s">
        <v>629</v>
      </c>
      <c r="C32" s="972"/>
      <c r="D32" s="973"/>
      <c r="E32" s="1090">
        <v>21.531519833798601</v>
      </c>
      <c r="F32" s="1226" t="s">
        <v>43</v>
      </c>
      <c r="G32" s="1247"/>
      <c r="H32" s="1227">
        <v>20.3</v>
      </c>
      <c r="I32" s="1218" t="s">
        <v>43</v>
      </c>
      <c r="J32" s="1247"/>
      <c r="K32" s="1227">
        <v>20.229450173918401</v>
      </c>
      <c r="L32" s="1218" t="s">
        <v>43</v>
      </c>
      <c r="M32" s="1247"/>
      <c r="N32" s="1227">
        <v>21.3</v>
      </c>
      <c r="O32" s="1218" t="s">
        <v>43</v>
      </c>
      <c r="P32" s="1248"/>
      <c r="Q32" s="1227">
        <v>21.6</v>
      </c>
      <c r="R32" s="1226" t="s">
        <v>43</v>
      </c>
    </row>
    <row r="33" spans="4:18" ht="12" customHeight="1" thickTop="1" x14ac:dyDescent="0.2">
      <c r="D33" s="1093"/>
      <c r="E33" s="1208"/>
      <c r="F33" s="1095"/>
      <c r="G33" s="1054"/>
      <c r="H33" s="1253"/>
      <c r="I33" s="1054"/>
      <c r="J33" s="1054"/>
      <c r="K33" s="1253"/>
      <c r="L33" s="1054"/>
      <c r="M33" s="1054"/>
      <c r="N33" s="1253"/>
      <c r="O33" s="1054"/>
      <c r="P33" s="1093"/>
      <c r="Q33" s="1254"/>
      <c r="R33" s="1095"/>
    </row>
    <row r="34" spans="4:18" ht="12" customHeight="1" x14ac:dyDescent="0.2">
      <c r="P34" s="1253"/>
      <c r="Q34" s="1253"/>
      <c r="R34" s="1253"/>
    </row>
    <row r="35" spans="4:18" ht="12" customHeight="1" x14ac:dyDescent="0.2">
      <c r="P35" s="1054"/>
      <c r="Q35" s="1054"/>
      <c r="R35" s="1054"/>
    </row>
    <row r="36" spans="4:18" ht="12" customHeight="1" x14ac:dyDescent="0.2"/>
    <row r="37" spans="4:18" ht="12" customHeight="1" x14ac:dyDescent="0.2"/>
    <row r="38" spans="4:18" ht="12" customHeight="1" x14ac:dyDescent="0.2"/>
    <row r="39" spans="4:18" ht="12" customHeight="1" x14ac:dyDescent="0.2"/>
    <row r="40" spans="4:18" ht="12" customHeight="1" x14ac:dyDescent="0.2"/>
  </sheetData>
  <sheetProtection formatCells="0" formatColumns="0" formatRows="0" insertColumns="0" insertRows="0" insertHyperlinks="0" deleteColumns="0" deleteRows="0" sort="0" autoFilter="0" pivotTables="0"/>
  <mergeCells count="2">
    <mergeCell ref="B1:R1"/>
    <mergeCell ref="B2:R2"/>
  </mergeCells>
  <printOptions horizontalCentered="1"/>
  <pageMargins left="0.25" right="0.25" top="0.5" bottom="0.5" header="0.3" footer="0.3"/>
  <pageSetup orientation="landscape" r:id="rId1"/>
  <headerFooter>
    <oddFooter>&amp;L&amp;K0070C0The Allstate Corporation 1Q20 Supplement&amp;R&amp;K000000&amp;A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41</vt:i4>
      </vt:variant>
      <vt:variant>
        <vt:lpstr>Named Ranges</vt:lpstr>
      </vt:variant>
      <vt:variant>
        <vt:i4>9</vt:i4>
      </vt:variant>
    </vt:vector>
  </HeadingPairs>
  <TitlesOfParts>
    <vt:vector size="50" baseType="lpstr">
      <vt:lpstr>Cover Page</vt:lpstr>
      <vt:lpstr>Table of Contents</vt:lpstr>
      <vt:lpstr>1</vt:lpstr>
      <vt:lpstr>2</vt:lpstr>
      <vt:lpstr>3</vt:lpstr>
      <vt:lpstr>4</vt:lpstr>
      <vt:lpstr>5</vt:lpstr>
      <vt:lpstr>6</vt:lpstr>
      <vt:lpstr>7</vt:lpstr>
      <vt:lpstr>8</vt:lpstr>
      <vt:lpstr>9</vt:lpstr>
      <vt:lpstr>10</vt:lpstr>
      <vt:lpstr>11</vt:lpstr>
      <vt:lpstr>12</vt:lpstr>
      <vt:lpstr>13</vt:lpstr>
      <vt:lpstr>14</vt:lpstr>
      <vt:lpstr>15</vt:lpstr>
      <vt:lpstr>16</vt:lpstr>
      <vt:lpstr>17</vt:lpstr>
      <vt:lpstr>18</vt:lpstr>
      <vt:lpstr>19</vt:lpstr>
      <vt:lpstr>20</vt:lpstr>
      <vt:lpstr>21</vt:lpstr>
      <vt:lpstr>22</vt:lpstr>
      <vt:lpstr>23</vt:lpstr>
      <vt:lpstr>24</vt:lpstr>
      <vt:lpstr>25</vt:lpstr>
      <vt:lpstr>26</vt:lpstr>
      <vt:lpstr>27</vt:lpstr>
      <vt:lpstr>28</vt:lpstr>
      <vt:lpstr>29</vt:lpstr>
      <vt:lpstr>30</vt:lpstr>
      <vt:lpstr>31</vt:lpstr>
      <vt:lpstr>32</vt:lpstr>
      <vt:lpstr>33</vt:lpstr>
      <vt:lpstr>34</vt:lpstr>
      <vt:lpstr>35</vt:lpstr>
      <vt:lpstr>36</vt:lpstr>
      <vt:lpstr>37</vt:lpstr>
      <vt:lpstr>38</vt:lpstr>
      <vt:lpstr>39</vt:lpstr>
      <vt:lpstr>'14'!Print_Area</vt:lpstr>
      <vt:lpstr>'15'!Print_Area</vt:lpstr>
      <vt:lpstr>'3'!Print_Area</vt:lpstr>
      <vt:lpstr>'30'!Print_Area</vt:lpstr>
      <vt:lpstr>'32'!Print_Area</vt:lpstr>
      <vt:lpstr>'39'!Print_Area</vt:lpstr>
      <vt:lpstr>'4'!Print_Area</vt:lpstr>
      <vt:lpstr>'6'!Print_Area</vt:lpstr>
      <vt:lpstr>'Table of Contents'!Print_Area</vt:lpstr>
    </vt:vector>
  </TitlesOfParts>
  <Company>Workiva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Workiva</dc:creator>
  <cp:keywords>wDesk</cp:keywords>
  <dc:description/>
  <cp:lastModifiedBy>Marifosque, Carmelli</cp:lastModifiedBy>
  <cp:revision>2</cp:revision>
  <cp:lastPrinted>2020-05-05T14:10:10Z</cp:lastPrinted>
  <dcterms:created xsi:type="dcterms:W3CDTF">2019-04-01T20:43:52Z</dcterms:created>
  <dcterms:modified xsi:type="dcterms:W3CDTF">2020-05-05T14:42:43Z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0f67c3f-becf-4b15-a9a1-5e74eebe1a63_Enabled">
    <vt:lpwstr>True</vt:lpwstr>
  </property>
  <property fmtid="{D5CDD505-2E9C-101B-9397-08002B2CF9AE}" pid="3" name="MSIP_Label_00f67c3f-becf-4b15-a9a1-5e74eebe1a63_SiteId">
    <vt:lpwstr>88b431e7-cf2a-43a9-bd00-81441f5c2d3c</vt:lpwstr>
  </property>
  <property fmtid="{D5CDD505-2E9C-101B-9397-08002B2CF9AE}" pid="4" name="MSIP_Label_00f67c3f-becf-4b15-a9a1-5e74eebe1a63_Owner">
    <vt:lpwstr>cmaro@allstate.com</vt:lpwstr>
  </property>
  <property fmtid="{D5CDD505-2E9C-101B-9397-08002B2CF9AE}" pid="5" name="MSIP_Label_00f67c3f-becf-4b15-a9a1-5e74eebe1a63_SetDate">
    <vt:lpwstr>2019-04-21T15:20:43.9125826Z</vt:lpwstr>
  </property>
  <property fmtid="{D5CDD505-2E9C-101B-9397-08002B2CF9AE}" pid="6" name="MSIP_Label_00f67c3f-becf-4b15-a9a1-5e74eebe1a63_Name">
    <vt:lpwstr>Confidential</vt:lpwstr>
  </property>
  <property fmtid="{D5CDD505-2E9C-101B-9397-08002B2CF9AE}" pid="7" name="MSIP_Label_00f67c3f-becf-4b15-a9a1-5e74eebe1a63_Application">
    <vt:lpwstr>Microsoft Azure Information Protection</vt:lpwstr>
  </property>
  <property fmtid="{D5CDD505-2E9C-101B-9397-08002B2CF9AE}" pid="8" name="MSIP_Label_00f67c3f-becf-4b15-a9a1-5e74eebe1a63_Extended_MSFT_Method">
    <vt:lpwstr>Manual</vt:lpwstr>
  </property>
  <property fmtid="{D5CDD505-2E9C-101B-9397-08002B2CF9AE}" pid="9" name="MSIP_Label_8450f82c-56dc-4405-8a81-af30d337bbf4_Enabled">
    <vt:lpwstr>True</vt:lpwstr>
  </property>
  <property fmtid="{D5CDD505-2E9C-101B-9397-08002B2CF9AE}" pid="10" name="MSIP_Label_8450f82c-56dc-4405-8a81-af30d337bbf4_SiteId">
    <vt:lpwstr>88b431e7-cf2a-43a9-bd00-81441f5c2d3c</vt:lpwstr>
  </property>
  <property fmtid="{D5CDD505-2E9C-101B-9397-08002B2CF9AE}" pid="11" name="MSIP_Label_8450f82c-56dc-4405-8a81-af30d337bbf4_Owner">
    <vt:lpwstr>cmaro@allstate.com</vt:lpwstr>
  </property>
  <property fmtid="{D5CDD505-2E9C-101B-9397-08002B2CF9AE}" pid="12" name="MSIP_Label_8450f82c-56dc-4405-8a81-af30d337bbf4_SetDate">
    <vt:lpwstr>2019-04-21T15:20:43.9125826Z</vt:lpwstr>
  </property>
  <property fmtid="{D5CDD505-2E9C-101B-9397-08002B2CF9AE}" pid="13" name="MSIP_Label_8450f82c-56dc-4405-8a81-af30d337bbf4_Name">
    <vt:lpwstr>No Watermark</vt:lpwstr>
  </property>
  <property fmtid="{D5CDD505-2E9C-101B-9397-08002B2CF9AE}" pid="14" name="MSIP_Label_8450f82c-56dc-4405-8a81-af30d337bbf4_Application">
    <vt:lpwstr>Microsoft Azure Information Protection</vt:lpwstr>
  </property>
  <property fmtid="{D5CDD505-2E9C-101B-9397-08002B2CF9AE}" pid="15" name="MSIP_Label_8450f82c-56dc-4405-8a81-af30d337bbf4_Parent">
    <vt:lpwstr>00f67c3f-becf-4b15-a9a1-5e74eebe1a63</vt:lpwstr>
  </property>
  <property fmtid="{D5CDD505-2E9C-101B-9397-08002B2CF9AE}" pid="16" name="MSIP_Label_8450f82c-56dc-4405-8a81-af30d337bbf4_Extended_MSFT_Method">
    <vt:lpwstr>Manual</vt:lpwstr>
  </property>
  <property fmtid="{D5CDD505-2E9C-101B-9397-08002B2CF9AE}" pid="17" name="Sensitivity">
    <vt:lpwstr>Confidential No Watermark</vt:lpwstr>
  </property>
</Properties>
</file>